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480" windowHeight="9810" activeTab="0"/>
  </bookViews>
  <sheets>
    <sheet name="Forecast Notes" sheetId="1" r:id="rId1"/>
    <sheet name="December 2022 Forecast" sheetId="2" r:id="rId2"/>
    <sheet name="Historic data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<sst xmlns="http://schemas.openxmlformats.org/spreadsheetml/2006/main" count="58" uniqueCount="47">
  <si>
    <t xml:space="preserve">GLA Economics Forecast </t>
  </si>
  <si>
    <t>LONDON</t>
  </si>
  <si>
    <t>Financial &amp; Business Services employment</t>
  </si>
  <si>
    <t>Manufacturing employment</t>
  </si>
  <si>
    <t>Construction employment</t>
  </si>
  <si>
    <t>Non-manufacturing employment</t>
  </si>
  <si>
    <t>Financial &amp; Business Services Output</t>
  </si>
  <si>
    <t>Manufacturing Output</t>
  </si>
  <si>
    <t>Construction Output</t>
  </si>
  <si>
    <t>Non-manufacturing Output</t>
  </si>
  <si>
    <t xml:space="preserve">Civilian Workforce Jobs </t>
  </si>
  <si>
    <t>Financial Services employment</t>
  </si>
  <si>
    <t>Financial Services output</t>
  </si>
  <si>
    <t>Business Services employment</t>
  </si>
  <si>
    <t>Business Services output</t>
  </si>
  <si>
    <t>Forecast notes</t>
  </si>
  <si>
    <t>Abbreviations</t>
  </si>
  <si>
    <t>KP</t>
  </si>
  <si>
    <t>Constant prices</t>
  </si>
  <si>
    <t>All growth rates are in percentage change per annum.</t>
  </si>
  <si>
    <t>All employment levels are in millions.</t>
  </si>
  <si>
    <t>All output levels are in £bn.</t>
  </si>
  <si>
    <t>% change on previous year</t>
  </si>
  <si>
    <t>employment is in millions and output is in £bn</t>
  </si>
  <si>
    <t>Growth Rates</t>
  </si>
  <si>
    <t>Levels</t>
  </si>
  <si>
    <t>Distribution, Accommodation and Food Service Activities employment</t>
  </si>
  <si>
    <t>Transportation &amp; Storage employment</t>
  </si>
  <si>
    <t>Other (public &amp; private) Services employment</t>
  </si>
  <si>
    <t>Distribution, Accommodation and Food Service Activities Output</t>
  </si>
  <si>
    <t>Transportation &amp; Storage Output</t>
  </si>
  <si>
    <t>Other (public &amp; private) Services output</t>
  </si>
  <si>
    <t>Total workforce jobs ('000s)</t>
  </si>
  <si>
    <t>Financial &amp; Business Services jobs</t>
  </si>
  <si>
    <t>Distribution, Accommodation and Food Service Activities jobs</t>
  </si>
  <si>
    <t>Transportation &amp; Storage jobs</t>
  </si>
  <si>
    <t>Other (public &amp; private) Services jobs</t>
  </si>
  <si>
    <t>Manufacturing jobs</t>
  </si>
  <si>
    <t>Construction jobs</t>
  </si>
  <si>
    <t>Non-manufacturing jobs</t>
  </si>
  <si>
    <t>Financial Services jobs</t>
  </si>
  <si>
    <t>Business Services jobs</t>
  </si>
  <si>
    <t>Household Disposable Income, 2018 KP</t>
  </si>
  <si>
    <t>Household Spending, 2018 KP</t>
  </si>
  <si>
    <t>All output variables are measured in terms of chain volume measure terms. The reference year for this data is 2019.</t>
  </si>
  <si>
    <t>Gross value added at basic prices, 2019 KP</t>
  </si>
  <si>
    <t>Gross value added at basic prices, 2019 KP, £bn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</si>
</sst>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000000000"/>
    <numFmt numFmtId="180" formatCode="0.0%"/>
    <numFmt numFmtId="181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0" fillId="0" borderId="0" xfId="68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68" applyNumberFormat="1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67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omma 2" xfId="47"/>
    <cellStyle name="Comma 2 2" xfId="48"/>
    <cellStyle name="Comma 3" xfId="49"/>
    <cellStyle name="Currency" xfId="50"/>
    <cellStyle name="Currency [0]" xfId="51"/>
    <cellStyle name="Data_Total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eadings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Row_CategoryHeadings" xfId="72"/>
    <cellStyle name="Source" xfId="73"/>
    <cellStyle name="Source 2" xfId="74"/>
    <cellStyle name="Source 3" xfId="75"/>
    <cellStyle name="Table_Name" xfId="76"/>
    <cellStyle name="Title" xfId="77"/>
    <cellStyle name="Total" xfId="78"/>
    <cellStyle name="Warning Text" xfId="79"/>
    <cellStyle name="Warnings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%20Y%20Drive%202016\1%20Macro\Forecasting%20models\Data\London%20data%20-%20reference%20file%20for%20June%202022%20foreca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%20Y%20Drive%202016\1%20Macro\Forecasting%20models\Covid-19%20forecasts%20-%20June%202022%20v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Real GVA"/>
      <sheetName val="Real GVA - quarterly data"/>
      <sheetName val="Real GVA by ind - quart data"/>
      <sheetName val="Real GVA by ind - annual data"/>
      <sheetName val="WFJs by ind - annual data"/>
      <sheetName val="WFJs by ind - quart data"/>
      <sheetName val="WFJs - annual data"/>
      <sheetName val="Household income"/>
      <sheetName val="Household spending"/>
      <sheetName val="input WFJ annual"/>
      <sheetName val="input jobs numbers"/>
      <sheetName val="input ESCoE gva series to 1971"/>
      <sheetName val="regional quarterly GDP"/>
      <sheetName val="sector regional quarterly GDP"/>
      <sheetName val="input sector regional 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42"/>
      <sheetName val="Chart43"/>
      <sheetName val="Chart44"/>
      <sheetName val="Chart45"/>
      <sheetName val="Chart46"/>
      <sheetName val="Chart47"/>
      <sheetName val="Chart48"/>
      <sheetName val="Chart49"/>
      <sheetName val="Chart50"/>
      <sheetName val="Transposition"/>
      <sheetName val="change over forecasts"/>
      <sheetName val="Long-term scenarios"/>
      <sheetName val="Faster and slower recovery"/>
      <sheetName val="Covid-19 central forecasts"/>
      <sheetName val="charts"/>
      <sheetName val="history sheet"/>
      <sheetName val="nowcast"/>
      <sheetName val="Chart51"/>
      <sheetName val="Chart52"/>
      <sheetName val="Long-term tables"/>
      <sheetName val="April 2020 forecasts"/>
      <sheetName val="Chart53"/>
      <sheetName val="Chart54"/>
      <sheetName val="Chart55"/>
      <sheetName val="Chart56"/>
      <sheetName val="Chart57"/>
      <sheetName val="Chart58"/>
      <sheetName val="Chart59"/>
      <sheetName val="Chart60"/>
      <sheetName val="Chart61"/>
      <sheetName val="Chart62"/>
      <sheetName val="Chart63"/>
      <sheetName val="Chart64"/>
      <sheetName val="Chart65"/>
      <sheetName val="Chart66"/>
      <sheetName val="Chart67"/>
      <sheetName val="Chart68"/>
      <sheetName val="Chart69"/>
      <sheetName val="Chart70"/>
      <sheetName val="Chart71"/>
      <sheetName val="Chart72"/>
      <sheetName val="Chart73"/>
      <sheetName val="Chart74"/>
      <sheetName val="Chart75"/>
      <sheetName val="Chart76"/>
      <sheetName val="Chart77"/>
      <sheetName val="Chart78"/>
      <sheetName val="Chart79"/>
      <sheetName val="Chart80"/>
      <sheetName val="Chart81"/>
      <sheetName val="Chart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15</v>
      </c>
    </row>
    <row r="3" ht="12.75">
      <c r="A3" s="20" t="s">
        <v>44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8" ht="12.75">
      <c r="A8" t="s">
        <v>16</v>
      </c>
    </row>
    <row r="10" spans="1:2" ht="12.75">
      <c r="A10" t="s">
        <v>17</v>
      </c>
      <c r="B10" t="s">
        <v>18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xSplit="2" ySplit="4" topLeftCell="C20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G5" sqref="G5:I30"/>
    </sheetView>
  </sheetViews>
  <sheetFormatPr defaultColWidth="9.140625" defaultRowHeight="12.75"/>
  <cols>
    <col min="1" max="1" width="73.00390625" style="0" bestFit="1" customWidth="1"/>
    <col min="2" max="2" width="17.57421875" style="0" customWidth="1"/>
    <col min="3" max="3" width="10.140625" style="10" bestFit="1" customWidth="1"/>
    <col min="4" max="5" width="10.140625" style="11" bestFit="1" customWidth="1"/>
    <col min="6" max="6" width="10.140625" style="1" bestFit="1" customWidth="1"/>
    <col min="7" max="7" width="11.421875" style="1" customWidth="1"/>
    <col min="8" max="8" width="11.57421875" style="1" customWidth="1"/>
    <col min="9" max="9" width="10.7109375" style="0" customWidth="1"/>
  </cols>
  <sheetData>
    <row r="1" ht="22.5">
      <c r="A1" s="2" t="s">
        <v>0</v>
      </c>
    </row>
    <row r="2" spans="1:7" ht="20.25">
      <c r="A2" s="5">
        <v>44909</v>
      </c>
      <c r="C2" s="11" t="s">
        <v>24</v>
      </c>
      <c r="G2" s="11" t="s">
        <v>25</v>
      </c>
    </row>
    <row r="3" spans="1:9" ht="20.25">
      <c r="A3" s="3"/>
      <c r="C3" s="11">
        <v>2022</v>
      </c>
      <c r="D3" s="11">
        <f>C3+1</f>
        <v>2023</v>
      </c>
      <c r="E3" s="11">
        <f>D3+1</f>
        <v>2024</v>
      </c>
      <c r="G3" s="11">
        <v>2022</v>
      </c>
      <c r="H3" s="11">
        <f>G3+1</f>
        <v>2023</v>
      </c>
      <c r="I3" s="11">
        <f>H3+1</f>
        <v>2024</v>
      </c>
    </row>
    <row r="4" spans="1:11" ht="20.25">
      <c r="A4" s="6" t="s">
        <v>1</v>
      </c>
      <c r="C4" s="18" t="s">
        <v>22</v>
      </c>
      <c r="D4" s="18"/>
      <c r="E4" s="18"/>
      <c r="F4" s="19"/>
      <c r="G4" s="18" t="s">
        <v>23</v>
      </c>
      <c r="H4" s="11"/>
      <c r="I4" s="11"/>
      <c r="J4" s="1"/>
      <c r="K4" s="1"/>
    </row>
    <row r="5" spans="1:14" ht="20.25">
      <c r="A5" s="7" t="s">
        <v>2</v>
      </c>
      <c r="C5" s="12">
        <v>6.841651720871478</v>
      </c>
      <c r="D5" s="12">
        <v>0.22542599671864227</v>
      </c>
      <c r="E5" s="12">
        <v>0.5850728323177012</v>
      </c>
      <c r="F5"/>
      <c r="G5" s="21">
        <v>2.5377563324999994</v>
      </c>
      <c r="H5" s="21">
        <v>2.543477095006828</v>
      </c>
      <c r="I5" s="21">
        <v>2.5583582884859366</v>
      </c>
      <c r="J5" s="9"/>
      <c r="K5" s="9"/>
      <c r="L5" s="9"/>
      <c r="M5" s="4"/>
      <c r="N5" s="4"/>
    </row>
    <row r="6" spans="1:16" ht="20.25">
      <c r="A6" s="7" t="s">
        <v>26</v>
      </c>
      <c r="C6" s="12">
        <v>0.659859283540154</v>
      </c>
      <c r="D6" s="12">
        <v>-2.280332133913965</v>
      </c>
      <c r="E6" s="12">
        <v>0.7487840287542458</v>
      </c>
      <c r="F6"/>
      <c r="G6" s="21">
        <v>1.0747956475</v>
      </c>
      <c r="H6" s="21">
        <v>1.0502867369761488</v>
      </c>
      <c r="I6" s="21">
        <v>1.0581511163187503</v>
      </c>
      <c r="J6" s="9"/>
      <c r="K6" s="9"/>
      <c r="L6" s="9"/>
      <c r="M6" s="9"/>
      <c r="N6" s="9"/>
      <c r="O6" s="9"/>
      <c r="P6" s="9"/>
    </row>
    <row r="7" spans="1:16" ht="20.25">
      <c r="A7" s="7" t="s">
        <v>27</v>
      </c>
      <c r="C7" s="12">
        <v>-4.475514000000002</v>
      </c>
      <c r="D7" s="12">
        <v>0.06738365295377857</v>
      </c>
      <c r="E7" s="12">
        <v>0.7013211027610211</v>
      </c>
      <c r="F7"/>
      <c r="G7" s="21">
        <v>0.29851401875</v>
      </c>
      <c r="H7" s="21">
        <v>0.2987151684004129</v>
      </c>
      <c r="I7" s="21">
        <v>0.30081012091355314</v>
      </c>
      <c r="J7" s="9"/>
      <c r="K7" s="9"/>
      <c r="L7" s="9"/>
      <c r="M7" s="9"/>
      <c r="N7" s="9"/>
      <c r="O7" s="9"/>
      <c r="P7" s="9"/>
    </row>
    <row r="8" spans="1:16" ht="20.25">
      <c r="A8" s="7" t="s">
        <v>28</v>
      </c>
      <c r="C8" s="12">
        <v>0.9208586142857023</v>
      </c>
      <c r="D8" s="12">
        <v>0.4331551914749987</v>
      </c>
      <c r="E8" s="12">
        <v>0.7624321497124109</v>
      </c>
      <c r="F8"/>
      <c r="G8" s="21">
        <v>1.7661150257499998</v>
      </c>
      <c r="H8" s="21">
        <v>1.773765044671456</v>
      </c>
      <c r="I8" s="21">
        <v>1.7872887996323916</v>
      </c>
      <c r="J8" s="9"/>
      <c r="K8" s="9"/>
      <c r="L8" s="9"/>
      <c r="M8" s="9"/>
      <c r="N8" s="9"/>
      <c r="O8" s="9"/>
      <c r="P8" s="9"/>
    </row>
    <row r="9" spans="1:16" ht="20.25">
      <c r="A9" s="7" t="s">
        <v>3</v>
      </c>
      <c r="C9" s="12">
        <v>1.5635696324951542</v>
      </c>
      <c r="D9" s="12">
        <v>-1.3254648736263697</v>
      </c>
      <c r="E9" s="12">
        <v>0.9786750509106712</v>
      </c>
      <c r="F9"/>
      <c r="G9" s="21">
        <v>0.13127091375</v>
      </c>
      <c r="H9" s="21">
        <v>0.12953096389895538</v>
      </c>
      <c r="I9" s="21">
        <v>0.13079865112583858</v>
      </c>
      <c r="J9" s="9"/>
      <c r="K9" s="9"/>
      <c r="L9" s="9"/>
      <c r="M9" s="9"/>
      <c r="N9" s="9"/>
      <c r="O9" s="9"/>
      <c r="P9" s="9"/>
    </row>
    <row r="10" spans="1:16" ht="20.25">
      <c r="A10" s="7" t="s">
        <v>4</v>
      </c>
      <c r="C10" s="12">
        <v>14.674935969868175</v>
      </c>
      <c r="D10" s="12">
        <v>0.3995913493527903</v>
      </c>
      <c r="E10" s="12">
        <v>0.6257893650585933</v>
      </c>
      <c r="F10"/>
      <c r="G10" s="21">
        <v>0.304461955</v>
      </c>
      <c r="H10" s="21">
        <v>0.30567855863425036</v>
      </c>
      <c r="I10" s="21">
        <v>0.3075914625454479</v>
      </c>
      <c r="J10" s="9"/>
      <c r="K10" s="9"/>
      <c r="L10" s="9"/>
      <c r="M10" s="9"/>
      <c r="N10" s="9"/>
      <c r="O10" s="9"/>
      <c r="P10" s="9"/>
    </row>
    <row r="11" spans="1:14" ht="20.25">
      <c r="A11" s="7" t="s">
        <v>5</v>
      </c>
      <c r="C11" s="12">
        <v>3.6500256368047213</v>
      </c>
      <c r="D11" s="12">
        <v>-0.16250344335523303</v>
      </c>
      <c r="E11" s="12">
        <v>0.6744425016844913</v>
      </c>
      <c r="F11"/>
      <c r="G11" s="21">
        <v>5.9816429795</v>
      </c>
      <c r="H11" s="21">
        <v>5.971922603689096</v>
      </c>
      <c r="I11" s="21">
        <v>6.012199787896079</v>
      </c>
      <c r="J11" s="9"/>
      <c r="K11" s="9"/>
      <c r="L11" s="9"/>
      <c r="M11" s="4"/>
      <c r="N11" s="4"/>
    </row>
    <row r="12" spans="1:14" ht="20.25">
      <c r="A12" s="7"/>
      <c r="C12" s="12"/>
      <c r="D12" s="12"/>
      <c r="E12" s="9"/>
      <c r="F12"/>
      <c r="G12"/>
      <c r="H12"/>
      <c r="N12" s="4"/>
    </row>
    <row r="13" spans="1:16" ht="20.25">
      <c r="A13" s="7" t="s">
        <v>45</v>
      </c>
      <c r="C13" s="12">
        <v>6.9163918858525575</v>
      </c>
      <c r="D13" s="12">
        <v>-0.7904971776846237</v>
      </c>
      <c r="E13" s="12">
        <v>1.4942926806724932</v>
      </c>
      <c r="F13"/>
      <c r="G13" s="12">
        <v>490.187567464378</v>
      </c>
      <c r="H13" s="12">
        <v>486.31264857821117</v>
      </c>
      <c r="I13" s="12">
        <v>493.57958289109996</v>
      </c>
      <c r="J13" s="9"/>
      <c r="K13" s="9"/>
      <c r="L13" s="9"/>
      <c r="N13" s="4"/>
      <c r="O13" s="16"/>
      <c r="P13" s="16"/>
    </row>
    <row r="14" spans="1:16" ht="20.25">
      <c r="A14" s="7" t="s">
        <v>6</v>
      </c>
      <c r="C14" s="12">
        <v>5.049621515016733</v>
      </c>
      <c r="D14" s="12">
        <v>-0.46362798311778697</v>
      </c>
      <c r="E14" s="12">
        <v>1.5084422421530297</v>
      </c>
      <c r="F14"/>
      <c r="G14" s="12">
        <v>297.9248425514849</v>
      </c>
      <c r="H14" s="12">
        <v>296.5435796127566</v>
      </c>
      <c r="I14" s="12">
        <v>301.0167682340281</v>
      </c>
      <c r="J14" s="9"/>
      <c r="K14" s="9"/>
      <c r="L14" s="9"/>
      <c r="M14" s="4"/>
      <c r="N14" s="4"/>
      <c r="O14" s="16"/>
      <c r="P14" s="16"/>
    </row>
    <row r="15" spans="1:16" ht="20.25">
      <c r="A15" s="7" t="s">
        <v>29</v>
      </c>
      <c r="C15" s="12">
        <v>17.959912328908523</v>
      </c>
      <c r="D15" s="12">
        <v>-3.9851509331088053</v>
      </c>
      <c r="E15" s="12">
        <v>1.3542461000271455</v>
      </c>
      <c r="F15"/>
      <c r="G15" s="12">
        <v>56.175183486356936</v>
      </c>
      <c r="H15" s="12">
        <v>53.9365176374748</v>
      </c>
      <c r="I15" s="12">
        <v>54.66695082407075</v>
      </c>
      <c r="J15" s="9"/>
      <c r="K15" s="9"/>
      <c r="L15" s="9"/>
      <c r="M15" s="4"/>
      <c r="N15" s="4"/>
      <c r="O15" s="16"/>
      <c r="P15" s="16"/>
    </row>
    <row r="16" spans="1:16" ht="20.25">
      <c r="A16" s="7" t="s">
        <v>30</v>
      </c>
      <c r="C16" s="12">
        <v>0.055104615930079426</v>
      </c>
      <c r="D16" s="12">
        <v>-0.2585703582881904</v>
      </c>
      <c r="E16" s="12">
        <v>3.1654245048349683</v>
      </c>
      <c r="F16"/>
      <c r="G16" s="12">
        <v>9.422754427883527</v>
      </c>
      <c r="H16" s="12">
        <v>9.398389977998733</v>
      </c>
      <c r="I16" s="12">
        <v>9.695888917422257</v>
      </c>
      <c r="J16" s="9"/>
      <c r="K16" s="9"/>
      <c r="L16" s="9"/>
      <c r="M16" s="4"/>
      <c r="N16" s="4"/>
      <c r="O16" s="16"/>
      <c r="P16" s="16"/>
    </row>
    <row r="17" spans="1:16" ht="20.25">
      <c r="A17" s="7" t="s">
        <v>31</v>
      </c>
      <c r="C17" s="12">
        <v>8.346304462087772</v>
      </c>
      <c r="D17" s="12">
        <v>0.3364775728941227</v>
      </c>
      <c r="E17" s="12">
        <v>1.3836527435324264</v>
      </c>
      <c r="F17"/>
      <c r="G17" s="12">
        <v>90.74804145858491</v>
      </c>
      <c r="H17" s="12">
        <v>91.0533882659337</v>
      </c>
      <c r="I17" s="12">
        <v>92.31325097075452</v>
      </c>
      <c r="J17" s="9"/>
      <c r="K17" s="9"/>
      <c r="L17" s="9"/>
      <c r="M17" s="4"/>
      <c r="N17" s="4"/>
      <c r="O17" s="16"/>
      <c r="P17" s="16"/>
    </row>
    <row r="18" spans="1:16" ht="20.25">
      <c r="A18" s="7" t="s">
        <v>7</v>
      </c>
      <c r="C18" s="12">
        <v>-1.4753248120963347</v>
      </c>
      <c r="D18" s="12">
        <v>-2.1503367930737705</v>
      </c>
      <c r="E18" s="12">
        <v>1.5597309722152675</v>
      </c>
      <c r="F18"/>
      <c r="G18" s="12">
        <v>9.660995151367848</v>
      </c>
      <c r="H18" s="12">
        <v>9.453251218050912</v>
      </c>
      <c r="I18" s="12">
        <v>9.600696505180169</v>
      </c>
      <c r="J18" s="9"/>
      <c r="K18" s="9"/>
      <c r="L18" s="9"/>
      <c r="M18" s="4"/>
      <c r="N18" s="4"/>
      <c r="O18" s="16"/>
      <c r="P18" s="16"/>
    </row>
    <row r="19" spans="1:16" ht="20.25">
      <c r="A19" s="7" t="s">
        <v>8</v>
      </c>
      <c r="C19" s="12">
        <v>8.178949482558373</v>
      </c>
      <c r="D19" s="12">
        <v>-1.2501205177692487</v>
      </c>
      <c r="E19" s="12">
        <v>1.382722095465394</v>
      </c>
      <c r="F19"/>
      <c r="G19" s="12">
        <v>26.25575038869981</v>
      </c>
      <c r="H19" s="12">
        <v>25.927521865996393</v>
      </c>
      <c r="I19" s="12">
        <v>26.286027439644148</v>
      </c>
      <c r="J19" s="9"/>
      <c r="K19" s="9"/>
      <c r="L19" s="9"/>
      <c r="M19" s="4"/>
      <c r="N19" s="4"/>
      <c r="O19" s="16"/>
      <c r="P19" s="16"/>
    </row>
    <row r="20" spans="1:16" ht="20.25">
      <c r="A20" s="7" t="s">
        <v>9</v>
      </c>
      <c r="C20" s="12">
        <v>7.099791696891855</v>
      </c>
      <c r="D20" s="12">
        <v>-0.7631575784035838</v>
      </c>
      <c r="E20" s="12">
        <v>1.49299543328123</v>
      </c>
      <c r="F20"/>
      <c r="G20" s="12">
        <v>480.5265723130101</v>
      </c>
      <c r="H20" s="12">
        <v>476.85939736016036</v>
      </c>
      <c r="I20" s="12">
        <v>483.9788863859199</v>
      </c>
      <c r="J20" s="9"/>
      <c r="K20" s="9"/>
      <c r="L20" s="9"/>
      <c r="M20" s="15"/>
      <c r="N20" s="4"/>
      <c r="O20" s="16"/>
      <c r="P20" s="16"/>
    </row>
    <row r="21" spans="1:16" ht="20.25">
      <c r="A21" s="7"/>
      <c r="C21" s="12"/>
      <c r="D21" s="12"/>
      <c r="E21"/>
      <c r="F21"/>
      <c r="G21"/>
      <c r="H21"/>
      <c r="N21" s="4"/>
      <c r="O21" s="16"/>
      <c r="P21" s="16"/>
    </row>
    <row r="22" spans="1:16" ht="20.25">
      <c r="A22" s="7" t="s">
        <v>10</v>
      </c>
      <c r="C22" s="12">
        <v>3.6043200415236676</v>
      </c>
      <c r="D22" s="12">
        <v>-0.18747729580492756</v>
      </c>
      <c r="E22" s="12">
        <v>0.6809012143361937</v>
      </c>
      <c r="F22"/>
      <c r="G22" s="21">
        <v>6.11291389325</v>
      </c>
      <c r="H22" s="21">
        <v>6.1014535675880515</v>
      </c>
      <c r="I22" s="21">
        <v>6.142998439021918</v>
      </c>
      <c r="J22" s="9"/>
      <c r="K22" s="9"/>
      <c r="L22" s="9"/>
      <c r="M22" s="4"/>
      <c r="N22" s="4"/>
      <c r="O22" s="16"/>
      <c r="P22" s="16"/>
    </row>
    <row r="23" spans="1:16" ht="20.25">
      <c r="A23" s="7" t="s">
        <v>42</v>
      </c>
      <c r="C23" s="12">
        <v>-2.990924242860127</v>
      </c>
      <c r="D23" s="12">
        <v>-0.3629760404254112</v>
      </c>
      <c r="E23" s="12">
        <v>2.680329159618089</v>
      </c>
      <c r="F23"/>
      <c r="G23" s="12">
        <v>266.3188458126271</v>
      </c>
      <c r="H23" s="12">
        <v>265.3521722111898</v>
      </c>
      <c r="I23" s="12">
        <v>272.4644838586463</v>
      </c>
      <c r="J23" s="8"/>
      <c r="K23" s="8"/>
      <c r="L23" s="8"/>
      <c r="N23" s="4"/>
      <c r="O23" s="16"/>
      <c r="P23" s="16"/>
    </row>
    <row r="24" spans="1:16" ht="20.25">
      <c r="A24" s="7" t="s">
        <v>43</v>
      </c>
      <c r="C24" s="12">
        <v>4.609098760722241</v>
      </c>
      <c r="D24" s="12">
        <v>-0.43600122748890247</v>
      </c>
      <c r="E24" s="12">
        <v>2.2293117241602323</v>
      </c>
      <c r="F24"/>
      <c r="G24" s="12">
        <v>208.01323040134855</v>
      </c>
      <c r="H24" s="12">
        <v>207.10629016345936</v>
      </c>
      <c r="I24" s="12">
        <v>211.72333497154668</v>
      </c>
      <c r="N24" s="4"/>
      <c r="O24" s="16"/>
      <c r="P24" s="16"/>
    </row>
    <row r="25" spans="1:16" ht="20.25">
      <c r="A25" s="7"/>
      <c r="C25" s="22"/>
      <c r="D25" s="22"/>
      <c r="E25" s="20"/>
      <c r="F25"/>
      <c r="G25"/>
      <c r="H25"/>
      <c r="J25" s="9"/>
      <c r="K25" s="9"/>
      <c r="L25" s="9"/>
      <c r="M25" s="14"/>
      <c r="N25" s="4"/>
      <c r="O25" s="16"/>
      <c r="P25" s="16"/>
    </row>
    <row r="26" spans="1:16" ht="20.25">
      <c r="A26" s="7" t="s">
        <v>11</v>
      </c>
      <c r="C26" s="12">
        <v>-1.6324542944785359</v>
      </c>
      <c r="D26" s="12">
        <v>-0.23836568863108143</v>
      </c>
      <c r="E26" s="12">
        <v>0.4757060147616565</v>
      </c>
      <c r="F26"/>
      <c r="G26" s="21">
        <v>0.40084774874999995</v>
      </c>
      <c r="H26" s="21">
        <v>0.3998922652533298</v>
      </c>
      <c r="I26" s="21">
        <v>0.40179457681170655</v>
      </c>
      <c r="J26" s="9"/>
      <c r="K26" s="9"/>
      <c r="L26" s="9"/>
      <c r="M26" s="17"/>
      <c r="N26" s="4"/>
      <c r="O26" s="16"/>
      <c r="P26" s="16"/>
    </row>
    <row r="27" spans="1:16" ht="20.25">
      <c r="A27" s="7" t="s">
        <v>12</v>
      </c>
      <c r="C27" s="12">
        <v>2.804569213553254</v>
      </c>
      <c r="D27" s="12">
        <v>-0.025922532951072608</v>
      </c>
      <c r="E27" s="12">
        <v>1.585243189755725</v>
      </c>
      <c r="F27"/>
      <c r="G27" s="12">
        <v>82.17407152381926</v>
      </c>
      <c r="H27" s="12">
        <v>82.15276992305127</v>
      </c>
      <c r="I27" s="12">
        <v>83.45509111345213</v>
      </c>
      <c r="M27" s="17"/>
      <c r="N27" s="4"/>
      <c r="O27" s="16"/>
      <c r="P27" s="16"/>
    </row>
    <row r="28" spans="1:16" ht="20.25">
      <c r="A28" s="7"/>
      <c r="C28" s="12"/>
      <c r="D28" s="12"/>
      <c r="E28" s="20"/>
      <c r="F28"/>
      <c r="G28"/>
      <c r="H28"/>
      <c r="J28" s="9"/>
      <c r="K28" s="9"/>
      <c r="L28" s="9"/>
      <c r="M28" s="14"/>
      <c r="N28" s="4"/>
      <c r="O28" s="16"/>
      <c r="P28" s="16"/>
    </row>
    <row r="29" spans="1:14" ht="20.25">
      <c r="A29" s="7" t="s">
        <v>13</v>
      </c>
      <c r="C29" s="12">
        <v>8.596548532587978</v>
      </c>
      <c r="D29" s="12">
        <v>0.31242543804950174</v>
      </c>
      <c r="E29" s="12">
        <v>0.6054755445449089</v>
      </c>
      <c r="F29"/>
      <c r="G29" s="21">
        <v>2.13690858375</v>
      </c>
      <c r="H29" s="21">
        <v>2.143584829753498</v>
      </c>
      <c r="I29" s="21">
        <v>2.15656371167423</v>
      </c>
      <c r="J29" s="9"/>
      <c r="K29" s="9"/>
      <c r="L29" s="9"/>
      <c r="N29" s="4"/>
    </row>
    <row r="30" spans="1:9" ht="20.25">
      <c r="A30" s="7" t="s">
        <v>14</v>
      </c>
      <c r="C30" s="12">
        <v>5.9307076521422974</v>
      </c>
      <c r="D30" s="12">
        <v>-0.6303390395698383</v>
      </c>
      <c r="E30" s="12">
        <v>1.4790127596700398</v>
      </c>
      <c r="F30"/>
      <c r="G30" s="12">
        <v>215.75077102766565</v>
      </c>
      <c r="H30" s="12">
        <v>214.39080968970535</v>
      </c>
      <c r="I30" s="12">
        <v>217.561677120576</v>
      </c>
    </row>
    <row r="31" spans="1:8" ht="20.25">
      <c r="A31" s="6"/>
      <c r="F31" s="9"/>
      <c r="G31" s="9"/>
      <c r="H31" s="9"/>
    </row>
    <row r="32" spans="1:12" ht="20.25">
      <c r="A32" s="7"/>
      <c r="C32" s="12"/>
      <c r="D32" s="12"/>
      <c r="E32" s="12"/>
      <c r="F32" s="9"/>
      <c r="G32" s="9"/>
      <c r="H32" s="9"/>
      <c r="I32" s="9"/>
      <c r="J32" s="9"/>
      <c r="K32" s="9"/>
      <c r="L32" s="9"/>
    </row>
    <row r="33" spans="1:12" ht="20.25">
      <c r="A33" s="7"/>
      <c r="C33" s="12"/>
      <c r="D33" s="12"/>
      <c r="E33" s="12"/>
      <c r="F33" s="9"/>
      <c r="G33" s="9"/>
      <c r="H33" s="9"/>
      <c r="I33" s="9"/>
      <c r="J33" s="9"/>
      <c r="K33" s="9"/>
      <c r="L33" s="9"/>
    </row>
    <row r="37" ht="20.25">
      <c r="G37" s="13"/>
    </row>
  </sheetData>
  <sheetProtection/>
  <printOptions/>
  <pageMargins left="0.75" right="0.75" top="1" bottom="1" header="0.5" footer="0.5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2"/>
  <sheetViews>
    <sheetView zoomScalePageLayoutView="0" workbookViewId="0" topLeftCell="X1">
      <selection activeCell="AA13" sqref="AA13"/>
    </sheetView>
  </sheetViews>
  <sheetFormatPr defaultColWidth="9.140625" defaultRowHeight="12.75"/>
  <cols>
    <col min="1" max="1" width="66.28125" style="0" customWidth="1"/>
    <col min="25" max="25" width="9.140625" style="0" customWidth="1"/>
    <col min="26" max="26" width="67.7109375" style="0" bestFit="1" customWidth="1"/>
  </cols>
  <sheetData>
    <row r="1" spans="1:50" ht="20.25">
      <c r="A1" s="11" t="s">
        <v>24</v>
      </c>
      <c r="B1" s="1">
        <v>1999</v>
      </c>
      <c r="C1" s="1">
        <v>2000</v>
      </c>
      <c r="D1" s="1">
        <v>2001</v>
      </c>
      <c r="E1" s="1">
        <v>2002</v>
      </c>
      <c r="F1" s="1">
        <v>2003</v>
      </c>
      <c r="G1" s="1">
        <v>2004</v>
      </c>
      <c r="H1" s="1">
        <v>2005</v>
      </c>
      <c r="I1" s="1">
        <v>2006</v>
      </c>
      <c r="J1" s="1">
        <v>2007</v>
      </c>
      <c r="K1" s="1">
        <v>2008</v>
      </c>
      <c r="L1" s="1">
        <v>2009</v>
      </c>
      <c r="M1" s="1">
        <v>2010</v>
      </c>
      <c r="N1" s="1">
        <v>2011</v>
      </c>
      <c r="O1" s="1">
        <v>2012</v>
      </c>
      <c r="P1" s="1">
        <v>2013</v>
      </c>
      <c r="Q1" s="1">
        <v>2014</v>
      </c>
      <c r="R1" s="1">
        <v>2015</v>
      </c>
      <c r="S1" s="1">
        <v>2016</v>
      </c>
      <c r="T1" s="1">
        <v>2017</v>
      </c>
      <c r="U1" s="1">
        <v>2018</v>
      </c>
      <c r="V1" s="1">
        <v>2019</v>
      </c>
      <c r="W1" s="1">
        <v>2020</v>
      </c>
      <c r="X1" s="1">
        <v>2021</v>
      </c>
      <c r="Z1" s="11" t="s">
        <v>25</v>
      </c>
      <c r="AA1" s="1">
        <v>1998</v>
      </c>
      <c r="AB1" s="1">
        <f>AA1+1</f>
        <v>1999</v>
      </c>
      <c r="AC1" s="1">
        <f aca="true" t="shared" si="0" ref="AC1:AX1">AB1+1</f>
        <v>2000</v>
      </c>
      <c r="AD1" s="1">
        <f t="shared" si="0"/>
        <v>2001</v>
      </c>
      <c r="AE1" s="1">
        <f t="shared" si="0"/>
        <v>2002</v>
      </c>
      <c r="AF1" s="1">
        <f t="shared" si="0"/>
        <v>2003</v>
      </c>
      <c r="AG1" s="1">
        <f t="shared" si="0"/>
        <v>2004</v>
      </c>
      <c r="AH1" s="1">
        <f t="shared" si="0"/>
        <v>2005</v>
      </c>
      <c r="AI1" s="1">
        <f t="shared" si="0"/>
        <v>2006</v>
      </c>
      <c r="AJ1" s="1">
        <f t="shared" si="0"/>
        <v>2007</v>
      </c>
      <c r="AK1" s="1">
        <f t="shared" si="0"/>
        <v>2008</v>
      </c>
      <c r="AL1" s="1">
        <f t="shared" si="0"/>
        <v>2009</v>
      </c>
      <c r="AM1" s="1">
        <f>AL1+1</f>
        <v>2010</v>
      </c>
      <c r="AN1" s="1">
        <f t="shared" si="0"/>
        <v>2011</v>
      </c>
      <c r="AO1" s="1">
        <f t="shared" si="0"/>
        <v>2012</v>
      </c>
      <c r="AP1" s="1">
        <f t="shared" si="0"/>
        <v>2013</v>
      </c>
      <c r="AQ1" s="1">
        <f t="shared" si="0"/>
        <v>2014</v>
      </c>
      <c r="AR1" s="1">
        <f t="shared" si="0"/>
        <v>2015</v>
      </c>
      <c r="AS1" s="1">
        <f t="shared" si="0"/>
        <v>2016</v>
      </c>
      <c r="AT1" s="1">
        <f t="shared" si="0"/>
        <v>2017</v>
      </c>
      <c r="AU1" s="1">
        <f>AT1+1</f>
        <v>2018</v>
      </c>
      <c r="AV1" s="1">
        <f t="shared" si="0"/>
        <v>2019</v>
      </c>
      <c r="AW1" s="1">
        <f t="shared" si="0"/>
        <v>2020</v>
      </c>
      <c r="AX1" s="1">
        <f t="shared" si="0"/>
        <v>2021</v>
      </c>
    </row>
    <row r="2" spans="1:50" ht="13.5">
      <c r="A2" s="7" t="s">
        <v>46</v>
      </c>
      <c r="B2" s="4">
        <v>3.469264000783423</v>
      </c>
      <c r="C2" s="4">
        <v>6.952685338206299</v>
      </c>
      <c r="D2" s="4">
        <v>1.0823173844677347</v>
      </c>
      <c r="E2" s="4">
        <v>1.5165289534468496</v>
      </c>
      <c r="F2" s="4">
        <v>4.0205905180134005</v>
      </c>
      <c r="G2" s="4">
        <v>3.2625470314393112</v>
      </c>
      <c r="H2" s="4">
        <v>5.6380692415053835</v>
      </c>
      <c r="I2" s="4">
        <v>3.603801105489146</v>
      </c>
      <c r="J2" s="4">
        <v>7.340875747658271</v>
      </c>
      <c r="K2" s="4">
        <v>0.45523959217681487</v>
      </c>
      <c r="L2" s="4">
        <v>-5.565541836411625</v>
      </c>
      <c r="M2" s="4">
        <v>2.627452066940039</v>
      </c>
      <c r="N2" s="4">
        <v>3.849590851046014</v>
      </c>
      <c r="O2" s="4">
        <v>3.7126100316641653</v>
      </c>
      <c r="P2" s="4">
        <v>3.045046535469975</v>
      </c>
      <c r="Q2" s="4">
        <v>4.029764699300142</v>
      </c>
      <c r="R2" s="4">
        <v>2.185162408191621</v>
      </c>
      <c r="S2" s="4">
        <v>4.576180429380194</v>
      </c>
      <c r="T2" s="4">
        <v>1.5107221006564586</v>
      </c>
      <c r="U2" s="4">
        <v>2.467967510519431</v>
      </c>
      <c r="V2" s="4">
        <v>1.5798785323748898</v>
      </c>
      <c r="W2" s="4">
        <v>-12.325181573241295</v>
      </c>
      <c r="X2" s="4">
        <v>8.297690333618469</v>
      </c>
      <c r="Z2" s="7" t="str">
        <f aca="true" t="shared" si="1" ref="Z2:Z11">A2</f>
        <v>Gross value added at basic prices, 2019 KP, £bn</v>
      </c>
      <c r="AA2" s="9">
        <v>265.503</v>
      </c>
      <c r="AB2" s="9">
        <v>274.714</v>
      </c>
      <c r="AC2" s="9">
        <v>293.814</v>
      </c>
      <c r="AD2" s="9">
        <v>296.994</v>
      </c>
      <c r="AE2" s="9">
        <v>301.498</v>
      </c>
      <c r="AF2" s="9">
        <v>313.62</v>
      </c>
      <c r="AG2" s="9">
        <v>323.852</v>
      </c>
      <c r="AH2" s="9">
        <v>342.111</v>
      </c>
      <c r="AI2" s="9">
        <v>354.44</v>
      </c>
      <c r="AJ2" s="9">
        <v>380.459</v>
      </c>
      <c r="AK2" s="9">
        <v>382.191</v>
      </c>
      <c r="AL2" s="9">
        <v>360.92</v>
      </c>
      <c r="AM2" s="9">
        <v>370.403</v>
      </c>
      <c r="AN2" s="9">
        <v>384.662</v>
      </c>
      <c r="AO2" s="9">
        <v>398.943</v>
      </c>
      <c r="AP2" s="9">
        <v>411.091</v>
      </c>
      <c r="AQ2" s="9">
        <v>427.657</v>
      </c>
      <c r="AR2" s="9">
        <v>437.002</v>
      </c>
      <c r="AS2" s="9">
        <v>457</v>
      </c>
      <c r="AT2" s="9">
        <v>463.904</v>
      </c>
      <c r="AU2" s="9">
        <v>475.353</v>
      </c>
      <c r="AV2" s="9">
        <v>482.863</v>
      </c>
      <c r="AW2" s="9">
        <v>423.3492584999999</v>
      </c>
      <c r="AX2" s="9">
        <v>458.47746899999987</v>
      </c>
    </row>
    <row r="3" spans="1:50" ht="13.5">
      <c r="A3" s="7" t="s">
        <v>6</v>
      </c>
      <c r="B3" s="4">
        <v>3.2258024499756344</v>
      </c>
      <c r="C3" s="4">
        <v>9.35659472319832</v>
      </c>
      <c r="D3" s="4">
        <v>2.228800379152429</v>
      </c>
      <c r="E3" s="4">
        <v>4.588547457252057</v>
      </c>
      <c r="F3" s="4">
        <v>7.314008676694828</v>
      </c>
      <c r="G3" s="4">
        <v>4.535940068904298</v>
      </c>
      <c r="H3" s="4">
        <v>7.019841266627691</v>
      </c>
      <c r="I3" s="4">
        <v>4.572146682669032</v>
      </c>
      <c r="J3" s="4">
        <v>12.48520242171718</v>
      </c>
      <c r="K3" s="4">
        <v>1.6080109439341017</v>
      </c>
      <c r="L3" s="4">
        <v>-4.932557096560608</v>
      </c>
      <c r="M3" s="4">
        <v>1.6451976845787586</v>
      </c>
      <c r="N3" s="4">
        <v>4.090141788494317</v>
      </c>
      <c r="O3" s="4">
        <v>4.385512622750043</v>
      </c>
      <c r="P3" s="4">
        <v>3.7333470951598224</v>
      </c>
      <c r="Q3" s="4">
        <v>3.6965596417011026</v>
      </c>
      <c r="R3" s="4">
        <v>3.759916045079059</v>
      </c>
      <c r="S3" s="4">
        <v>6.445942962077833</v>
      </c>
      <c r="T3" s="4">
        <v>0.3396886452887271</v>
      </c>
      <c r="U3" s="4">
        <v>3.106151284464187</v>
      </c>
      <c r="V3" s="4">
        <v>1.1298738152588417</v>
      </c>
      <c r="W3" s="4">
        <v>-7.813388309288505</v>
      </c>
      <c r="X3" s="4">
        <v>5.342618327758686</v>
      </c>
      <c r="Z3" s="7" t="str">
        <f t="shared" si="1"/>
        <v>Financial &amp; Business Services Output</v>
      </c>
      <c r="AA3" s="4">
        <v>129.2043529368294</v>
      </c>
      <c r="AB3" s="4">
        <v>133.3722301193408</v>
      </c>
      <c r="AC3" s="4">
        <v>145.85132916489897</v>
      </c>
      <c r="AD3" s="4">
        <v>149.1020641423251</v>
      </c>
      <c r="AE3" s="4">
        <v>155.9436831152381</v>
      </c>
      <c r="AF3" s="4">
        <v>167.3494176290441</v>
      </c>
      <c r="AG3" s="4">
        <v>174.94028691835788</v>
      </c>
      <c r="AH3" s="4">
        <v>187.22081737140965</v>
      </c>
      <c r="AI3" s="4">
        <v>195.78082776212239</v>
      </c>
      <c r="AJ3" s="4">
        <v>220.22446041113685</v>
      </c>
      <c r="AK3" s="4">
        <v>223.76569383576773</v>
      </c>
      <c r="AL3" s="4">
        <v>212.7283232248035</v>
      </c>
      <c r="AM3" s="4">
        <v>216.22812467294116</v>
      </c>
      <c r="AN3" s="4">
        <v>225.07216155866672</v>
      </c>
      <c r="AO3" s="4">
        <v>234.9427296141184</v>
      </c>
      <c r="AP3" s="4">
        <v>243.7139571854563</v>
      </c>
      <c r="AQ3" s="4">
        <v>252.7229889679666</v>
      </c>
      <c r="AR3" s="4">
        <v>262.22516117977653</v>
      </c>
      <c r="AS3" s="4">
        <v>279.12804550164157</v>
      </c>
      <c r="AT3" s="4">
        <v>280.076211778027</v>
      </c>
      <c r="AU3" s="4">
        <v>288.77580262764883</v>
      </c>
      <c r="AV3" s="4">
        <v>292.03860480634216</v>
      </c>
      <c r="AW3" s="4">
        <v>269.22049459979416</v>
      </c>
      <c r="AX3" s="4">
        <v>283.60391808636535</v>
      </c>
    </row>
    <row r="4" spans="1:50" ht="13.5">
      <c r="A4" s="7" t="s">
        <v>29</v>
      </c>
      <c r="B4" s="4">
        <v>-0.5587452540318782</v>
      </c>
      <c r="C4" s="4">
        <v>6.006716883077168</v>
      </c>
      <c r="D4" s="4">
        <v>-3.9043781906041852</v>
      </c>
      <c r="E4" s="4">
        <v>-0.518797461386522</v>
      </c>
      <c r="F4" s="4">
        <v>-2.1994684479038518</v>
      </c>
      <c r="G4" s="4">
        <v>4.795479006613834</v>
      </c>
      <c r="H4" s="4">
        <v>9.109870955316124</v>
      </c>
      <c r="I4" s="4">
        <v>3.750899382192463</v>
      </c>
      <c r="J4" s="4">
        <v>2.8466188313981178</v>
      </c>
      <c r="K4" s="4">
        <v>-1.892987614900854</v>
      </c>
      <c r="L4" s="4">
        <v>-12.34033173874547</v>
      </c>
      <c r="M4" s="4">
        <v>6.072752681714433</v>
      </c>
      <c r="N4" s="4">
        <v>2.686021920947801</v>
      </c>
      <c r="O4" s="4">
        <v>-0.5082597430005942</v>
      </c>
      <c r="P4" s="4">
        <v>0.9273893191645177</v>
      </c>
      <c r="Q4" s="4">
        <v>8.56821900958218</v>
      </c>
      <c r="R4" s="4">
        <v>-1.6073270536016593</v>
      </c>
      <c r="S4" s="4">
        <v>1.8862287712333892</v>
      </c>
      <c r="T4" s="4">
        <v>2.9843980333410958</v>
      </c>
      <c r="U4" s="4">
        <v>-0.6305205021951199</v>
      </c>
      <c r="V4" s="4">
        <v>2.5478766474919867</v>
      </c>
      <c r="W4" s="4">
        <v>-20.827623366647096</v>
      </c>
      <c r="X4" s="4">
        <v>21.45376798752818</v>
      </c>
      <c r="Z4" s="7" t="str">
        <f t="shared" si="1"/>
        <v>Distribution, Accommodation and Food Service Activities Output</v>
      </c>
      <c r="AA4" s="4">
        <v>38.33609670721793</v>
      </c>
      <c r="AB4" s="4">
        <v>38.121895586285284</v>
      </c>
      <c r="AC4" s="4">
        <v>40.41176992461573</v>
      </c>
      <c r="AD4" s="4">
        <v>38.833941593241896</v>
      </c>
      <c r="AE4" s="4">
        <v>38.63247209009983</v>
      </c>
      <c r="AF4" s="4">
        <v>37.782763055832824</v>
      </c>
      <c r="AG4" s="4">
        <v>39.594627526293934</v>
      </c>
      <c r="AH4" s="4">
        <v>43.20164699917739</v>
      </c>
      <c r="AI4" s="4">
        <v>44.8220973095665</v>
      </c>
      <c r="AJ4" s="4">
        <v>46.098011572208215</v>
      </c>
      <c r="AK4" s="4">
        <v>45.22538192243075</v>
      </c>
      <c r="AL4" s="4">
        <v>39.64441976308817</v>
      </c>
      <c r="AM4" s="4">
        <v>42.05192732740124</v>
      </c>
      <c r="AN4" s="4">
        <v>43.18145131359628</v>
      </c>
      <c r="AO4" s="4">
        <v>42.961977380125866</v>
      </c>
      <c r="AP4" s="4">
        <v>43.36040216965103</v>
      </c>
      <c r="AQ4" s="4">
        <v>47.075616390982354</v>
      </c>
      <c r="AR4" s="4">
        <v>46.31895727308036</v>
      </c>
      <c r="AS4" s="4">
        <v>47.1926387717005</v>
      </c>
      <c r="AT4" s="4">
        <v>48.6010549550849</v>
      </c>
      <c r="AU4" s="4">
        <v>48.29461533930997</v>
      </c>
      <c r="AV4" s="4">
        <v>49.52510256553633</v>
      </c>
      <c r="AW4" s="4">
        <v>39.21020073124075</v>
      </c>
      <c r="AX4" s="4">
        <v>47.62226622356521</v>
      </c>
    </row>
    <row r="5" spans="1:50" ht="13.5">
      <c r="A5" s="7" t="s">
        <v>30</v>
      </c>
      <c r="B5" s="4">
        <v>3.549935240494717</v>
      </c>
      <c r="C5" s="4">
        <v>6.389183962504363</v>
      </c>
      <c r="D5" s="4">
        <v>-9.47060324402611</v>
      </c>
      <c r="E5" s="4">
        <v>-10.71617232957458</v>
      </c>
      <c r="F5" s="4">
        <v>6.913563115593435</v>
      </c>
      <c r="G5" s="4">
        <v>6.503047755985936</v>
      </c>
      <c r="H5" s="4">
        <v>5.507467665573729</v>
      </c>
      <c r="I5" s="4">
        <v>3.391160069219068</v>
      </c>
      <c r="J5" s="4">
        <v>6.98377006992037</v>
      </c>
      <c r="K5" s="4">
        <v>2.6515678720647307</v>
      </c>
      <c r="L5" s="4">
        <v>-12.406735821711102</v>
      </c>
      <c r="M5" s="4">
        <v>8.791568751777824</v>
      </c>
      <c r="N5" s="4">
        <v>0.25699765777438266</v>
      </c>
      <c r="O5" s="4">
        <v>1.0197925271721697</v>
      </c>
      <c r="P5" s="4">
        <v>2.8331428139668935</v>
      </c>
      <c r="Q5" s="4">
        <v>7.453760237704499</v>
      </c>
      <c r="R5" s="4">
        <v>-10.078104324672</v>
      </c>
      <c r="S5" s="4">
        <v>3.5380684964687603</v>
      </c>
      <c r="T5" s="4">
        <v>5.695160411211231</v>
      </c>
      <c r="U5" s="4">
        <v>0.49330538768239673</v>
      </c>
      <c r="V5" s="4">
        <v>4.919889576080783</v>
      </c>
      <c r="W5" s="4">
        <v>-43.74664525199773</v>
      </c>
      <c r="X5" s="4">
        <v>-15.601409040955716</v>
      </c>
      <c r="Z5" s="7" t="str">
        <f t="shared" si="1"/>
        <v>Transportation &amp; Storage Output</v>
      </c>
      <c r="AA5" s="4">
        <v>14.758523642787516</v>
      </c>
      <c r="AB5" s="4">
        <v>15.282441674559575</v>
      </c>
      <c r="AC5" s="4">
        <v>16.258864987109618</v>
      </c>
      <c r="AD5" s="4">
        <v>14.71905239219859</v>
      </c>
      <c r="AE5" s="4">
        <v>13.141733372570219</v>
      </c>
      <c r="AF5" s="4">
        <v>14.050295403765865</v>
      </c>
      <c r="AG5" s="4">
        <v>14.963992823729855</v>
      </c>
      <c r="AH5" s="4">
        <v>15.78812988997555</v>
      </c>
      <c r="AI5" s="4">
        <v>16.32353064648084</v>
      </c>
      <c r="AJ5" s="4">
        <v>17.46352849412405</v>
      </c>
      <c r="AK5" s="4">
        <v>17.92658580500311</v>
      </c>
      <c r="AL5" s="4">
        <v>15.702481662324013</v>
      </c>
      <c r="AM5" s="4">
        <v>17.082976133402536</v>
      </c>
      <c r="AN5" s="4">
        <v>17.126878981943538</v>
      </c>
      <c r="AO5" s="4">
        <v>17.301537613939217</v>
      </c>
      <c r="AP5" s="4">
        <v>17.791714883554317</v>
      </c>
      <c r="AQ5" s="4">
        <v>19.117866653150443</v>
      </c>
      <c r="AR5" s="4">
        <v>17.191148107194262</v>
      </c>
      <c r="AS5" s="4">
        <v>17.799382702556187</v>
      </c>
      <c r="AT5" s="4">
        <v>18.813086099672148</v>
      </c>
      <c r="AU5" s="4">
        <v>18.90589206699116</v>
      </c>
      <c r="AV5" s="4">
        <v>19.83604108006014</v>
      </c>
      <c r="AW5" s="4">
        <v>11.158438556725692</v>
      </c>
      <c r="AX5" s="4">
        <v>9.417564914907201</v>
      </c>
    </row>
    <row r="6" spans="1:50" ht="13.5">
      <c r="A6" s="7" t="s">
        <v>31</v>
      </c>
      <c r="B6" s="4">
        <v>4.333944519801536</v>
      </c>
      <c r="C6" s="4">
        <v>3.3754294751656033</v>
      </c>
      <c r="D6" s="4">
        <v>4.550070225944403</v>
      </c>
      <c r="E6" s="4">
        <v>0.8185819392988458</v>
      </c>
      <c r="F6" s="4">
        <v>2.185719054207702</v>
      </c>
      <c r="G6" s="4">
        <v>0.8946513566851166</v>
      </c>
      <c r="H6" s="4">
        <v>3.476958310003808</v>
      </c>
      <c r="I6" s="4">
        <v>0.36452258455403896</v>
      </c>
      <c r="J6" s="4">
        <v>-2.4164453324443835</v>
      </c>
      <c r="K6" s="4">
        <v>-1.9075782536042807</v>
      </c>
      <c r="L6" s="4">
        <v>0.07934150209454316</v>
      </c>
      <c r="M6" s="4">
        <v>-0.10525904882116022</v>
      </c>
      <c r="N6" s="4">
        <v>5.122572087106048</v>
      </c>
      <c r="O6" s="4">
        <v>3.9713163930672035</v>
      </c>
      <c r="P6" s="4">
        <v>1.0859835353489222</v>
      </c>
      <c r="Q6" s="4">
        <v>2.3840313785540967</v>
      </c>
      <c r="R6" s="4">
        <v>3.057512912004423</v>
      </c>
      <c r="S6" s="4">
        <v>2.582190804402784</v>
      </c>
      <c r="T6" s="4">
        <v>2.9030251632680804</v>
      </c>
      <c r="U6" s="4">
        <v>2.874937903134578</v>
      </c>
      <c r="V6" s="4">
        <v>2.567246322886607</v>
      </c>
      <c r="W6" s="4">
        <v>-15.538905666452962</v>
      </c>
      <c r="X6" s="4">
        <v>12.121102071192901</v>
      </c>
      <c r="Z6" s="7" t="str">
        <f t="shared" si="1"/>
        <v>Other (public &amp; private) Services output</v>
      </c>
      <c r="AA6" s="4">
        <v>58.47350238416143</v>
      </c>
      <c r="AB6" s="4">
        <v>61.00771153627581</v>
      </c>
      <c r="AC6" s="4">
        <v>63.06698381359527</v>
      </c>
      <c r="AD6" s="4">
        <v>65.93657586649884</v>
      </c>
      <c r="AE6" s="4">
        <v>66.47632076793408</v>
      </c>
      <c r="AF6" s="4">
        <v>67.92930637749505</v>
      </c>
      <c r="AG6" s="4">
        <v>68.53703683858811</v>
      </c>
      <c r="AH6" s="4">
        <v>70.92004103637777</v>
      </c>
      <c r="AI6" s="4">
        <v>71.17856060293036</v>
      </c>
      <c r="AJ6" s="4">
        <v>69.45856959753975</v>
      </c>
      <c r="AK6" s="4">
        <v>68.13359302863249</v>
      </c>
      <c r="AL6" s="4">
        <v>68.1876512447724</v>
      </c>
      <c r="AM6" s="4">
        <v>68.11587757165866</v>
      </c>
      <c r="AN6" s="4">
        <v>71.60516250303178</v>
      </c>
      <c r="AO6" s="4">
        <v>74.44883005979709</v>
      </c>
      <c r="AP6" s="4">
        <v>75.25733209650639</v>
      </c>
      <c r="AQ6" s="4">
        <v>77.05149050834976</v>
      </c>
      <c r="AR6" s="4">
        <v>79.40734977953441</v>
      </c>
      <c r="AS6" s="4">
        <v>81.45779906356151</v>
      </c>
      <c r="AT6" s="4">
        <v>83.82253946782106</v>
      </c>
      <c r="AU6" s="4">
        <v>86.23238542635139</v>
      </c>
      <c r="AV6" s="4">
        <v>88.4461831703468</v>
      </c>
      <c r="AW6" s="4">
        <v>74.70261420192841</v>
      </c>
      <c r="AX6" s="4">
        <v>83.75739431919361</v>
      </c>
    </row>
    <row r="7" spans="1:50" ht="13.5">
      <c r="A7" s="7" t="s">
        <v>7</v>
      </c>
      <c r="B7" s="4">
        <v>10.253797150265932</v>
      </c>
      <c r="C7" s="4">
        <v>2.2886846612037104</v>
      </c>
      <c r="D7" s="4">
        <v>0.7075792263905312</v>
      </c>
      <c r="E7" s="4">
        <v>0.3792233894245989</v>
      </c>
      <c r="F7" s="4">
        <v>-3.2387771968717005</v>
      </c>
      <c r="G7" s="4">
        <v>1.0344922907061127</v>
      </c>
      <c r="H7" s="4">
        <v>-0.3827857384542499</v>
      </c>
      <c r="I7" s="4">
        <v>7.208522737734757</v>
      </c>
      <c r="J7" s="4">
        <v>-2.8717413988482265</v>
      </c>
      <c r="K7" s="4">
        <v>-6.294787437579064</v>
      </c>
      <c r="L7" s="4">
        <v>-0.9818231279485778</v>
      </c>
      <c r="M7" s="4">
        <v>-1.4155758540247865</v>
      </c>
      <c r="N7" s="4">
        <v>-4.840362006003874</v>
      </c>
      <c r="O7" s="4">
        <v>4.18685541438637</v>
      </c>
      <c r="P7" s="4">
        <v>6.001044525587895</v>
      </c>
      <c r="Q7" s="4">
        <v>-1.6317645702653927</v>
      </c>
      <c r="R7" s="4">
        <v>-3.9598058923627555</v>
      </c>
      <c r="S7" s="4">
        <v>-1.6671580970494704</v>
      </c>
      <c r="T7" s="4">
        <v>3.3771788916815426</v>
      </c>
      <c r="U7" s="4">
        <v>8.54702914202614</v>
      </c>
      <c r="V7" s="4">
        <v>1.1579564486369431</v>
      </c>
      <c r="W7" s="4">
        <v>-7.7559445031357255</v>
      </c>
      <c r="X7" s="4">
        <v>12.60704714098464</v>
      </c>
      <c r="Z7" s="7" t="str">
        <f t="shared" si="1"/>
        <v>Manufacturing Output</v>
      </c>
      <c r="AA7" s="4">
        <v>8.054775406715065</v>
      </c>
      <c r="AB7" s="4">
        <v>8.880695737829134</v>
      </c>
      <c r="AC7" s="4">
        <v>9.083946858989002</v>
      </c>
      <c r="AD7" s="4">
        <v>9.148222979899563</v>
      </c>
      <c r="AE7" s="4">
        <v>9.182915181156059</v>
      </c>
      <c r="AF7" s="4">
        <v>8.885501018260706</v>
      </c>
      <c r="AG7" s="4">
        <v>8.977420841285227</v>
      </c>
      <c r="AH7" s="4">
        <v>8.943056554623768</v>
      </c>
      <c r="AI7" s="4">
        <v>9.5877188198123</v>
      </c>
      <c r="AJ7" s="4">
        <v>9.312384329258588</v>
      </c>
      <c r="AK7" s="4">
        <v>8.726189530361337</v>
      </c>
      <c r="AL7" s="4">
        <v>8.640513783363621</v>
      </c>
      <c r="AM7" s="4">
        <v>8.518200756582642</v>
      </c>
      <c r="AN7" s="4">
        <v>8.105889003565881</v>
      </c>
      <c r="AO7" s="4">
        <v>8.44527085619583</v>
      </c>
      <c r="AP7" s="4">
        <v>8.95207532058264</v>
      </c>
      <c r="AQ7" s="4">
        <v>8.8059985271979</v>
      </c>
      <c r="AR7" s="4">
        <v>8.45729807863654</v>
      </c>
      <c r="AS7" s="4">
        <v>8.316301548926942</v>
      </c>
      <c r="AT7" s="4">
        <v>8.597157929405888</v>
      </c>
      <c r="AU7" s="4">
        <v>9.33195952301822</v>
      </c>
      <c r="AV7" s="4">
        <v>9.4400195500992</v>
      </c>
      <c r="AW7" s="4">
        <v>8.707856872708343</v>
      </c>
      <c r="AX7" s="4">
        <v>9.805660493620154</v>
      </c>
    </row>
    <row r="8" spans="1:50" ht="13.5">
      <c r="A8" s="7" t="s">
        <v>8</v>
      </c>
      <c r="B8" s="4">
        <v>8.23517090488961</v>
      </c>
      <c r="C8" s="4">
        <v>6.050630902025755</v>
      </c>
      <c r="D8" s="4">
        <v>0.5905498849914093</v>
      </c>
      <c r="E8" s="4">
        <v>-5.885837408154815</v>
      </c>
      <c r="F8" s="4">
        <v>-2.7490887961922117</v>
      </c>
      <c r="G8" s="4">
        <v>-4.449265600807529</v>
      </c>
      <c r="H8" s="4">
        <v>-4.758859021806905</v>
      </c>
      <c r="I8" s="4">
        <v>4.426906960199317</v>
      </c>
      <c r="J8" s="4">
        <v>6.895339306814141</v>
      </c>
      <c r="K8" s="4">
        <v>2.857272814643741</v>
      </c>
      <c r="L8" s="4">
        <v>-13.017287763769115</v>
      </c>
      <c r="M8" s="4">
        <v>14.917533537892357</v>
      </c>
      <c r="N8" s="4">
        <v>6.327120706076528</v>
      </c>
      <c r="O8" s="4">
        <v>6.50060374207031</v>
      </c>
      <c r="P8" s="4">
        <v>5.627228862744982</v>
      </c>
      <c r="Q8" s="4">
        <v>3.9404959471700307</v>
      </c>
      <c r="R8" s="4">
        <v>2.2682591700589505</v>
      </c>
      <c r="S8" s="4">
        <v>-1.2659263599793524</v>
      </c>
      <c r="T8" s="4">
        <v>3.843693412791249</v>
      </c>
      <c r="U8" s="4">
        <v>-0.7568772755191411</v>
      </c>
      <c r="V8" s="4">
        <v>-0.9881269102237078</v>
      </c>
      <c r="W8" s="4">
        <v>-13.6887161476823</v>
      </c>
      <c r="X8" s="4">
        <v>19.268197453585035</v>
      </c>
      <c r="Z8" s="7" t="str">
        <f t="shared" si="1"/>
        <v>Construction Output</v>
      </c>
      <c r="AA8" s="4">
        <v>16.675748922288655</v>
      </c>
      <c r="AB8" s="4">
        <v>18.049025345709413</v>
      </c>
      <c r="AC8" s="4">
        <v>19.14110525079137</v>
      </c>
      <c r="AD8" s="4">
        <v>19.254143025836004</v>
      </c>
      <c r="AE8" s="4">
        <v>18.120875473001718</v>
      </c>
      <c r="AF8" s="4">
        <v>17.622716515601486</v>
      </c>
      <c r="AG8" s="4">
        <v>16.838635051745</v>
      </c>
      <c r="AH8" s="4">
        <v>16.037308148435894</v>
      </c>
      <c r="AI8" s="4">
        <v>16.747264859087615</v>
      </c>
      <c r="AJ8" s="4">
        <v>17.902045595732556</v>
      </c>
      <c r="AK8" s="4">
        <v>18.41355587780455</v>
      </c>
      <c r="AL8" s="4">
        <v>16.01661032164831</v>
      </c>
      <c r="AM8" s="4">
        <v>18.40589353801373</v>
      </c>
      <c r="AN8" s="4">
        <v>19.570456639195797</v>
      </c>
      <c r="AO8" s="4">
        <v>20.842654475823608</v>
      </c>
      <c r="AP8" s="4">
        <v>22.01551834424936</v>
      </c>
      <c r="AQ8" s="4">
        <v>22.883038952352983</v>
      </c>
      <c r="AR8" s="4">
        <v>23.40208558177789</v>
      </c>
      <c r="AS8" s="4">
        <v>23.105832411613235</v>
      </c>
      <c r="AT8" s="4">
        <v>23.993949769989</v>
      </c>
      <c r="AU8" s="4">
        <v>23.812345016680478</v>
      </c>
      <c r="AV8" s="4">
        <v>23.577048827615343</v>
      </c>
      <c r="AW8" s="4">
        <v>20.34965353760262</v>
      </c>
      <c r="AX8" s="4">
        <v>24.270664962348345</v>
      </c>
    </row>
    <row r="9" spans="1:50" ht="13.5">
      <c r="A9" s="7" t="s">
        <v>9</v>
      </c>
      <c r="B9" s="4">
        <v>3.256996501775311</v>
      </c>
      <c r="C9" s="4">
        <v>7.108495653427882</v>
      </c>
      <c r="D9" s="4">
        <v>1.0942729243780924</v>
      </c>
      <c r="E9" s="4">
        <v>1.5526744373364432</v>
      </c>
      <c r="F9" s="4">
        <v>4.248639501650064</v>
      </c>
      <c r="G9" s="4">
        <v>3.32751303539911</v>
      </c>
      <c r="H9" s="4">
        <v>5.809730444273353</v>
      </c>
      <c r="I9" s="4">
        <v>3.5070414080000223</v>
      </c>
      <c r="J9" s="4">
        <v>7.624810948202687</v>
      </c>
      <c r="K9" s="4">
        <v>0.6246035127405625</v>
      </c>
      <c r="L9" s="4">
        <v>-5.6726426852268474</v>
      </c>
      <c r="M9" s="4">
        <v>2.7266171896464186</v>
      </c>
      <c r="N9" s="4">
        <v>4.054138715881361</v>
      </c>
      <c r="O9" s="4">
        <v>3.702401246517528</v>
      </c>
      <c r="P9" s="4">
        <v>2.9811173450707384</v>
      </c>
      <c r="Q9" s="4">
        <v>4.155796857194938</v>
      </c>
      <c r="R9" s="4">
        <v>2.314355323128159</v>
      </c>
      <c r="S9" s="4">
        <v>4.699392254627588</v>
      </c>
      <c r="T9" s="4">
        <v>1.4761275353629477</v>
      </c>
      <c r="U9" s="4">
        <v>2.3531819459735814</v>
      </c>
      <c r="V9" s="4">
        <v>1.5883274208698728</v>
      </c>
      <c r="W9" s="4">
        <v>-12.416291825704828</v>
      </c>
      <c r="X9" s="4">
        <v>8.207189814025595</v>
      </c>
      <c r="Z9" s="7" t="str">
        <f t="shared" si="1"/>
        <v>Non-manufacturing Output</v>
      </c>
      <c r="AA9" s="4">
        <v>257.4482245932849</v>
      </c>
      <c r="AB9" s="4">
        <v>265.8333042621708</v>
      </c>
      <c r="AC9" s="4">
        <v>284.73005314101096</v>
      </c>
      <c r="AD9" s="4">
        <v>287.8457770201004</v>
      </c>
      <c r="AE9" s="4">
        <v>292.31508481884396</v>
      </c>
      <c r="AF9" s="4">
        <v>304.73449898173925</v>
      </c>
      <c r="AG9" s="4">
        <v>314.8745791587148</v>
      </c>
      <c r="AH9" s="4">
        <v>333.1679434453763</v>
      </c>
      <c r="AI9" s="4">
        <v>344.85228118018773</v>
      </c>
      <c r="AJ9" s="4">
        <v>371.1466156707414</v>
      </c>
      <c r="AK9" s="4">
        <v>373.4648104696386</v>
      </c>
      <c r="AL9" s="4">
        <v>352.27948621663637</v>
      </c>
      <c r="AM9" s="4">
        <v>361.88479924341726</v>
      </c>
      <c r="AN9" s="4">
        <v>376.55611099643414</v>
      </c>
      <c r="AO9" s="4">
        <v>390.49772914380407</v>
      </c>
      <c r="AP9" s="4">
        <v>402.13892467941736</v>
      </c>
      <c r="AQ9" s="4">
        <v>418.85100147280207</v>
      </c>
      <c r="AR9" s="4">
        <v>428.54470192136347</v>
      </c>
      <c r="AS9" s="4">
        <v>448.6836984510729</v>
      </c>
      <c r="AT9" s="4">
        <v>455.3068420705941</v>
      </c>
      <c r="AU9" s="4">
        <v>466.0210404769818</v>
      </c>
      <c r="AV9" s="4">
        <v>473.42298044990076</v>
      </c>
      <c r="AW9" s="4">
        <v>414.64140162729154</v>
      </c>
      <c r="AX9" s="4">
        <v>448.6718085063796</v>
      </c>
    </row>
    <row r="10" spans="1:50" ht="13.5">
      <c r="A10" s="7" t="s">
        <v>12</v>
      </c>
      <c r="B10" s="4">
        <v>-3.9203259688920244</v>
      </c>
      <c r="C10" s="4">
        <v>9.488404167302189</v>
      </c>
      <c r="D10" s="4">
        <v>-1.2619985149335156</v>
      </c>
      <c r="E10" s="4">
        <v>11.849945873916056</v>
      </c>
      <c r="F10" s="4">
        <v>8.531594021052523</v>
      </c>
      <c r="G10" s="4">
        <v>4.9030393404052575</v>
      </c>
      <c r="H10" s="4">
        <v>9.80447721144435</v>
      </c>
      <c r="I10" s="4">
        <v>6.250868717491165</v>
      </c>
      <c r="J10" s="4">
        <v>16.995245098089782</v>
      </c>
      <c r="K10" s="4">
        <v>0.026966020323393458</v>
      </c>
      <c r="L10" s="4">
        <v>-7.688926243232519</v>
      </c>
      <c r="M10" s="4">
        <v>-5.141427790318054</v>
      </c>
      <c r="N10" s="4">
        <v>3.8325005744373364</v>
      </c>
      <c r="O10" s="4">
        <v>-1.0406041618820416</v>
      </c>
      <c r="P10" s="4">
        <v>-4.781480462341592</v>
      </c>
      <c r="Q10" s="4">
        <v>-2.3300819381139593</v>
      </c>
      <c r="R10" s="4">
        <v>-4.073608394336703</v>
      </c>
      <c r="S10" s="4">
        <v>13.437313620766167</v>
      </c>
      <c r="T10" s="4">
        <v>3.5233539793776414</v>
      </c>
      <c r="U10" s="4">
        <v>-0.33519623313689184</v>
      </c>
      <c r="V10" s="4">
        <v>-0.8078368185960194</v>
      </c>
      <c r="W10" s="4">
        <v>-4.896821493110282</v>
      </c>
      <c r="X10" s="4">
        <v>0.16186081736035973</v>
      </c>
      <c r="Z10" s="7" t="str">
        <f t="shared" si="1"/>
        <v>Financial Services output</v>
      </c>
      <c r="AA10" s="4">
        <v>49.86187207170431</v>
      </c>
      <c r="AB10" s="4">
        <v>47.90712415230157</v>
      </c>
      <c r="AC10" s="4">
        <v>52.452745716803186</v>
      </c>
      <c r="AD10" s="4">
        <v>51.79079284481528</v>
      </c>
      <c r="AE10" s="4">
        <v>57.92797376459788</v>
      </c>
      <c r="AF10" s="4">
        <v>62.87015331081519</v>
      </c>
      <c r="AG10" s="4">
        <v>65.95270166101756</v>
      </c>
      <c r="AH10" s="4">
        <v>72.41901926570391</v>
      </c>
      <c r="AI10" s="4">
        <v>76.94583708649769</v>
      </c>
      <c r="AJ10" s="4">
        <v>90.02297069212484</v>
      </c>
      <c r="AK10" s="4">
        <v>90.04724630469741</v>
      </c>
      <c r="AL10" s="4">
        <v>83.1235799522673</v>
      </c>
      <c r="AM10" s="4">
        <v>78.84984111229419</v>
      </c>
      <c r="AN10" s="4">
        <v>81.8717617258658</v>
      </c>
      <c r="AO10" s="4">
        <v>81.01980076594029</v>
      </c>
      <c r="AP10" s="4">
        <v>77.14585482168877</v>
      </c>
      <c r="AQ10" s="4">
        <v>75.34829319248499</v>
      </c>
      <c r="AR10" s="4">
        <v>72.27889879600649</v>
      </c>
      <c r="AS10" s="4">
        <v>81.99124110886206</v>
      </c>
      <c r="AT10" s="4">
        <v>84.88008276521226</v>
      </c>
      <c r="AU10" s="4">
        <v>84.5955679250998</v>
      </c>
      <c r="AV10" s="4">
        <v>83.91217378050044</v>
      </c>
      <c r="AW10" s="4">
        <v>79.80314441948084</v>
      </c>
      <c r="AX10" s="4">
        <v>79.93231444131749</v>
      </c>
    </row>
    <row r="11" spans="1:50" ht="13.5">
      <c r="A11" s="7" t="s">
        <v>14</v>
      </c>
      <c r="B11" s="4">
        <v>7.716704891446513</v>
      </c>
      <c r="C11" s="4">
        <v>9.282709465212925</v>
      </c>
      <c r="D11" s="4">
        <v>4.189236822406839</v>
      </c>
      <c r="E11" s="4">
        <v>0.7239018088426086</v>
      </c>
      <c r="F11" s="4">
        <v>6.594407172493155</v>
      </c>
      <c r="G11" s="4">
        <v>4.315038939573457</v>
      </c>
      <c r="H11" s="4">
        <v>5.334747838147735</v>
      </c>
      <c r="I11" s="4">
        <v>3.5131789192058838</v>
      </c>
      <c r="J11" s="4">
        <v>9.564942933696742</v>
      </c>
      <c r="K11" s="4">
        <v>2.701165570108488</v>
      </c>
      <c r="L11" s="4">
        <v>-3.0763924757489347</v>
      </c>
      <c r="M11" s="4">
        <v>5.997882555705858</v>
      </c>
      <c r="N11" s="4">
        <v>4.238017917572634</v>
      </c>
      <c r="O11" s="4">
        <v>7.487778684903557</v>
      </c>
      <c r="P11" s="4">
        <v>8.215263060685384</v>
      </c>
      <c r="Q11" s="4">
        <v>6.48779283569767</v>
      </c>
      <c r="R11" s="4">
        <v>7.0875761355505995</v>
      </c>
      <c r="S11" s="4">
        <v>3.7855664643095643</v>
      </c>
      <c r="T11" s="4">
        <v>-0.9844307793983265</v>
      </c>
      <c r="U11" s="4">
        <v>4.6026044344068096</v>
      </c>
      <c r="V11" s="4">
        <v>1.9327024131604142</v>
      </c>
      <c r="W11" s="4">
        <v>-8.989286345474012</v>
      </c>
      <c r="X11" s="4">
        <v>7.52531563300054</v>
      </c>
      <c r="Z11" s="7" t="str">
        <f t="shared" si="1"/>
        <v>Business Services output</v>
      </c>
      <c r="AA11" s="4">
        <v>79.34248086512508</v>
      </c>
      <c r="AB11" s="4">
        <v>85.46510596703921</v>
      </c>
      <c r="AC11" s="4">
        <v>93.3985834480958</v>
      </c>
      <c r="AD11" s="4">
        <v>97.31127129750982</v>
      </c>
      <c r="AE11" s="4">
        <v>98.01570935064022</v>
      </c>
      <c r="AF11" s="4">
        <v>104.47926431822889</v>
      </c>
      <c r="AG11" s="4">
        <v>108.98758525734034</v>
      </c>
      <c r="AH11" s="4">
        <v>114.80179810570573</v>
      </c>
      <c r="AI11" s="4">
        <v>118.83499067562468</v>
      </c>
      <c r="AJ11" s="4">
        <v>130.20148971901202</v>
      </c>
      <c r="AK11" s="4">
        <v>133.71844753107032</v>
      </c>
      <c r="AL11" s="4">
        <v>129.60474327253618</v>
      </c>
      <c r="AM11" s="4">
        <v>137.378283560647</v>
      </c>
      <c r="AN11" s="4">
        <v>143.20039983280094</v>
      </c>
      <c r="AO11" s="4">
        <v>153.9229288481781</v>
      </c>
      <c r="AP11" s="4">
        <v>166.5681023637675</v>
      </c>
      <c r="AQ11" s="4">
        <v>177.37469577548157</v>
      </c>
      <c r="AR11" s="4">
        <v>189.9462623837701</v>
      </c>
      <c r="AS11" s="4">
        <v>197.13680439277954</v>
      </c>
      <c r="AT11" s="4">
        <v>195.19612901281474</v>
      </c>
      <c r="AU11" s="4">
        <v>204.18023470254897</v>
      </c>
      <c r="AV11" s="4">
        <v>208.12643102584173</v>
      </c>
      <c r="AW11" s="4">
        <v>189.41735018031335</v>
      </c>
      <c r="AX11" s="4">
        <v>203.67160364504787</v>
      </c>
    </row>
    <row r="12" spans="1:24" ht="20.25">
      <c r="A12" s="7"/>
      <c r="B12" s="4"/>
      <c r="C12" s="4"/>
      <c r="D12" s="4"/>
      <c r="E12" s="4"/>
      <c r="F12" s="4"/>
      <c r="G12" s="4"/>
      <c r="H12" s="4"/>
      <c r="I12" s="4"/>
      <c r="J12" s="4"/>
      <c r="K12" s="22"/>
      <c r="L12" s="9"/>
      <c r="M12" s="9"/>
      <c r="N12" s="9"/>
      <c r="O12" s="9"/>
      <c r="P12" s="9"/>
      <c r="Q12" s="12"/>
      <c r="R12" s="22"/>
      <c r="S12" s="22"/>
      <c r="T12" s="20"/>
      <c r="U12" s="20"/>
      <c r="V12" s="20"/>
      <c r="W12" s="20"/>
      <c r="X12" s="20"/>
    </row>
    <row r="13" spans="1:50" ht="13.5">
      <c r="A13" s="7" t="s">
        <v>32</v>
      </c>
      <c r="B13" s="4">
        <v>3.8332562442183082</v>
      </c>
      <c r="C13" s="4">
        <v>3.769697644634995</v>
      </c>
      <c r="D13" s="4">
        <v>0.49366816913503087</v>
      </c>
      <c r="E13" s="4">
        <v>-1.4203331909440453</v>
      </c>
      <c r="F13" s="4">
        <v>0.5037374065648415</v>
      </c>
      <c r="G13" s="4">
        <v>-0.3664780382646282</v>
      </c>
      <c r="H13" s="4">
        <v>2.0446800454373415</v>
      </c>
      <c r="I13" s="4">
        <v>1.176782401272214</v>
      </c>
      <c r="J13" s="4">
        <v>1.2364436527479539</v>
      </c>
      <c r="K13" s="4">
        <v>2.923976608187151</v>
      </c>
      <c r="L13" s="4">
        <v>-2.2626709573612347</v>
      </c>
      <c r="M13" s="4">
        <v>-0.3755530404362606</v>
      </c>
      <c r="N13" s="4">
        <v>1.6834495223341017</v>
      </c>
      <c r="O13" s="4">
        <v>4.240515971763759</v>
      </c>
      <c r="P13" s="4">
        <v>2.9231218941830006</v>
      </c>
      <c r="Q13" s="4">
        <v>4.307488402915838</v>
      </c>
      <c r="R13" s="4">
        <v>1.955890361227075</v>
      </c>
      <c r="S13" s="4">
        <v>2.4747407308497005</v>
      </c>
      <c r="T13" s="4">
        <v>2.0935586152977415</v>
      </c>
      <c r="U13" s="4">
        <v>0.8593916188045281</v>
      </c>
      <c r="V13" s="4">
        <v>1.780064959716543</v>
      </c>
      <c r="W13" s="4">
        <v>-2.4493348253139424</v>
      </c>
      <c r="X13" s="4">
        <v>0.2676523069079728</v>
      </c>
      <c r="Z13" s="7" t="str">
        <f>A13</f>
        <v>Total workforce jobs ('000s)</v>
      </c>
      <c r="AA13" s="23">
        <v>4324</v>
      </c>
      <c r="AB13" s="23">
        <v>4489.75</v>
      </c>
      <c r="AC13" s="23">
        <v>4659</v>
      </c>
      <c r="AD13" s="23">
        <v>4682</v>
      </c>
      <c r="AE13" s="23">
        <v>4615.5</v>
      </c>
      <c r="AF13" s="23">
        <v>4638.75</v>
      </c>
      <c r="AG13" s="23">
        <v>4621.75</v>
      </c>
      <c r="AH13" s="23">
        <v>4716.25</v>
      </c>
      <c r="AI13" s="23">
        <v>4771.75</v>
      </c>
      <c r="AJ13" s="23">
        <v>4830.75</v>
      </c>
      <c r="AK13" s="23">
        <v>4972</v>
      </c>
      <c r="AL13" s="23">
        <v>4859.5</v>
      </c>
      <c r="AM13" s="23">
        <v>4841.25</v>
      </c>
      <c r="AN13" s="23">
        <v>4922.75</v>
      </c>
      <c r="AO13" s="23">
        <v>5131.5</v>
      </c>
      <c r="AP13" s="23">
        <v>5281.5</v>
      </c>
      <c r="AQ13" s="23">
        <v>5509</v>
      </c>
      <c r="AR13" s="23">
        <v>5616.75</v>
      </c>
      <c r="AS13" s="23">
        <v>5755.75</v>
      </c>
      <c r="AT13" s="23">
        <v>5876.25</v>
      </c>
      <c r="AU13" s="23">
        <v>5926.75</v>
      </c>
      <c r="AV13" s="23">
        <v>6032.25</v>
      </c>
      <c r="AW13" s="23">
        <v>5884.5</v>
      </c>
      <c r="AX13" s="23">
        <v>5900.25</v>
      </c>
    </row>
    <row r="14" spans="1:50" ht="13.5">
      <c r="A14" s="7" t="s">
        <v>33</v>
      </c>
      <c r="B14" s="4">
        <v>5.1043338683788075</v>
      </c>
      <c r="C14" s="4">
        <v>5.925473427000605</v>
      </c>
      <c r="D14" s="4">
        <v>3.2006920415224904</v>
      </c>
      <c r="E14" s="4">
        <v>-3.6742106733724578</v>
      </c>
      <c r="F14" s="4">
        <v>0.3335750543872473</v>
      </c>
      <c r="G14" s="4">
        <v>-2.2838970800809544</v>
      </c>
      <c r="H14" s="4">
        <v>3.2544378698224907</v>
      </c>
      <c r="I14" s="4">
        <v>3.6819484240687705</v>
      </c>
      <c r="J14" s="4">
        <v>3.6064667679977847</v>
      </c>
      <c r="K14" s="4">
        <v>2.947452654041083</v>
      </c>
      <c r="L14" s="4">
        <v>-2.5650991061018313</v>
      </c>
      <c r="M14" s="4">
        <v>2.220449408323355</v>
      </c>
      <c r="N14" s="4">
        <v>2.1201873048907416</v>
      </c>
      <c r="O14" s="4">
        <v>2.7639791109412837</v>
      </c>
      <c r="P14" s="4">
        <v>3.5944471988101245</v>
      </c>
      <c r="Q14" s="4">
        <v>5.58746111509929</v>
      </c>
      <c r="R14" s="4">
        <v>3.6940509915014186</v>
      </c>
      <c r="S14" s="4">
        <v>3.2127636323899145</v>
      </c>
      <c r="T14" s="4">
        <v>1.6834303864478484</v>
      </c>
      <c r="U14" s="4">
        <v>1.197417742607243</v>
      </c>
      <c r="V14" s="4">
        <v>1.944644510752136</v>
      </c>
      <c r="W14" s="4">
        <v>-3.85547032700847</v>
      </c>
      <c r="X14" s="4">
        <v>-0.26243963888306077</v>
      </c>
      <c r="Z14" s="7" t="str">
        <f aca="true" t="shared" si="2" ref="Z14:Z22">A14</f>
        <v>Financial &amp; Business Services jobs</v>
      </c>
      <c r="AA14" s="23">
        <v>1557.5</v>
      </c>
      <c r="AB14" s="23">
        <v>1637</v>
      </c>
      <c r="AC14" s="23">
        <v>1734</v>
      </c>
      <c r="AD14" s="23">
        <v>1789.5</v>
      </c>
      <c r="AE14" s="23">
        <v>1723.75</v>
      </c>
      <c r="AF14" s="23">
        <v>1729.5</v>
      </c>
      <c r="AG14" s="23">
        <v>1690</v>
      </c>
      <c r="AH14" s="23">
        <v>1745</v>
      </c>
      <c r="AI14" s="23">
        <v>1809.25</v>
      </c>
      <c r="AJ14" s="23">
        <v>1874.5</v>
      </c>
      <c r="AK14" s="23">
        <v>1929.75</v>
      </c>
      <c r="AL14" s="23">
        <v>1880.25</v>
      </c>
      <c r="AM14" s="23">
        <v>1922</v>
      </c>
      <c r="AN14" s="23">
        <v>1962.75</v>
      </c>
      <c r="AO14" s="23">
        <v>2017</v>
      </c>
      <c r="AP14" s="23">
        <v>2089.5</v>
      </c>
      <c r="AQ14" s="23">
        <v>2206.25</v>
      </c>
      <c r="AR14" s="23">
        <v>2287.75</v>
      </c>
      <c r="AS14" s="23">
        <v>2361.25</v>
      </c>
      <c r="AT14" s="23">
        <v>2401</v>
      </c>
      <c r="AU14" s="23">
        <v>2429.75</v>
      </c>
      <c r="AV14" s="23">
        <v>2477</v>
      </c>
      <c r="AW14" s="23">
        <v>2381.5</v>
      </c>
      <c r="AX14" s="23">
        <v>2375.25</v>
      </c>
    </row>
    <row r="15" spans="1:50" ht="13.5">
      <c r="A15" s="7" t="s">
        <v>34</v>
      </c>
      <c r="B15" s="4">
        <v>6.21484814398201</v>
      </c>
      <c r="C15" s="4">
        <v>2.3563674874238716</v>
      </c>
      <c r="D15" s="4">
        <v>-0.36213140196585947</v>
      </c>
      <c r="E15" s="4">
        <v>-0.9605399792315672</v>
      </c>
      <c r="F15" s="4">
        <v>-0.15727391874180707</v>
      </c>
      <c r="G15" s="4">
        <v>0.05250721974270345</v>
      </c>
      <c r="H15" s="4">
        <v>0.07871949619522312</v>
      </c>
      <c r="I15" s="4">
        <v>0.026219192448873052</v>
      </c>
      <c r="J15" s="4">
        <v>-0.3931847968545288</v>
      </c>
      <c r="K15" s="4">
        <v>1.3157894736842257</v>
      </c>
      <c r="L15" s="4">
        <v>-4.493506493506494</v>
      </c>
      <c r="M15" s="4">
        <v>-1.3870002719608365</v>
      </c>
      <c r="N15" s="4">
        <v>0.7446221731935987</v>
      </c>
      <c r="O15" s="4">
        <v>7.117437722419928</v>
      </c>
      <c r="P15" s="4">
        <v>1.047789419882461</v>
      </c>
      <c r="Q15" s="4">
        <v>3.2878098128477307</v>
      </c>
      <c r="R15" s="4">
        <v>2.9627815866797302</v>
      </c>
      <c r="S15" s="4">
        <v>-0.33293697978596937</v>
      </c>
      <c r="T15" s="4">
        <v>1.9804342638988448</v>
      </c>
      <c r="U15" s="4">
        <v>4.585868039307428</v>
      </c>
      <c r="V15" s="4">
        <v>-1.0961968680089362</v>
      </c>
      <c r="W15" s="4">
        <v>-2.759556661388818</v>
      </c>
      <c r="X15" s="4">
        <v>-0.6513142591300425</v>
      </c>
      <c r="Z15" s="7" t="str">
        <f t="shared" si="2"/>
        <v>Distribution, Accommodation and Food Service Activities jobs</v>
      </c>
      <c r="AA15" s="23">
        <v>889</v>
      </c>
      <c r="AB15" s="23">
        <v>944.25</v>
      </c>
      <c r="AC15" s="23">
        <v>966.5</v>
      </c>
      <c r="AD15" s="23">
        <v>963</v>
      </c>
      <c r="AE15" s="23">
        <v>953.75</v>
      </c>
      <c r="AF15" s="23">
        <v>952.25</v>
      </c>
      <c r="AG15" s="23">
        <v>952.75</v>
      </c>
      <c r="AH15" s="23">
        <v>953.5</v>
      </c>
      <c r="AI15" s="23">
        <v>953.75</v>
      </c>
      <c r="AJ15" s="23">
        <v>950</v>
      </c>
      <c r="AK15" s="23">
        <v>962.5</v>
      </c>
      <c r="AL15" s="23">
        <v>919.25</v>
      </c>
      <c r="AM15" s="23">
        <v>906.5</v>
      </c>
      <c r="AN15" s="23">
        <v>913.25</v>
      </c>
      <c r="AO15" s="23">
        <v>978.25</v>
      </c>
      <c r="AP15" s="23">
        <v>988.5</v>
      </c>
      <c r="AQ15" s="23">
        <v>1020.9999999999999</v>
      </c>
      <c r="AR15" s="23">
        <v>1051.25</v>
      </c>
      <c r="AS15" s="23">
        <v>1047.75</v>
      </c>
      <c r="AT15" s="23">
        <v>1068.5</v>
      </c>
      <c r="AU15" s="23">
        <v>1117.5</v>
      </c>
      <c r="AV15" s="23">
        <v>1105.25</v>
      </c>
      <c r="AW15" s="23">
        <v>1074.75</v>
      </c>
      <c r="AX15" s="23">
        <v>1067.75</v>
      </c>
    </row>
    <row r="16" spans="1:50" ht="13.5">
      <c r="A16" s="7" t="s">
        <v>35</v>
      </c>
      <c r="B16" s="4">
        <v>0</v>
      </c>
      <c r="C16" s="4">
        <v>-0.36832412523020164</v>
      </c>
      <c r="D16" s="4">
        <v>-0.554528650646946</v>
      </c>
      <c r="E16" s="4">
        <v>-2.7881040892193343</v>
      </c>
      <c r="F16" s="4">
        <v>0.2868068833651982</v>
      </c>
      <c r="G16" s="4">
        <v>-2.192564346997128</v>
      </c>
      <c r="H16" s="4">
        <v>3.0214424951267027</v>
      </c>
      <c r="I16" s="4">
        <v>-0.2838221381267658</v>
      </c>
      <c r="J16" s="4">
        <v>1.6129032258064502</v>
      </c>
      <c r="K16" s="4">
        <v>4.575163398692816</v>
      </c>
      <c r="L16" s="4">
        <v>-3.749999999999998</v>
      </c>
      <c r="M16" s="4">
        <v>-6.215213358070515</v>
      </c>
      <c r="N16" s="4">
        <v>1.8793273986152492</v>
      </c>
      <c r="O16" s="4">
        <v>1.4563106796116498</v>
      </c>
      <c r="P16" s="4">
        <v>3.0622009569378106</v>
      </c>
      <c r="Q16" s="4">
        <v>2.32126276694522</v>
      </c>
      <c r="R16" s="4">
        <v>2.3593466424682186</v>
      </c>
      <c r="S16" s="4">
        <v>2.7482269503546153</v>
      </c>
      <c r="T16" s="4">
        <v>5.349439171699744</v>
      </c>
      <c r="U16" s="4">
        <v>-6.797706797706815</v>
      </c>
      <c r="V16" s="4">
        <v>12.390158172231992</v>
      </c>
      <c r="W16" s="4">
        <v>-1.407349491790466</v>
      </c>
      <c r="X16" s="4">
        <v>-0.8723235527359208</v>
      </c>
      <c r="Z16" s="7" t="str">
        <f t="shared" si="2"/>
        <v>Transportation &amp; Storage jobs</v>
      </c>
      <c r="AA16" s="23">
        <v>271.5</v>
      </c>
      <c r="AB16" s="23">
        <v>271.5</v>
      </c>
      <c r="AC16" s="23">
        <v>270.5</v>
      </c>
      <c r="AD16" s="23">
        <v>269</v>
      </c>
      <c r="AE16" s="23">
        <v>261.5</v>
      </c>
      <c r="AF16" s="23">
        <v>262.25</v>
      </c>
      <c r="AG16" s="23">
        <v>256.5</v>
      </c>
      <c r="AH16" s="23">
        <v>264.25</v>
      </c>
      <c r="AI16" s="23">
        <v>263.5</v>
      </c>
      <c r="AJ16" s="23">
        <v>267.75</v>
      </c>
      <c r="AK16" s="23">
        <v>280</v>
      </c>
      <c r="AL16" s="23">
        <v>269.5</v>
      </c>
      <c r="AM16" s="23">
        <v>252.74999999999997</v>
      </c>
      <c r="AN16" s="23">
        <v>257.5</v>
      </c>
      <c r="AO16" s="23">
        <v>261.25</v>
      </c>
      <c r="AP16" s="23">
        <v>269.25</v>
      </c>
      <c r="AQ16" s="23">
        <v>275.5</v>
      </c>
      <c r="AR16" s="23">
        <v>282</v>
      </c>
      <c r="AS16" s="23">
        <v>289.75</v>
      </c>
      <c r="AT16" s="23">
        <v>305.25</v>
      </c>
      <c r="AU16" s="23">
        <v>284.5</v>
      </c>
      <c r="AV16" s="23">
        <v>319.75</v>
      </c>
      <c r="AW16" s="23">
        <v>315.25</v>
      </c>
      <c r="AX16" s="23">
        <v>312.5</v>
      </c>
    </row>
    <row r="17" spans="1:50" ht="13.5">
      <c r="A17" s="7" t="s">
        <v>36</v>
      </c>
      <c r="B17" s="4">
        <v>3.7360178970917257</v>
      </c>
      <c r="C17" s="4">
        <v>2.954496441664878</v>
      </c>
      <c r="D17" s="4">
        <v>-0.33514872224549297</v>
      </c>
      <c r="E17" s="4">
        <v>3.7410676754939143</v>
      </c>
      <c r="F17" s="4">
        <v>2.228525121555913</v>
      </c>
      <c r="G17" s="4">
        <v>2.457391993658331</v>
      </c>
      <c r="H17" s="4">
        <v>2.746615087040616</v>
      </c>
      <c r="I17" s="4">
        <v>-0.8094879518072307</v>
      </c>
      <c r="J17" s="4">
        <v>-1.1956728031884523</v>
      </c>
      <c r="K17" s="4">
        <v>5.051863234729148</v>
      </c>
      <c r="L17" s="4">
        <v>2.9255805448893613</v>
      </c>
      <c r="M17" s="4">
        <v>-0.444128619648243</v>
      </c>
      <c r="N17" s="4">
        <v>1.2491077801570327</v>
      </c>
      <c r="O17" s="4">
        <v>3.6305956996827593</v>
      </c>
      <c r="P17" s="4">
        <v>3.996598639455784</v>
      </c>
      <c r="Q17" s="4">
        <v>4.15372035977104</v>
      </c>
      <c r="R17" s="4">
        <v>-0.5338357669963822</v>
      </c>
      <c r="S17" s="4">
        <v>1.9889502762431066</v>
      </c>
      <c r="T17" s="4">
        <v>0.8203064541092653</v>
      </c>
      <c r="U17" s="4">
        <v>1.1667178385016852</v>
      </c>
      <c r="V17" s="4">
        <v>1.3050075872534261</v>
      </c>
      <c r="W17" s="4">
        <v>2.4865188735769816</v>
      </c>
      <c r="X17" s="4">
        <v>2.309266296404555</v>
      </c>
      <c r="Z17" s="7" t="str">
        <f t="shared" si="2"/>
        <v>Other (public &amp; private) Services jobs</v>
      </c>
      <c r="AA17" s="23">
        <v>1117.5</v>
      </c>
      <c r="AB17" s="23">
        <v>1159.25</v>
      </c>
      <c r="AC17" s="23">
        <v>1193.5</v>
      </c>
      <c r="AD17" s="23">
        <v>1189.5</v>
      </c>
      <c r="AE17" s="23">
        <v>1234</v>
      </c>
      <c r="AF17" s="23">
        <v>1261.5</v>
      </c>
      <c r="AG17" s="23">
        <v>1292.5</v>
      </c>
      <c r="AH17" s="23">
        <v>1328</v>
      </c>
      <c r="AI17" s="23">
        <v>1317.25</v>
      </c>
      <c r="AJ17" s="23">
        <v>1301.5</v>
      </c>
      <c r="AK17" s="23">
        <v>1367.25</v>
      </c>
      <c r="AL17" s="23">
        <v>1407.25</v>
      </c>
      <c r="AM17" s="23">
        <v>1401</v>
      </c>
      <c r="AN17" s="23">
        <v>1418.5</v>
      </c>
      <c r="AO17" s="23">
        <v>1470</v>
      </c>
      <c r="AP17" s="23">
        <v>1528.75</v>
      </c>
      <c r="AQ17" s="23">
        <v>1592.25</v>
      </c>
      <c r="AR17" s="23">
        <v>1583.75</v>
      </c>
      <c r="AS17" s="23">
        <v>1615.25</v>
      </c>
      <c r="AT17" s="23">
        <v>1628.5</v>
      </c>
      <c r="AU17" s="23">
        <v>1647.5</v>
      </c>
      <c r="AV17" s="23">
        <v>1669</v>
      </c>
      <c r="AW17" s="23">
        <v>1710.5</v>
      </c>
      <c r="AX17" s="23">
        <v>1750</v>
      </c>
    </row>
    <row r="18" spans="1:50" ht="13.5">
      <c r="A18" s="7" t="s">
        <v>37</v>
      </c>
      <c r="B18" s="4">
        <v>-1.2440191387559696</v>
      </c>
      <c r="C18" s="4">
        <v>-1.1627906976744207</v>
      </c>
      <c r="D18" s="4">
        <v>-8.4313725490196</v>
      </c>
      <c r="E18" s="4">
        <v>-10.92077087794433</v>
      </c>
      <c r="F18" s="4">
        <v>-5.649038461538458</v>
      </c>
      <c r="G18" s="4">
        <v>-3.3121019108280247</v>
      </c>
      <c r="H18" s="4">
        <v>-6.192358366271411</v>
      </c>
      <c r="I18" s="4">
        <v>-6.17977528089887</v>
      </c>
      <c r="J18" s="4">
        <v>1.0479041916167775</v>
      </c>
      <c r="K18" s="4">
        <v>-6.2222222222222285</v>
      </c>
      <c r="L18" s="4">
        <v>-16.429699842022117</v>
      </c>
      <c r="M18" s="4">
        <v>-4.158790170132331</v>
      </c>
      <c r="N18" s="4">
        <v>-4.536489151873768</v>
      </c>
      <c r="O18" s="4">
        <v>3.7190082644628086</v>
      </c>
      <c r="P18" s="4">
        <v>-2.1912350597609542</v>
      </c>
      <c r="Q18" s="4">
        <v>8.553971486761714</v>
      </c>
      <c r="R18" s="4">
        <v>-8.25515947467168</v>
      </c>
      <c r="S18" s="4">
        <v>9.202453987730074</v>
      </c>
      <c r="T18" s="4">
        <v>-4.868913857677903</v>
      </c>
      <c r="U18" s="4">
        <v>3.34645669291338</v>
      </c>
      <c r="V18" s="4">
        <v>4.761904761904767</v>
      </c>
      <c r="W18" s="4">
        <v>0.1818181818181719</v>
      </c>
      <c r="X18" s="4">
        <v>-6.17059891107079</v>
      </c>
      <c r="Z18" s="7" t="str">
        <f t="shared" si="2"/>
        <v>Manufacturing jobs</v>
      </c>
      <c r="AA18" s="23">
        <v>261.25</v>
      </c>
      <c r="AB18" s="23">
        <v>258</v>
      </c>
      <c r="AC18" s="23">
        <v>255</v>
      </c>
      <c r="AD18" s="23">
        <v>233.5</v>
      </c>
      <c r="AE18" s="23">
        <v>208</v>
      </c>
      <c r="AF18" s="23">
        <v>196.25</v>
      </c>
      <c r="AG18" s="23">
        <v>189.75</v>
      </c>
      <c r="AH18" s="23">
        <v>178</v>
      </c>
      <c r="AI18" s="23">
        <v>167</v>
      </c>
      <c r="AJ18" s="23">
        <v>168.75</v>
      </c>
      <c r="AK18" s="23">
        <v>158.25</v>
      </c>
      <c r="AL18" s="23">
        <v>132.25</v>
      </c>
      <c r="AM18" s="23">
        <v>126.75</v>
      </c>
      <c r="AN18" s="23">
        <v>121</v>
      </c>
      <c r="AO18" s="23">
        <v>125.5</v>
      </c>
      <c r="AP18" s="23">
        <v>122.75</v>
      </c>
      <c r="AQ18" s="23">
        <v>133.25</v>
      </c>
      <c r="AR18" s="23">
        <v>122.25</v>
      </c>
      <c r="AS18" s="23">
        <v>133.5</v>
      </c>
      <c r="AT18" s="23">
        <v>127</v>
      </c>
      <c r="AU18" s="23">
        <v>131.25</v>
      </c>
      <c r="AV18" s="23">
        <v>137.5</v>
      </c>
      <c r="AW18" s="23">
        <v>137.75</v>
      </c>
      <c r="AX18" s="23">
        <v>129.25</v>
      </c>
    </row>
    <row r="19" spans="1:50" ht="13.5">
      <c r="A19" s="7" t="s">
        <v>38</v>
      </c>
      <c r="B19" s="4">
        <v>-3.300330033003307</v>
      </c>
      <c r="C19" s="4">
        <v>8.987485779294646</v>
      </c>
      <c r="D19" s="4">
        <v>-0.8350730688935326</v>
      </c>
      <c r="E19" s="4">
        <v>-1.2631578947368438</v>
      </c>
      <c r="F19" s="4">
        <v>1.0660980810234477</v>
      </c>
      <c r="G19" s="4">
        <v>1.371308016877637</v>
      </c>
      <c r="H19" s="4">
        <v>3.017689906347565</v>
      </c>
      <c r="I19" s="4">
        <v>5.4545454545454675</v>
      </c>
      <c r="J19" s="4">
        <v>2.777777777777768</v>
      </c>
      <c r="K19" s="4">
        <v>2.236719478098781</v>
      </c>
      <c r="L19" s="4">
        <v>-8.477666362807657</v>
      </c>
      <c r="M19" s="4">
        <v>-7.470119521912344</v>
      </c>
      <c r="N19" s="4">
        <v>7.534983853606025</v>
      </c>
      <c r="O19" s="4">
        <v>11.911911911911922</v>
      </c>
      <c r="P19" s="4">
        <v>1.1627906976744207</v>
      </c>
      <c r="Q19" s="4">
        <v>-0.7073386383731228</v>
      </c>
      <c r="R19" s="4">
        <v>3.2056990204808677</v>
      </c>
      <c r="S19" s="4">
        <v>6.384814495254543</v>
      </c>
      <c r="T19" s="4">
        <v>12.24655312246552</v>
      </c>
      <c r="U19" s="4">
        <v>-8.59826589595376</v>
      </c>
      <c r="V19" s="4">
        <v>2.371541501976293</v>
      </c>
      <c r="W19" s="4">
        <v>-18.22393822393822</v>
      </c>
      <c r="X19" s="4">
        <v>0.2832861189801861</v>
      </c>
      <c r="Z19" s="7" t="str">
        <f t="shared" si="2"/>
        <v>Construction jobs</v>
      </c>
      <c r="AA19" s="23">
        <v>227.25</v>
      </c>
      <c r="AB19" s="23">
        <v>219.75</v>
      </c>
      <c r="AC19" s="23">
        <v>239.5</v>
      </c>
      <c r="AD19" s="23">
        <v>237.5</v>
      </c>
      <c r="AE19" s="23">
        <v>234.5</v>
      </c>
      <c r="AF19" s="23">
        <v>237</v>
      </c>
      <c r="AG19" s="23">
        <v>240.25</v>
      </c>
      <c r="AH19" s="23">
        <v>247.5</v>
      </c>
      <c r="AI19" s="23">
        <v>261</v>
      </c>
      <c r="AJ19" s="23">
        <v>268.25</v>
      </c>
      <c r="AK19" s="23">
        <v>274.25</v>
      </c>
      <c r="AL19" s="23">
        <v>251</v>
      </c>
      <c r="AM19" s="23">
        <v>232.25</v>
      </c>
      <c r="AN19" s="23">
        <v>249.75</v>
      </c>
      <c r="AO19" s="23">
        <v>279.5</v>
      </c>
      <c r="AP19" s="23">
        <v>282.75</v>
      </c>
      <c r="AQ19" s="23">
        <v>280.75</v>
      </c>
      <c r="AR19" s="23">
        <v>289.75</v>
      </c>
      <c r="AS19" s="23">
        <v>308.25</v>
      </c>
      <c r="AT19" s="23">
        <v>346</v>
      </c>
      <c r="AU19" s="23">
        <v>316.25</v>
      </c>
      <c r="AV19" s="23">
        <v>323.75</v>
      </c>
      <c r="AW19" s="23">
        <v>264.75</v>
      </c>
      <c r="AX19" s="23">
        <v>265.5</v>
      </c>
    </row>
    <row r="20" spans="1:50" ht="13.5">
      <c r="A20" s="7" t="s">
        <v>39</v>
      </c>
      <c r="B20" s="4">
        <v>4.159744015752875</v>
      </c>
      <c r="C20" s="4">
        <v>4.070420038990963</v>
      </c>
      <c r="D20" s="4">
        <v>1.0104450499546003</v>
      </c>
      <c r="E20" s="4">
        <v>-0.9216589861751223</v>
      </c>
      <c r="F20" s="4">
        <v>0.7941009642654651</v>
      </c>
      <c r="G20" s="4">
        <v>-0.23635340461450882</v>
      </c>
      <c r="H20" s="4">
        <v>2.3973375451263434</v>
      </c>
      <c r="I20" s="4">
        <v>1.4653225362199152</v>
      </c>
      <c r="J20" s="4">
        <v>1.2432813942125032</v>
      </c>
      <c r="K20" s="4">
        <v>3.25504075504075</v>
      </c>
      <c r="L20" s="4">
        <v>-1.796935860815374</v>
      </c>
      <c r="M20" s="4">
        <v>-0.2697128351578537</v>
      </c>
      <c r="N20" s="4">
        <v>1.8506734542369285</v>
      </c>
      <c r="O20" s="4">
        <v>4.253657520695575</v>
      </c>
      <c r="P20" s="4">
        <v>3.051338393927283</v>
      </c>
      <c r="Q20" s="4">
        <v>4.206445359825528</v>
      </c>
      <c r="R20" s="4">
        <v>2.208994093847383</v>
      </c>
      <c r="S20" s="4">
        <v>2.3250523250523125</v>
      </c>
      <c r="T20" s="4">
        <v>2.2588821201476206</v>
      </c>
      <c r="U20" s="4">
        <v>0.8044527547071301</v>
      </c>
      <c r="V20" s="4">
        <v>1.7125355879561877</v>
      </c>
      <c r="W20" s="4">
        <v>-2.5107086814538437</v>
      </c>
      <c r="X20" s="4">
        <v>0.421977639535398</v>
      </c>
      <c r="Z20" s="7" t="str">
        <f t="shared" si="2"/>
        <v>Non-manufacturing jobs</v>
      </c>
      <c r="AA20" s="23">
        <v>4062.7500000000005</v>
      </c>
      <c r="AB20" s="23">
        <v>4231.75</v>
      </c>
      <c r="AC20" s="23">
        <v>4404</v>
      </c>
      <c r="AD20" s="23">
        <v>4448.5</v>
      </c>
      <c r="AE20" s="23">
        <v>4407.5</v>
      </c>
      <c r="AF20" s="23">
        <v>4442.5</v>
      </c>
      <c r="AG20" s="23">
        <v>4432</v>
      </c>
      <c r="AH20" s="23">
        <v>4538.25</v>
      </c>
      <c r="AI20" s="23">
        <v>4604.75</v>
      </c>
      <c r="AJ20" s="23">
        <v>4662</v>
      </c>
      <c r="AK20" s="23">
        <v>4813.75</v>
      </c>
      <c r="AL20" s="23">
        <v>4727.25</v>
      </c>
      <c r="AM20" s="23">
        <v>4714.5</v>
      </c>
      <c r="AN20" s="23">
        <v>4801.75</v>
      </c>
      <c r="AO20" s="23">
        <v>5006</v>
      </c>
      <c r="AP20" s="23">
        <v>5158.75</v>
      </c>
      <c r="AQ20" s="23">
        <v>5375.75</v>
      </c>
      <c r="AR20" s="23">
        <v>5494.5</v>
      </c>
      <c r="AS20" s="23">
        <v>5622.25</v>
      </c>
      <c r="AT20" s="23">
        <v>5749.25</v>
      </c>
      <c r="AU20" s="23">
        <v>5795.5</v>
      </c>
      <c r="AV20" s="23">
        <v>5894.75</v>
      </c>
      <c r="AW20" s="23">
        <v>5746.75</v>
      </c>
      <c r="AX20" s="23">
        <v>5771</v>
      </c>
    </row>
    <row r="21" spans="1:50" ht="13.5">
      <c r="A21" s="7" t="s">
        <v>40</v>
      </c>
      <c r="B21" s="4">
        <v>1.7113095238095122</v>
      </c>
      <c r="C21" s="4">
        <v>4.096561814191668</v>
      </c>
      <c r="D21" s="4">
        <v>3.232607167955037</v>
      </c>
      <c r="E21" s="4">
        <v>-3.131381892443841</v>
      </c>
      <c r="F21" s="4">
        <v>0.14054813773718422</v>
      </c>
      <c r="G21" s="4">
        <v>-4.701754385964907</v>
      </c>
      <c r="H21" s="4">
        <v>-1.2518409425625987</v>
      </c>
      <c r="I21" s="4">
        <v>1.4168530947054503</v>
      </c>
      <c r="J21" s="4">
        <v>3.897058823529398</v>
      </c>
      <c r="K21" s="4">
        <v>3.9631988676574803</v>
      </c>
      <c r="L21" s="4">
        <v>-3.880190605854339</v>
      </c>
      <c r="M21" s="4">
        <v>0.6373937677053965</v>
      </c>
      <c r="N21" s="4">
        <v>3.44827586206895</v>
      </c>
      <c r="O21" s="4">
        <v>3.809523809523818</v>
      </c>
      <c r="P21" s="4">
        <v>-5.176933158584529</v>
      </c>
      <c r="Q21" s="4">
        <v>0.4837595024187902</v>
      </c>
      <c r="R21" s="4">
        <v>3.43878954607979</v>
      </c>
      <c r="S21" s="4">
        <v>5.186170212765973</v>
      </c>
      <c r="T21" s="4">
        <v>-3.1605562579013924</v>
      </c>
      <c r="U21" s="4">
        <v>0.4569190600522077</v>
      </c>
      <c r="V21" s="4">
        <v>5.328135152696567</v>
      </c>
      <c r="W21" s="4">
        <v>-0.12338062924120985</v>
      </c>
      <c r="X21" s="4">
        <v>0.6794317479925871</v>
      </c>
      <c r="Z21" s="7" t="str">
        <f t="shared" si="2"/>
        <v>Financial Services jobs</v>
      </c>
      <c r="AA21" s="23">
        <v>336</v>
      </c>
      <c r="AB21" s="23">
        <v>341.75</v>
      </c>
      <c r="AC21" s="23">
        <v>355.75</v>
      </c>
      <c r="AD21" s="23">
        <v>367.25</v>
      </c>
      <c r="AE21" s="23">
        <v>355.75</v>
      </c>
      <c r="AF21" s="23">
        <v>356.25</v>
      </c>
      <c r="AG21" s="23">
        <v>339.5</v>
      </c>
      <c r="AH21" s="23">
        <v>335.25</v>
      </c>
      <c r="AI21" s="23">
        <v>340</v>
      </c>
      <c r="AJ21" s="23">
        <v>353.25</v>
      </c>
      <c r="AK21" s="23">
        <v>367.25</v>
      </c>
      <c r="AL21" s="23">
        <v>353</v>
      </c>
      <c r="AM21" s="23">
        <v>355.25</v>
      </c>
      <c r="AN21" s="23">
        <v>367.5</v>
      </c>
      <c r="AO21" s="23">
        <v>381.5</v>
      </c>
      <c r="AP21" s="23">
        <v>361.75</v>
      </c>
      <c r="AQ21" s="23">
        <v>363.5</v>
      </c>
      <c r="AR21" s="23">
        <v>376</v>
      </c>
      <c r="AS21" s="23">
        <v>395.5</v>
      </c>
      <c r="AT21" s="23">
        <v>383</v>
      </c>
      <c r="AU21" s="23">
        <v>384.75</v>
      </c>
      <c r="AV21" s="23">
        <v>405.25</v>
      </c>
      <c r="AW21" s="23">
        <v>404.75</v>
      </c>
      <c r="AX21" s="23">
        <v>407.5</v>
      </c>
    </row>
    <row r="22" spans="1:50" ht="13.5">
      <c r="A22" s="7" t="s">
        <v>41</v>
      </c>
      <c r="B22" s="4">
        <v>6.037658616455177</v>
      </c>
      <c r="C22" s="4">
        <v>6.408029337965648</v>
      </c>
      <c r="D22" s="4">
        <v>3.1924541991656064</v>
      </c>
      <c r="E22" s="4">
        <v>-3.8143786254174694</v>
      </c>
      <c r="F22" s="4">
        <v>0.3837719298245501</v>
      </c>
      <c r="G22" s="4">
        <v>-1.6566539231749555</v>
      </c>
      <c r="H22" s="4">
        <v>4.387263976305067</v>
      </c>
      <c r="I22" s="4">
        <v>4.220606490512502</v>
      </c>
      <c r="J22" s="4">
        <v>3.5392206908286594</v>
      </c>
      <c r="K22" s="4">
        <v>2.7115858668857795</v>
      </c>
      <c r="L22" s="4">
        <v>-2.2560000000000024</v>
      </c>
      <c r="M22" s="4">
        <v>2.5863480111311343</v>
      </c>
      <c r="N22" s="4">
        <v>1.8190521780756308</v>
      </c>
      <c r="O22" s="4">
        <v>2.523115499138062</v>
      </c>
      <c r="P22" s="4">
        <v>5.640476918373594</v>
      </c>
      <c r="Q22" s="4">
        <v>6.656055563594276</v>
      </c>
      <c r="R22" s="4">
        <v>3.744403744403746</v>
      </c>
      <c r="S22" s="4">
        <v>2.8246371125931757</v>
      </c>
      <c r="T22" s="4">
        <v>2.6580185679765833</v>
      </c>
      <c r="U22" s="4">
        <v>1.3379583746283563</v>
      </c>
      <c r="V22" s="4">
        <v>1.3080684596577186</v>
      </c>
      <c r="W22" s="4">
        <v>-4.585495354169189</v>
      </c>
      <c r="X22" s="4">
        <v>-0.4552927785506422</v>
      </c>
      <c r="Z22" s="7" t="str">
        <f t="shared" si="2"/>
        <v>Business Services jobs</v>
      </c>
      <c r="AA22" s="23">
        <v>1221.5</v>
      </c>
      <c r="AB22" s="23">
        <v>1295.25</v>
      </c>
      <c r="AC22" s="23">
        <v>1378.25</v>
      </c>
      <c r="AD22" s="23">
        <v>1422.25</v>
      </c>
      <c r="AE22" s="23">
        <v>1368</v>
      </c>
      <c r="AF22" s="23">
        <v>1373.25</v>
      </c>
      <c r="AG22" s="23">
        <v>1350.5</v>
      </c>
      <c r="AH22" s="23">
        <v>1409.75</v>
      </c>
      <c r="AI22" s="23">
        <v>1469.25</v>
      </c>
      <c r="AJ22" s="23">
        <v>1521.25</v>
      </c>
      <c r="AK22" s="23">
        <v>1562.5</v>
      </c>
      <c r="AL22" s="23">
        <v>1527.25</v>
      </c>
      <c r="AM22" s="23">
        <v>1566.75</v>
      </c>
      <c r="AN22" s="23">
        <v>1595.25</v>
      </c>
      <c r="AO22" s="23">
        <v>1635.5</v>
      </c>
      <c r="AP22" s="23">
        <v>1727.75</v>
      </c>
      <c r="AQ22" s="23">
        <v>1842.75</v>
      </c>
      <c r="AR22" s="23">
        <v>1911.75</v>
      </c>
      <c r="AS22" s="23">
        <v>1965.75</v>
      </c>
      <c r="AT22" s="23">
        <v>2017.9999999999998</v>
      </c>
      <c r="AU22" s="23">
        <v>2045</v>
      </c>
      <c r="AV22" s="23">
        <v>2071.75</v>
      </c>
      <c r="AW22" s="23">
        <v>1976.75</v>
      </c>
      <c r="AX22" s="23">
        <v>1967.75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esmart</dc:creator>
  <cp:keywords/>
  <dc:description/>
  <cp:lastModifiedBy>Gordon Douglass</cp:lastModifiedBy>
  <cp:lastPrinted>2010-01-07T15:14:55Z</cp:lastPrinted>
  <dcterms:created xsi:type="dcterms:W3CDTF">2007-08-23T13:45:11Z</dcterms:created>
  <dcterms:modified xsi:type="dcterms:W3CDTF">2022-12-14T16:49:04Z</dcterms:modified>
  <cp:category/>
  <cp:version/>
  <cp:contentType/>
  <cp:contentStatus/>
</cp:coreProperties>
</file>