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M:\2 - Research programmes\4 -Datastore\"/>
    </mc:Choice>
  </mc:AlternateContent>
  <xr:revisionPtr revIDLastSave="0" documentId="8_{E447A90D-8FB0-4CAD-9E07-44F7B8D3C150}" xr6:coauthVersionLast="36" xr6:coauthVersionMax="36" xr10:uidLastSave="{00000000-0000-0000-0000-000000000000}"/>
  <bookViews>
    <workbookView xWindow="0" yWindow="0" windowWidth="27624" windowHeight="10332" activeTab="2" xr2:uid="{00000000-000D-0000-FFFF-FFFF00000000}"/>
  </bookViews>
  <sheets>
    <sheet name="Cover sheet" sheetId="15" r:id="rId1"/>
    <sheet name="Table index" sheetId="1" r:id="rId2"/>
    <sheet name="Table 1" sheetId="2" r:id="rId3"/>
    <sheet name="Table 2" sheetId="6" r:id="rId4"/>
    <sheet name="Table 3" sheetId="7" r:id="rId5"/>
    <sheet name="Table 4" sheetId="8" r:id="rId6"/>
    <sheet name="Table 5" sheetId="9" r:id="rId7"/>
    <sheet name="Table 6" sheetId="10" r:id="rId8"/>
    <sheet name="Table 7" sheetId="11" r:id="rId9"/>
    <sheet name="Table 8" sheetId="12" r:id="rId10"/>
    <sheet name="Table 9" sheetId="13" r:id="rId11"/>
    <sheet name="Table 10" sheetId="14" r:id="rId1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1" l="1"/>
  <c r="A4" i="1"/>
  <c r="A5" i="1"/>
  <c r="A6" i="1"/>
  <c r="A7" i="1"/>
  <c r="A8" i="1"/>
  <c r="A9" i="1"/>
  <c r="A10" i="1"/>
  <c r="A11" i="1"/>
  <c r="A2" i="1" l="1"/>
</calcChain>
</file>

<file path=xl/sharedStrings.xml><?xml version="1.0" encoding="utf-8"?>
<sst xmlns="http://schemas.openxmlformats.org/spreadsheetml/2006/main" count="911" uniqueCount="181">
  <si>
    <t>Table</t>
  </si>
  <si>
    <t>Question</t>
  </si>
  <si>
    <t>Base</t>
  </si>
  <si>
    <t>Table 1</t>
  </si>
  <si>
    <t>Question 1</t>
  </si>
  <si>
    <t>On a scale of 0-10, where 0 means “no attention at all” and 10 means “a lot of attention”, how much attention do you generally pay to politics? </t>
  </si>
  <si>
    <t>All respondents</t>
  </si>
  <si>
    <t>Question 2</t>
  </si>
  <si>
    <t>Question 3</t>
  </si>
  <si>
    <t>Question 4</t>
  </si>
  <si>
    <t>Table 5</t>
  </si>
  <si>
    <t>Question 5</t>
  </si>
  <si>
    <t>Which, if any, of the following sources do you consider to be your main source of news? Please select up to 3</t>
  </si>
  <si>
    <t>Table 6</t>
  </si>
  <si>
    <t>Question 6</t>
  </si>
  <si>
    <t>In the past 30 days, which of the following sources have you used to access the news? Please select all that apply</t>
  </si>
  <si>
    <t>Table 7</t>
  </si>
  <si>
    <t>Question 7</t>
  </si>
  <si>
    <t>Have you been involved in any of the following activities that were unpaid in the last 12 months? Please select all that apply</t>
  </si>
  <si>
    <t>Table 8</t>
  </si>
  <si>
    <t>Question 8</t>
  </si>
  <si>
    <t>On a scale of 0-10, where 0 is “do not trust at all, and 10 is “trust completely”, to what extent do you trust each the following?: National politicians</t>
  </si>
  <si>
    <t>Table 9</t>
  </si>
  <si>
    <t>Question 9</t>
  </si>
  <si>
    <t>On a scale of 0-10, where 0 is “do not trust at all, and 10 is “trust completely”, to what extent do you trust each the following?: Your local council</t>
  </si>
  <si>
    <t>Table 10</t>
  </si>
  <si>
    <t>Question 10</t>
  </si>
  <si>
    <t>On a scale of 0-10, where 0 is “do not trust at all, and 10 is “trust completely”, to what extent do you trust each the following?: The Greater London Authority</t>
  </si>
  <si>
    <t>On a scale of 0-10, where 0 is “do not trust at all, and 10 is “trust completely”, to what extent do you trust each the following?: The Mayor of London</t>
  </si>
  <si>
    <t>On a scale of 0-10, where 0 is “do not trust at all, and 10 is “trust completely”, to what extent do you trust each the following?: Londoners in general</t>
  </si>
  <si>
    <t>On a scale of 0-10, where 0 is “do not trust at all, and 10 is “trust completely”, to what extent do you trust each the following?: Young people in general</t>
  </si>
  <si>
    <t>Young Londoners and Sustainable Development Poll</t>
  </si>
  <si>
    <t>Prepared by Survation on behalf of  The GLA</t>
  </si>
  <si>
    <t>Fieldwork conducted:  December 2018 - January 2019</t>
  </si>
  <si>
    <t>Q1. On a scale of 0-10, where 0 means “no attention at all” and 10 means “a lot of attention”, how much attention do you generally pay to politics? </t>
  </si>
  <si>
    <t>Base: All respondents</t>
  </si>
  <si>
    <t/>
  </si>
  <si>
    <t>Total</t>
  </si>
  <si>
    <t>Female</t>
  </si>
  <si>
    <t>Male</t>
  </si>
  <si>
    <t>16-18</t>
  </si>
  <si>
    <t>19-21</t>
  </si>
  <si>
    <t>22-24</t>
  </si>
  <si>
    <t>Inner</t>
  </si>
  <si>
    <t>Outer</t>
  </si>
  <si>
    <t>Asian</t>
  </si>
  <si>
    <t>Black</t>
  </si>
  <si>
    <t>Mixed</t>
  </si>
  <si>
    <t>Other</t>
  </si>
  <si>
    <t>White</t>
  </si>
  <si>
    <t>Unweighted total</t>
  </si>
  <si>
    <t>Weighted total</t>
  </si>
  <si>
    <t>0 - No attention at all</t>
  </si>
  <si>
    <t>1</t>
  </si>
  <si>
    <t>2</t>
  </si>
  <si>
    <t>3</t>
  </si>
  <si>
    <t>4</t>
  </si>
  <si>
    <t>5</t>
  </si>
  <si>
    <t>6</t>
  </si>
  <si>
    <t>7</t>
  </si>
  <si>
    <t>8</t>
  </si>
  <si>
    <t>9</t>
  </si>
  <si>
    <t>10 - A lot of attention</t>
  </si>
  <si>
    <t>Dont know</t>
  </si>
  <si>
    <t>SIGMA</t>
  </si>
  <si>
    <t>Sex</t>
  </si>
  <si>
    <t>Age</t>
  </si>
  <si>
    <t>Inner/Outer London</t>
  </si>
  <si>
    <t>Ethnicity</t>
  </si>
  <si>
    <t>Friends and family</t>
  </si>
  <si>
    <t>A printed copy of a newspaper</t>
  </si>
  <si>
    <t>A newspaper's website</t>
  </si>
  <si>
    <t>A news website not associated with a newspaper</t>
  </si>
  <si>
    <t>A news app on a mobile or tablet device</t>
  </si>
  <si>
    <t>Email newsletters or RSS feeds</t>
  </si>
  <si>
    <t>Social network websites</t>
  </si>
  <si>
    <t>Blogs not associated with major media organisations</t>
  </si>
  <si>
    <t>Television</t>
  </si>
  <si>
    <t>Radio</t>
  </si>
  <si>
    <t>None of the above</t>
  </si>
  <si>
    <t>Don't know</t>
  </si>
  <si>
    <t>Facebook</t>
  </si>
  <si>
    <t>Snapchat</t>
  </si>
  <si>
    <t>Instagram</t>
  </si>
  <si>
    <t>Twitter</t>
  </si>
  <si>
    <t>The Guardian</t>
  </si>
  <si>
    <t>The Times</t>
  </si>
  <si>
    <t>The Telegraph</t>
  </si>
  <si>
    <t>The Daily Mail</t>
  </si>
  <si>
    <t>The Mirror</t>
  </si>
  <si>
    <t>Buzzfeed</t>
  </si>
  <si>
    <t>Huffington Post UK (Huff Post)</t>
  </si>
  <si>
    <t>The Evening Standard</t>
  </si>
  <si>
    <t>The Metro</t>
  </si>
  <si>
    <t>The Sun</t>
  </si>
  <si>
    <t>YouTube</t>
  </si>
  <si>
    <t>The Independent</t>
  </si>
  <si>
    <t>BBC News online</t>
  </si>
  <si>
    <t>BBC News television</t>
  </si>
  <si>
    <t>ITV News online</t>
  </si>
  <si>
    <t>ITV News television</t>
  </si>
  <si>
    <t>Attending a public meeting demonstration or protest</t>
  </si>
  <si>
    <t>Campaigning on behalf of a political party or for a social cause</t>
  </si>
  <si>
    <t>Signing a petition for a political or social cause</t>
  </si>
  <si>
    <t>Donating money to a political or social cause</t>
  </si>
  <si>
    <t>Buying or not buying something for ethical reasons</t>
  </si>
  <si>
    <t>Contacting a public service (e g local council, school, hospital) to complain about or try to improve that service</t>
  </si>
  <si>
    <t>Campaigning for a local cause (e g Trying to set up or prevent the closure of a service/amenity)</t>
  </si>
  <si>
    <t>Volunteering (for a charity or social cause)</t>
  </si>
  <si>
    <t>0 - Do not trust at all</t>
  </si>
  <si>
    <t>10 - Trust completely</t>
  </si>
  <si>
    <t>Question wording</t>
  </si>
  <si>
    <t>Table 2</t>
  </si>
  <si>
    <t>Q2. Which, if any, of the following sources do you consider to be your main source of news? Please select up to 3</t>
  </si>
  <si>
    <t>Table 3</t>
  </si>
  <si>
    <t>Q3. In the past 30 days, which of the following sources have you used to access the news? Please select all that apply</t>
  </si>
  <si>
    <t>Table 4</t>
  </si>
  <si>
    <t>Q4. Have you been involved in any of the following activities that were unpaid in the last 12 months? Please select all that apply</t>
  </si>
  <si>
    <t>Q5. On a scale of 0-10, where 0 is “do not trust at all, and 10 is “trust completely”, to what extent do you trust each the following?: National politicians</t>
  </si>
  <si>
    <t>Q6. On a scale of 0-10, where 0 is “do not trust at all, and 10 is “trust completely”, to what extent do you trust each the following?: Your local council</t>
  </si>
  <si>
    <t>Q7. On a scale of 0-10, where 0 is “do not trust at all, and 10 is “trust completely”, to what extent do you trust each the following?: The Greater London Authority</t>
  </si>
  <si>
    <t>Q8. On a scale of 0-10, where 0 is “do not trust at all, and 10 is “trust completely”, to what extent do you trust each the following?: The Mayor of London</t>
  </si>
  <si>
    <t>Q9. On a scale of 0-10, where 0 is “do not trust at all, and 10 is “trust completely”, to what extent do you trust each the following?: Londoners in general</t>
  </si>
  <si>
    <t>Q10. On a scale of 0-10, where 0 is “do not trust at all, and 10 is “trust completely”, to what extent do you trust each the following?: Young people in general</t>
  </si>
  <si>
    <t>Prepared by Survation on behalf of the Greater London Authority</t>
  </si>
  <si>
    <t>Methodology</t>
  </si>
  <si>
    <t>Fieldwork Dates</t>
  </si>
  <si>
    <t>Data Weighting</t>
  </si>
  <si>
    <t>19th December 2018 - 24th January 2019</t>
  </si>
  <si>
    <t>Data were weighted to the profile of all adults aged between 16 and 24. Data were weighted by age, sex and ethinicty.</t>
  </si>
  <si>
    <t>Targets for the weighted data were derived from GLA 2016-based housing-led ethnic group projections data</t>
  </si>
  <si>
    <t>Data Collection Method</t>
  </si>
  <si>
    <t>Margin of Error</t>
  </si>
  <si>
    <t>The survey was conducted via online panel.</t>
  </si>
  <si>
    <t>Because only a sample of the full population was interviewed, all results are subject to margin of error, meaning that not all differences are statistically significant.</t>
  </si>
  <si>
    <t>Invitations to complete surveys were sent</t>
  </si>
  <si>
    <t>For example, in a question where 50% (the worst case scenario as far as margin of error is concerned) gave a particular answer, with a sample of 2002 it is 95% certain that the ‘true’ value will fall within the range of 2.5% from the sample result.</t>
  </si>
  <si>
    <t xml:space="preserve">out to members of the panel.  </t>
  </si>
  <si>
    <t>Subsamples from the cross-breaks will be subject to higher margin of error, conclusions drawn from crossbreaks with very small sub-samples should be treated with caution.</t>
  </si>
  <si>
    <t>Population Sampled</t>
  </si>
  <si>
    <t>Question presentation</t>
  </si>
  <si>
    <t>All residents aged 16-24 living in London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</si>
  <si>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</si>
  <si>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</si>
  <si>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Sample Size</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</si>
  <si>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</si>
  <si>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</si>
  <si>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</si>
  <si>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</si>
  <si>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</si>
  <si>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</si>
  <si>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</si>
  <si>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Vilma Nurmela</t>
  </si>
  <si>
    <t>0203 818 9663</t>
  </si>
  <si>
    <t>vilma.nurmela@survation.com</t>
  </si>
  <si>
    <t>Isabel Taylor</t>
  </si>
  <si>
    <t>0203 142 7640</t>
  </si>
  <si>
    <t>isabel.taylor@survation.com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</si>
  <si>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</si>
  <si>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</si>
  <si>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</si>
  <si>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</si>
  <si>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www.twitter.com/survation for our regular survey work and political polling</t>
  </si>
  <si>
    <t>Survation are Market Research Society company partners and  members of The British Polling Council.</t>
  </si>
  <si>
    <t>http://www.britishpollingcouncil.org</t>
  </si>
  <si>
    <t>Survation Ltd Registered in England &amp; Wales Number 07143509</t>
  </si>
  <si>
    <t>Young Londoners Poll</t>
  </si>
  <si>
    <t>Occupational status (non exclusive categories)</t>
  </si>
  <si>
    <t>Occupational status categorisation</t>
  </si>
  <si>
    <t>Primary provider's occupational status (non exclusive categories)</t>
  </si>
  <si>
    <t>Primary provider's occupational status categorisation</t>
  </si>
  <si>
    <t>In full-time education</t>
  </si>
  <si>
    <t>In part-time education</t>
  </si>
  <si>
    <t>In full-time employment</t>
  </si>
  <si>
    <t>In part-time employment</t>
  </si>
  <si>
    <t>Self-employed</t>
  </si>
  <si>
    <t>In training/apprenticeship</t>
  </si>
  <si>
    <t>Not in education or employment</t>
  </si>
  <si>
    <t>In education/training only</t>
  </si>
  <si>
    <t>In employment &amp; education/training</t>
  </si>
  <si>
    <t>In employment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</si>
</sst>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Arial"/>
    </font>
    <font>
      <b/>
      <sz val="10"/>
      <color rgb="FF000000"/>
      <name val="Arial"/>
      <family val="2"/>
    </font>
    <font>
      <b/>
      <sz val="18"/>
      <color rgb="FF000000"/>
      <name val="Arial"/>
      <family val="2"/>
    </font>
    <font>
      <b/>
      <sz val="14"/>
      <color rgb="FFFF0000"/>
      <name val="Arial"/>
      <family val="2"/>
    </font>
    <font>
      <i/>
      <sz val="10"/>
      <color rgb="FF000000"/>
      <name val="Arial"/>
      <family val="2"/>
    </font>
    <font>
      <u/>
      <sz val="10"/>
      <color theme="10"/>
      <name val="Arial"/>
      <family val="2"/>
    </font>
    <font>
      <sz val="10"/>
      <color rgb="FF000000"/>
      <name val="Arial"/>
      <family val="2"/>
    </font>
    <font>
      <u/>
      <sz val="10"/>
      <color theme="10"/>
      <name val="Arial"/>
    </font>
    <font>
      <sz val="11"/>
      <color rgb="FF000000"/>
      <name val="Calibri"/>
      <family val="2"/>
      <scheme val="minor"/>
    </font>
    <font>
      <b/>
      <sz val="32"/>
      <color theme="1"/>
      <name val="Frank Regular"/>
      <family val="3"/>
    </font>
    <font>
      <b/>
      <sz val="36"/>
      <color theme="1"/>
      <name val="Frank Regular"/>
      <family val="3"/>
    </font>
    <font>
      <sz val="12"/>
      <color theme="1"/>
      <name val="Frank Regular"/>
      <family val="3"/>
    </font>
    <font>
      <b/>
      <sz val="16"/>
      <color theme="1"/>
      <name val="Frank Regular"/>
      <family val="3"/>
    </font>
    <font>
      <sz val="11"/>
      <color theme="1"/>
      <name val="Frank Regular"/>
      <family val="3"/>
    </font>
    <font>
      <b/>
      <sz val="20"/>
      <color rgb="FF000000"/>
      <name val="Arial"/>
      <family val="2"/>
    </font>
    <font>
      <sz val="11"/>
      <color rgb="FF000000"/>
      <name val="Times New Roman"/>
      <family val="1"/>
    </font>
    <font>
      <b/>
      <sz val="11"/>
      <color rgb="FF000000"/>
      <name val="Frank Regular"/>
      <family val="3"/>
    </font>
    <font>
      <sz val="11"/>
      <color theme="1"/>
      <name val="Cambria"/>
      <family val="1"/>
    </font>
    <font>
      <sz val="11"/>
      <color rgb="FF000000"/>
      <name val="Frank Regular"/>
      <family val="3"/>
    </font>
    <font>
      <b/>
      <sz val="11"/>
      <color theme="1"/>
      <name val="Frank Regular"/>
      <family val="3"/>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0E2DA"/>
        <bgColor indexed="64"/>
      </patternFill>
    </fill>
  </fills>
  <borders count="15">
    <border>
      <left/>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7" fillId="0" borderId="0" applyNumberFormat="0" applyFill="0" applyBorder="0" applyAlignment="0" applyProtection="0"/>
    <xf numFmtId="0" fontId="8" fillId="0" borderId="0"/>
    <xf numFmtId="0" fontId="20" fillId="0" borderId="0" applyNumberFormat="0" applyFill="0" applyBorder="0" applyAlignment="0" applyProtection="0"/>
  </cellStyleXfs>
  <cellXfs count="1552">
    <xf numFmtId="0" fontId="0" fillId="0" borderId="0" xfId="0"/>
    <xf numFmtId="0" fontId="2" fillId="0" borderId="0" xfId="0" applyFont="1"/>
    <xf numFmtId="0" fontId="3" fillId="0" borderId="0" xfId="0" applyFont="1"/>
    <xf numFmtId="0" fontId="0" fillId="0" borderId="1" xfId="0" applyFont="1" applyBorder="1" applyAlignment="1">
      <alignment horizontal="left"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0" xfId="0" applyFont="1" applyAlignment="1">
      <alignment horizontal="left"/>
    </xf>
    <xf numFmtId="0" fontId="0" fillId="0" borderId="2" xfId="0" applyFont="1" applyBorder="1" applyAlignment="1">
      <alignment horizontal="left" wrapText="1"/>
    </xf>
    <xf numFmtId="0" fontId="1" fillId="0" borderId="2" xfId="0" applyFont="1" applyBorder="1" applyAlignment="1">
      <alignment horizontal="left" wrapText="1"/>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3" xfId="0" applyNumberFormat="1" applyFont="1" applyBorder="1" applyAlignment="1">
      <alignment horizontal="right"/>
    </xf>
    <xf numFmtId="10"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3" xfId="0" applyNumberFormat="1" applyFont="1" applyBorder="1" applyAlignment="1">
      <alignment horizontal="right"/>
    </xf>
    <xf numFmtId="3" fontId="0"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9" fontId="0" fillId="0" borderId="2" xfId="0" applyNumberFormat="1" applyFont="1" applyBorder="1" applyAlignment="1">
      <alignment horizontal="right" wrapText="1"/>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3" xfId="0" applyNumberFormat="1" applyFont="1" applyBorder="1" applyAlignment="1">
      <alignment horizontal="right"/>
    </xf>
    <xf numFmtId="9"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3" xfId="0" applyNumberFormat="1" applyFont="1" applyBorder="1" applyAlignment="1">
      <alignment horizontal="right"/>
    </xf>
    <xf numFmtId="10"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3" xfId="0" applyNumberFormat="1" applyFont="1" applyBorder="1" applyAlignment="1">
      <alignment horizontal="right"/>
    </xf>
    <xf numFmtId="3" fontId="0"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9" fontId="0" fillId="0" borderId="2" xfId="0" applyNumberFormat="1" applyFont="1" applyBorder="1" applyAlignment="1">
      <alignment horizontal="right" wrapText="1"/>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3" xfId="0" applyNumberFormat="1" applyFont="1" applyBorder="1" applyAlignment="1">
      <alignment horizontal="right"/>
    </xf>
    <xf numFmtId="9"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3" xfId="0" applyNumberFormat="1" applyFont="1" applyBorder="1" applyAlignment="1">
      <alignment horizontal="right"/>
    </xf>
    <xf numFmtId="10"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3" xfId="0" applyNumberFormat="1" applyFont="1" applyBorder="1" applyAlignment="1">
      <alignment horizontal="right"/>
    </xf>
    <xf numFmtId="3" fontId="0"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9" fontId="0" fillId="0" borderId="2" xfId="0" applyNumberFormat="1" applyFont="1" applyBorder="1" applyAlignment="1">
      <alignment horizontal="right" wrapText="1"/>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3" xfId="0" applyNumberFormat="1" applyFont="1" applyBorder="1" applyAlignment="1">
      <alignment horizontal="right"/>
    </xf>
    <xf numFmtId="9"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3" xfId="0" applyNumberFormat="1" applyFont="1" applyBorder="1" applyAlignment="1">
      <alignment horizontal="right"/>
    </xf>
    <xf numFmtId="10"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3" xfId="0" applyNumberFormat="1" applyFont="1" applyBorder="1" applyAlignment="1">
      <alignment horizontal="right"/>
    </xf>
    <xf numFmtId="3" fontId="0"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9" fontId="0" fillId="0" borderId="2" xfId="0" applyNumberFormat="1" applyFont="1" applyBorder="1" applyAlignment="1">
      <alignment horizontal="right" wrapText="1"/>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3" xfId="0" applyNumberFormat="1" applyFont="1" applyBorder="1" applyAlignment="1">
      <alignment horizontal="right"/>
    </xf>
    <xf numFmtId="9"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3" xfId="0" applyNumberFormat="1" applyFont="1" applyBorder="1" applyAlignment="1">
      <alignment horizontal="right"/>
    </xf>
    <xf numFmtId="10"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3" xfId="0" applyNumberFormat="1" applyFont="1" applyBorder="1" applyAlignment="1">
      <alignment horizontal="right"/>
    </xf>
    <xf numFmtId="3" fontId="0"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9" fontId="0" fillId="0" borderId="2" xfId="0" applyNumberFormat="1" applyFont="1" applyBorder="1" applyAlignment="1">
      <alignment horizontal="right" wrapText="1"/>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3" xfId="0" applyNumberFormat="1" applyFont="1" applyBorder="1" applyAlignment="1">
      <alignment horizontal="right"/>
    </xf>
    <xf numFmtId="9"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3" xfId="0" applyNumberFormat="1" applyFont="1" applyBorder="1" applyAlignment="1">
      <alignment horizontal="right"/>
    </xf>
    <xf numFmtId="10"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3" xfId="0" applyNumberFormat="1" applyFont="1" applyBorder="1" applyAlignment="1">
      <alignment horizontal="right"/>
    </xf>
    <xf numFmtId="3" fontId="0"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9" fontId="0" fillId="0" borderId="2" xfId="0" applyNumberFormat="1" applyFont="1" applyBorder="1" applyAlignment="1">
      <alignment horizontal="right" wrapText="1"/>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3" xfId="0" applyNumberFormat="1" applyFont="1" applyBorder="1" applyAlignment="1">
      <alignment horizontal="right"/>
    </xf>
    <xf numFmtId="9"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3" xfId="0" applyNumberFormat="1" applyFont="1" applyBorder="1" applyAlignment="1">
      <alignment horizontal="right"/>
    </xf>
    <xf numFmtId="10"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3" xfId="0" applyNumberFormat="1" applyFont="1" applyBorder="1" applyAlignment="1">
      <alignment horizontal="right"/>
    </xf>
    <xf numFmtId="3" fontId="0"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9" fontId="0" fillId="0" borderId="2" xfId="0" applyNumberFormat="1" applyFont="1" applyBorder="1" applyAlignment="1">
      <alignment horizontal="right" wrapText="1"/>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3" xfId="0" applyNumberFormat="1" applyFont="1" applyBorder="1" applyAlignment="1">
      <alignment horizontal="right"/>
    </xf>
    <xf numFmtId="9"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3" xfId="0" applyNumberFormat="1" applyFont="1" applyBorder="1" applyAlignment="1">
      <alignment horizontal="right"/>
    </xf>
    <xf numFmtId="10"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3" xfId="0" applyNumberFormat="1" applyFont="1" applyBorder="1" applyAlignment="1">
      <alignment horizontal="right"/>
    </xf>
    <xf numFmtId="3" fontId="0"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9" fontId="0" fillId="0" borderId="2" xfId="0" applyNumberFormat="1" applyFont="1" applyBorder="1" applyAlignment="1">
      <alignment horizontal="right" wrapText="1"/>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3" xfId="0" applyNumberFormat="1" applyFont="1" applyBorder="1" applyAlignment="1">
      <alignment horizontal="right"/>
    </xf>
    <xf numFmtId="9"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3" xfId="0" applyNumberFormat="1" applyFont="1" applyBorder="1" applyAlignment="1">
      <alignment horizontal="right"/>
    </xf>
    <xf numFmtId="10"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3" xfId="0" applyNumberFormat="1" applyFont="1" applyBorder="1" applyAlignment="1">
      <alignment horizontal="right"/>
    </xf>
    <xf numFmtId="3" fontId="0"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9" fontId="0" fillId="0" borderId="2" xfId="0" applyNumberFormat="1" applyFont="1" applyBorder="1" applyAlignment="1">
      <alignment horizontal="right" wrapText="1"/>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3" xfId="0" applyNumberFormat="1" applyFont="1" applyBorder="1" applyAlignment="1">
      <alignment horizontal="right"/>
    </xf>
    <xf numFmtId="9"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1" xfId="0" applyNumberFormat="1" applyFont="1" applyBorder="1" applyAlignment="1">
      <alignment horizontal="right"/>
    </xf>
    <xf numFmtId="10" fontId="4" fillId="0" borderId="0" xfId="0" applyNumberFormat="1" applyFont="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2" xfId="0" applyNumberFormat="1" applyFont="1" applyBorder="1" applyAlignment="1">
      <alignment horizontal="right"/>
    </xf>
    <xf numFmtId="10" fontId="4" fillId="0" borderId="3" xfId="0" applyNumberFormat="1" applyFont="1" applyBorder="1" applyAlignment="1">
      <alignment horizontal="right"/>
    </xf>
    <xf numFmtId="10" fontId="4"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2" xfId="0" applyNumberFormat="1" applyFont="1" applyBorder="1" applyAlignment="1">
      <alignment horizontal="right"/>
    </xf>
    <xf numFmtId="3" fontId="0" fillId="0" borderId="3" xfId="0" applyNumberFormat="1" applyFont="1" applyBorder="1" applyAlignment="1">
      <alignment horizontal="right"/>
    </xf>
    <xf numFmtId="3" fontId="0" fillId="0" borderId="2"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1" xfId="0" applyNumberFormat="1" applyFont="1" applyBorder="1" applyAlignment="1">
      <alignment horizontal="right"/>
    </xf>
    <xf numFmtId="3" fontId="0" fillId="0" borderId="0" xfId="0" applyNumberFormat="1" applyFont="1" applyAlignment="1">
      <alignment horizontal="right"/>
    </xf>
    <xf numFmtId="9" fontId="0" fillId="0" borderId="2" xfId="0" applyNumberFormat="1" applyFont="1" applyBorder="1" applyAlignment="1">
      <alignment horizontal="right" wrapText="1"/>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2" xfId="0" applyNumberFormat="1" applyFont="1" applyBorder="1" applyAlignment="1">
      <alignment horizontal="right"/>
    </xf>
    <xf numFmtId="9" fontId="4" fillId="0" borderId="3" xfId="0" applyNumberFormat="1" applyFont="1" applyBorder="1" applyAlignment="1">
      <alignment horizontal="right"/>
    </xf>
    <xf numFmtId="9" fontId="4" fillId="0" borderId="2" xfId="0" applyNumberFormat="1" applyFont="1" applyBorder="1" applyAlignment="1">
      <alignment horizontal="right"/>
    </xf>
    <xf numFmtId="0" fontId="1" fillId="0" borderId="5" xfId="0" applyFont="1" applyBorder="1" applyAlignment="1">
      <alignment horizontal="center" wrapText="1"/>
    </xf>
    <xf numFmtId="0" fontId="1" fillId="0" borderId="4" xfId="0" applyFont="1" applyBorder="1" applyAlignment="1">
      <alignment horizontal="center" wrapText="1"/>
    </xf>
    <xf numFmtId="0" fontId="0" fillId="2" borderId="0" xfId="0" applyFill="1" applyAlignment="1">
      <alignment vertical="top" wrapText="1"/>
    </xf>
    <xf numFmtId="0" fontId="0" fillId="2" borderId="6" xfId="0" applyFill="1" applyBorder="1" applyAlignment="1">
      <alignment vertical="top" wrapText="1"/>
    </xf>
    <xf numFmtId="0" fontId="6" fillId="2" borderId="6" xfId="0" applyFont="1" applyFill="1" applyBorder="1" applyAlignment="1">
      <alignment vertical="top" wrapText="1"/>
    </xf>
    <xf numFmtId="0" fontId="9" fillId="3" borderId="0" xfId="2" applyFont="1" applyFill="1"/>
    <xf numFmtId="0" fontId="8" fillId="3" borderId="0" xfId="2" applyFill="1"/>
    <xf numFmtId="0" fontId="10" fillId="3" borderId="0" xfId="2" applyFont="1" applyFill="1"/>
    <xf numFmtId="14" fontId="11" fillId="3" borderId="0" xfId="2" applyNumberFormat="1" applyFont="1" applyFill="1" applyAlignment="1">
      <alignment horizontal="left" vertical="center"/>
    </xf>
    <xf numFmtId="0" fontId="12" fillId="3" borderId="0" xfId="2" applyFont="1" applyFill="1"/>
    <xf numFmtId="0" fontId="13" fillId="3" borderId="0" xfId="2" applyFont="1" applyFill="1"/>
    <xf numFmtId="0" fontId="14" fillId="3" borderId="0" xfId="2" applyFont="1" applyFill="1" applyAlignment="1">
      <alignment vertical="center"/>
    </xf>
    <xf numFmtId="0" fontId="15" fillId="3" borderId="0" xfId="2" applyFont="1" applyFill="1" applyAlignment="1">
      <alignment vertical="center"/>
    </xf>
    <xf numFmtId="0" fontId="8" fillId="3" borderId="0" xfId="2" applyFont="1" applyFill="1"/>
    <xf numFmtId="0" fontId="16" fillId="3" borderId="0" xfId="2" applyFont="1" applyFill="1" applyAlignment="1">
      <alignment vertical="center"/>
    </xf>
    <xf numFmtId="0" fontId="13" fillId="3" borderId="0" xfId="2" applyFont="1" applyFill="1" applyAlignment="1">
      <alignment vertical="center"/>
    </xf>
    <xf numFmtId="0" fontId="17" fillId="3" borderId="0" xfId="2" applyFont="1" applyFill="1" applyAlignment="1">
      <alignment vertical="center"/>
    </xf>
    <xf numFmtId="0" fontId="18" fillId="3" borderId="0" xfId="2" applyFont="1" applyFill="1" applyAlignment="1">
      <alignment vertical="center"/>
    </xf>
    <xf numFmtId="0" fontId="18" fillId="3" borderId="0" xfId="2" applyFont="1" applyFill="1"/>
    <xf numFmtId="0" fontId="19" fillId="3" borderId="0" xfId="2" applyFont="1" applyFill="1"/>
    <xf numFmtId="3" fontId="13" fillId="3" borderId="0" xfId="2" applyNumberFormat="1" applyFont="1" applyFill="1" applyAlignment="1">
      <alignment horizontal="left" vertical="center"/>
    </xf>
    <xf numFmtId="3" fontId="13" fillId="3" borderId="0" xfId="2" applyNumberFormat="1" applyFont="1" applyFill="1" applyAlignment="1">
      <alignment vertical="center"/>
    </xf>
    <xf numFmtId="0" fontId="20" fillId="3" borderId="0" xfId="3" applyFont="1" applyFill="1" applyAlignment="1" applyProtection="1"/>
    <xf numFmtId="0" fontId="0" fillId="2" borderId="0" xfId="0" applyFont="1" applyFill="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5" fillId="2" borderId="10" xfId="0" applyFont="1" applyFill="1" applyBorder="1" applyAlignment="1">
      <alignment vertical="top" wrapText="1"/>
    </xf>
    <xf numFmtId="0" fontId="0" fillId="2" borderId="11" xfId="0" applyFill="1" applyBorder="1" applyAlignment="1">
      <alignment vertical="top" wrapText="1"/>
    </xf>
    <xf numFmtId="0" fontId="7" fillId="2" borderId="10" xfId="1" applyFill="1" applyBorder="1" applyAlignment="1">
      <alignment vertical="top" wrapText="1"/>
    </xf>
    <xf numFmtId="0" fontId="7" fillId="2" borderId="12" xfId="1"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cellXfs>
  <cellStyles count="4">
    <cellStyle name="Hyperlink" xfId="1" builtinId="8"/>
    <cellStyle name="Hyperlink 2" xfId="3" xr:uid="{7E1C78A6-CE92-474C-AD51-0E30617E16CB}"/>
    <cellStyle name="Normal" xfId="0" builtinId="0"/>
    <cellStyle name="Normal 2" xfId="2" xr:uid="{C6926609-DD40-4610-AAD6-CC203973D57F}"/>
  </cellStyles>
  <dxfs count="9">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fgColor indexed="64"/>
          <bgColor theme="0"/>
        </patternFill>
      </fill>
      <alignment horizontal="general" vertical="top" textRotation="0" wrapText="1" indent="0" justifyLastLine="0" shrinkToFit="0" readingOrder="0"/>
    </dxf>
    <dxf>
      <fill>
        <patternFill>
          <fgColor indexed="64"/>
          <bgColor theme="0"/>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D11" totalsRowShown="0" headerRowDxfId="4" dataDxfId="3" headerRowBorderDxfId="1" tableBorderDxfId="2" totalsRowBorderDxfId="0">
  <tableColumns count="4">
    <tableColumn id="1" xr3:uid="{00000000-0010-0000-0000-000001000000}" name="Table" dataDxfId="8"/>
    <tableColumn id="2" xr3:uid="{00000000-0010-0000-0000-000002000000}" name="Question" dataDxfId="7"/>
    <tableColumn id="3" xr3:uid="{00000000-0010-0000-0000-000003000000}" name="Question wording" dataDxfId="6"/>
    <tableColumn id="4" xr3:uid="{00000000-0010-0000-0000-000004000000}" name="Base" dataDxfId="5"/>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sabel.taylor@survation.com" TargetMode="External"/><Relationship Id="rId1" Type="http://schemas.openxmlformats.org/officeDocument/2006/relationships/hyperlink" Target="mailto:vilma.nurmela@survation.com"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09D0E-2B17-4F93-9AF8-E65512E4CA88}">
  <dimension ref="A1:Q62"/>
  <sheetViews>
    <sheetView workbookViewId="0">
      <selection activeCell="D31" sqref="D31"/>
    </sheetView>
  </sheetViews>
  <sheetFormatPr defaultColWidth="9.109375" defaultRowHeight="14.4"/>
  <cols>
    <col min="1" max="1" width="24.33203125" style="1525" bestFit="1" customWidth="1"/>
    <col min="2" max="3" width="9.109375" style="1525"/>
    <col min="4" max="4" width="22.88671875" style="1525" customWidth="1"/>
    <col min="5" max="16384" width="9.109375" style="1525"/>
  </cols>
  <sheetData>
    <row r="1" spans="1:17" ht="42">
      <c r="A1" s="1524" t="s">
        <v>166</v>
      </c>
      <c r="B1" s="1524"/>
      <c r="C1" s="1524"/>
      <c r="D1" s="1524"/>
      <c r="E1" s="1524"/>
    </row>
    <row r="2" spans="1:17" ht="12.75" customHeight="1">
      <c r="B2" s="1526"/>
      <c r="C2" s="1526"/>
      <c r="D2" s="1526"/>
      <c r="E2" s="1526"/>
    </row>
    <row r="3" spans="1:17" ht="12.75" customHeight="1">
      <c r="A3" s="1527">
        <v>43490</v>
      </c>
      <c r="B3" s="1526"/>
      <c r="C3" s="1526"/>
      <c r="D3" s="1526"/>
      <c r="E3" s="1526"/>
    </row>
    <row r="4" spans="1:17" ht="21.6">
      <c r="A4" s="1528" t="s">
        <v>124</v>
      </c>
      <c r="B4" s="1529"/>
      <c r="C4" s="1529"/>
      <c r="D4" s="1529"/>
      <c r="E4" s="1529"/>
    </row>
    <row r="5" spans="1:17">
      <c r="A5" s="1529"/>
      <c r="B5" s="1529"/>
      <c r="C5" s="1529"/>
      <c r="D5" s="1529"/>
    </row>
    <row r="6" spans="1:17">
      <c r="A6" s="1529"/>
      <c r="B6" s="1529"/>
      <c r="C6" s="1529"/>
      <c r="D6" s="1529"/>
    </row>
    <row r="7" spans="1:17">
      <c r="A7" s="1529"/>
      <c r="B7" s="1529"/>
      <c r="C7" s="1529"/>
      <c r="D7" s="1529"/>
    </row>
    <row r="8" spans="1:17" ht="24.6">
      <c r="A8" s="1530" t="s">
        <v>125</v>
      </c>
      <c r="B8" s="1529"/>
      <c r="C8" s="1529"/>
      <c r="D8" s="1529"/>
    </row>
    <row r="9" spans="1:17">
      <c r="A9" s="1531"/>
      <c r="B9" s="1529"/>
      <c r="C9" s="1529"/>
      <c r="D9" s="1529"/>
      <c r="E9" s="1532"/>
      <c r="H9" s="1532"/>
      <c r="I9" s="1532"/>
      <c r="J9" s="1532"/>
      <c r="K9" s="1532"/>
      <c r="L9" s="1532"/>
      <c r="M9" s="1532"/>
      <c r="N9" s="1532"/>
      <c r="O9" s="1532"/>
      <c r="P9" s="1532"/>
      <c r="Q9" s="1532"/>
    </row>
    <row r="10" spans="1:17">
      <c r="A10" s="1533" t="s">
        <v>126</v>
      </c>
      <c r="B10" s="1529"/>
      <c r="C10" s="1529"/>
      <c r="D10" s="1529"/>
      <c r="E10" s="1532"/>
      <c r="F10" s="1533" t="s">
        <v>127</v>
      </c>
      <c r="G10" s="1532"/>
      <c r="H10" s="1532"/>
      <c r="I10" s="1532"/>
      <c r="J10" s="1532"/>
      <c r="K10" s="1532"/>
      <c r="L10" s="1532"/>
      <c r="M10" s="1532"/>
      <c r="N10" s="1532"/>
      <c r="O10" s="1532"/>
      <c r="P10" s="1532"/>
      <c r="Q10" s="1532"/>
    </row>
    <row r="11" spans="1:17">
      <c r="A11" s="1534" t="s">
        <v>128</v>
      </c>
      <c r="B11" s="1529"/>
      <c r="C11" s="1529"/>
      <c r="D11" s="1529"/>
      <c r="E11" s="1532"/>
      <c r="F11" s="1534" t="s">
        <v>129</v>
      </c>
      <c r="G11" s="1532"/>
      <c r="H11" s="1532"/>
      <c r="I11" s="1532"/>
      <c r="J11" s="1532"/>
      <c r="K11" s="1532"/>
      <c r="L11" s="1532"/>
      <c r="M11" s="1532"/>
      <c r="N11" s="1532"/>
      <c r="O11" s="1532"/>
      <c r="P11" s="1532"/>
      <c r="Q11" s="1532"/>
    </row>
    <row r="12" spans="1:17">
      <c r="A12" s="1535"/>
      <c r="B12" s="1529"/>
      <c r="C12" s="1529"/>
      <c r="D12" s="1529"/>
      <c r="E12" s="1532"/>
      <c r="F12" s="1536" t="s">
        <v>130</v>
      </c>
      <c r="G12" s="1532"/>
      <c r="H12" s="1532"/>
      <c r="I12" s="1532"/>
      <c r="J12" s="1532"/>
      <c r="K12" s="1532"/>
      <c r="L12" s="1532"/>
      <c r="M12" s="1532"/>
      <c r="N12" s="1532"/>
      <c r="O12" s="1532"/>
      <c r="P12" s="1532"/>
      <c r="Q12" s="1532"/>
    </row>
    <row r="13" spans="1:17">
      <c r="A13" s="1535"/>
      <c r="B13" s="1529"/>
      <c r="C13" s="1529"/>
      <c r="D13" s="1529"/>
      <c r="E13" s="1532"/>
      <c r="F13" s="1532"/>
      <c r="G13" s="1532"/>
      <c r="H13" s="1532"/>
      <c r="I13" s="1532"/>
      <c r="J13" s="1532"/>
      <c r="K13" s="1532"/>
      <c r="L13" s="1532"/>
      <c r="M13" s="1532"/>
      <c r="N13" s="1532"/>
      <c r="O13" s="1532"/>
      <c r="P13" s="1532"/>
      <c r="Q13" s="1532"/>
    </row>
    <row r="14" spans="1:17">
      <c r="A14" s="1533" t="s">
        <v>131</v>
      </c>
      <c r="B14" s="1529"/>
      <c r="C14" s="1529"/>
      <c r="D14" s="1529"/>
      <c r="E14" s="1532"/>
      <c r="F14" s="1533" t="s">
        <v>132</v>
      </c>
      <c r="G14" s="1532"/>
      <c r="H14" s="1532"/>
      <c r="I14" s="1532"/>
      <c r="J14" s="1532"/>
      <c r="K14" s="1532"/>
      <c r="L14" s="1532"/>
      <c r="M14" s="1532"/>
      <c r="N14" s="1532"/>
      <c r="O14" s="1532"/>
      <c r="P14" s="1532"/>
      <c r="Q14" s="1532"/>
    </row>
    <row r="15" spans="1:17">
      <c r="A15" s="1534" t="s">
        <v>133</v>
      </c>
      <c r="B15" s="1529"/>
      <c r="C15" s="1529"/>
      <c r="D15" s="1529"/>
      <c r="E15" s="1532"/>
      <c r="F15" s="1534" t="s">
        <v>134</v>
      </c>
      <c r="G15" s="1532"/>
      <c r="H15" s="1532"/>
      <c r="I15" s="1532"/>
      <c r="J15" s="1532"/>
      <c r="K15" s="1532"/>
      <c r="L15" s="1532"/>
      <c r="M15" s="1532"/>
      <c r="N15" s="1532"/>
      <c r="O15" s="1532"/>
      <c r="P15" s="1532"/>
      <c r="Q15" s="1532"/>
    </row>
    <row r="16" spans="1:17">
      <c r="A16" s="1534" t="s">
        <v>135</v>
      </c>
      <c r="B16" s="1529"/>
      <c r="C16" s="1529"/>
      <c r="D16" s="1529"/>
      <c r="E16" s="1532"/>
      <c r="F16" s="1534" t="s">
        <v>136</v>
      </c>
      <c r="G16" s="1532"/>
      <c r="H16" s="1532"/>
      <c r="I16" s="1532"/>
      <c r="J16" s="1532"/>
      <c r="K16" s="1532"/>
      <c r="L16" s="1532"/>
      <c r="M16" s="1532"/>
      <c r="N16" s="1532"/>
      <c r="O16" s="1532"/>
      <c r="P16" s="1532"/>
      <c r="Q16" s="1532"/>
    </row>
    <row r="17" spans="1:17">
      <c r="A17" s="1534" t="s">
        <v>137</v>
      </c>
      <c r="B17" s="1529"/>
      <c r="C17" s="1529"/>
      <c r="D17" s="1529"/>
      <c r="E17" s="1532"/>
      <c r="F17" s="1534" t="s">
        <v>138</v>
      </c>
      <c r="G17" s="1532"/>
      <c r="H17" s="1532"/>
      <c r="I17" s="1532"/>
      <c r="J17" s="1532"/>
      <c r="K17" s="1532"/>
      <c r="L17" s="1532"/>
      <c r="M17" s="1532"/>
      <c r="N17" s="1532"/>
      <c r="O17" s="1532"/>
      <c r="P17" s="1532"/>
      <c r="Q17" s="1532"/>
    </row>
    <row r="18" spans="1:17">
      <c r="A18" s="1534"/>
      <c r="B18" s="1529"/>
      <c r="C18" s="1529"/>
      <c r="D18" s="1529"/>
      <c r="E18" s="1532"/>
      <c r="F18" s="1537"/>
      <c r="G18" s="1532"/>
      <c r="H18" s="1532"/>
      <c r="I18" s="1532"/>
      <c r="J18" s="1532"/>
      <c r="K18" s="1532"/>
      <c r="L18" s="1532"/>
      <c r="M18" s="1532"/>
      <c r="N18" s="1532"/>
      <c r="O18" s="1532"/>
      <c r="P18" s="1532"/>
      <c r="Q18" s="1532"/>
    </row>
    <row r="19" spans="1:17">
      <c r="A19" s="1533" t="s">
        <v>139</v>
      </c>
      <c r="B19" s="1529"/>
      <c r="C19" s="1529"/>
      <c r="D19" s="1529"/>
      <c r="E19" s="1532"/>
      <c r="F19" s="1538" t="s">
        <v>140</v>
      </c>
      <c r="G19" s="1532"/>
      <c r="H19" s="1532"/>
      <c r="I19" s="1532"/>
      <c r="J19" s="1532"/>
      <c r="K19" s="1532"/>
      <c r="L19" s="1532"/>
      <c r="M19" s="1532"/>
      <c r="N19" s="1532"/>
      <c r="O19" s="1532"/>
      <c r="P19" s="1532"/>
      <c r="Q19" s="1532"/>
    </row>
    <row r="20" spans="1:17">
      <c r="A20" s="1534" t="s">
        <v>141</v>
      </c>
      <c r="B20" s="1529"/>
      <c r="C20" s="1529"/>
      <c r="D20" s="1529"/>
      <c r="E20" s="1532"/>
      <c r="F20" s="1529" t="s">
        <v>142</v>
      </c>
      <c r="G20" s="1532"/>
      <c r="H20" s="1532"/>
      <c r="I20" s="1532"/>
      <c r="J20" s="1532"/>
      <c r="K20" s="1532"/>
      <c r="L20" s="1532"/>
      <c r="M20" s="1532"/>
      <c r="N20" s="1532"/>
      <c r="O20" s="1532"/>
      <c r="P20" s="1532"/>
      <c r="Q20" s="1532"/>
    </row>
    <row r="21" spans="1:17">
      <c r="A21" s="1533"/>
      <c r="B21" s="1529"/>
      <c r="C21" s="1529"/>
      <c r="D21" s="1529"/>
      <c r="E21" s="1532"/>
      <c r="F21" s="1529" t="s">
        <v>143</v>
      </c>
      <c r="G21" s="1532"/>
      <c r="H21" s="1532"/>
      <c r="I21" s="1532"/>
      <c r="J21" s="1532"/>
      <c r="K21" s="1532"/>
      <c r="L21" s="1532"/>
      <c r="M21" s="1532"/>
      <c r="N21" s="1532"/>
      <c r="O21" s="1532"/>
      <c r="P21" s="1532"/>
      <c r="Q21" s="1532"/>
    </row>
    <row r="22" spans="1:17">
      <c r="A22" s="1533" t="s">
        <v>144</v>
      </c>
      <c r="B22" s="1529"/>
      <c r="C22" s="1529"/>
      <c r="D22" s="1529"/>
      <c r="E22" s="1532"/>
      <c r="F22" s="1529" t="s">
        <v>145</v>
      </c>
      <c r="G22" s="1532"/>
      <c r="H22" s="1532"/>
      <c r="I22" s="1532"/>
      <c r="J22" s="1532"/>
      <c r="K22" s="1532"/>
      <c r="L22" s="1532"/>
      <c r="M22" s="1532"/>
      <c r="N22" s="1532"/>
      <c r="O22" s="1532"/>
      <c r="P22" s="1532"/>
      <c r="Q22" s="1532"/>
    </row>
    <row r="23" spans="1:17">
      <c r="A23" s="1539">
        <v>2002</v>
      </c>
      <c r="B23" s="1529"/>
      <c r="C23" s="1529"/>
      <c r="D23" s="1529"/>
      <c r="E23" s="1532"/>
      <c r="F23" s="1529" t="s">
        <v>146</v>
      </c>
      <c r="G23" s="1532"/>
      <c r="H23" s="1532"/>
      <c r="I23" s="1532"/>
      <c r="J23" s="1532"/>
      <c r="K23" s="1532"/>
      <c r="L23" s="1532"/>
      <c r="M23" s="1532"/>
      <c r="N23" s="1532"/>
      <c r="O23" s="1532"/>
      <c r="P23" s="1532"/>
      <c r="Q23" s="1532"/>
    </row>
    <row r="24" spans="1:17">
      <c r="A24" s="1532"/>
      <c r="B24" s="1532"/>
      <c r="C24" s="1532"/>
      <c r="D24" s="1532"/>
      <c r="E24" s="1532"/>
      <c r="F24" s="1529" t="s">
        <v>147</v>
      </c>
      <c r="G24" s="1532"/>
      <c r="H24" s="1532"/>
      <c r="I24" s="1532"/>
      <c r="J24" s="1532"/>
      <c r="K24" s="1532"/>
      <c r="L24" s="1532"/>
      <c r="M24" s="1532"/>
      <c r="N24" s="1532"/>
      <c r="O24" s="1532"/>
      <c r="P24" s="1532"/>
      <c r="Q24" s="1532"/>
    </row>
    <row r="25" spans="1:17">
      <c r="A25" s="1532"/>
      <c r="B25" s="1532"/>
      <c r="C25" s="1532"/>
      <c r="D25" s="1532"/>
      <c r="E25" s="1532"/>
      <c r="F25" s="1538"/>
      <c r="G25" s="1532"/>
      <c r="H25" s="1532"/>
      <c r="I25" s="1532"/>
      <c r="J25" s="1532"/>
      <c r="K25" s="1532"/>
      <c r="L25" s="1532"/>
      <c r="M25" s="1532"/>
      <c r="N25" s="1532"/>
      <c r="O25" s="1532"/>
      <c r="P25" s="1532"/>
      <c r="Q25" s="1532"/>
    </row>
    <row r="26" spans="1:17">
      <c r="A26" s="1532"/>
      <c r="B26" s="1532"/>
      <c r="C26" s="1532"/>
      <c r="D26" s="1532"/>
      <c r="E26" s="1532"/>
      <c r="F26" s="1529" t="s">
        <v>148</v>
      </c>
      <c r="G26" s="1532"/>
      <c r="H26" s="1532"/>
      <c r="I26" s="1532"/>
      <c r="J26" s="1532"/>
      <c r="K26" s="1532"/>
      <c r="L26" s="1532"/>
      <c r="M26" s="1532"/>
      <c r="N26" s="1532"/>
      <c r="O26" s="1532"/>
      <c r="P26" s="1532"/>
      <c r="Q26" s="1532"/>
    </row>
    <row r="27" spans="1:17">
      <c r="A27" s="1532"/>
      <c r="B27" s="1532"/>
      <c r="C27" s="1532"/>
      <c r="D27" s="1532"/>
      <c r="E27" s="1532"/>
      <c r="F27" s="1529" t="s">
        <v>149</v>
      </c>
      <c r="G27" s="1532"/>
      <c r="H27" s="1532"/>
      <c r="I27" s="1532"/>
      <c r="J27" s="1532"/>
      <c r="K27" s="1532"/>
      <c r="L27" s="1532"/>
      <c r="M27" s="1532"/>
      <c r="N27" s="1532"/>
      <c r="O27" s="1532"/>
      <c r="P27" s="1532"/>
      <c r="Q27" s="1532"/>
    </row>
    <row r="28" spans="1:17">
      <c r="A28" s="1540"/>
      <c r="B28" s="1529"/>
      <c r="C28" s="1529"/>
      <c r="D28" s="1529"/>
      <c r="E28" s="1532"/>
      <c r="F28" s="1529"/>
      <c r="G28" s="1532"/>
      <c r="H28" s="1532"/>
      <c r="I28" s="1532"/>
      <c r="J28" s="1532"/>
      <c r="K28" s="1532"/>
      <c r="L28" s="1532"/>
      <c r="M28" s="1532"/>
      <c r="N28" s="1532"/>
      <c r="O28" s="1532"/>
      <c r="P28" s="1532"/>
      <c r="Q28" s="1532"/>
    </row>
    <row r="29" spans="1:17">
      <c r="A29" s="1540"/>
      <c r="B29" s="1529"/>
      <c r="C29" s="1529"/>
      <c r="D29" s="1529"/>
      <c r="E29" s="1532"/>
      <c r="F29" s="1529" t="s">
        <v>150</v>
      </c>
      <c r="G29" s="1532"/>
      <c r="H29" s="1532"/>
      <c r="I29" s="1532"/>
      <c r="J29" s="1532"/>
      <c r="K29" s="1532"/>
      <c r="L29" s="1532"/>
      <c r="M29" s="1532"/>
      <c r="N29" s="1532"/>
      <c r="O29" s="1532"/>
      <c r="P29" s="1532"/>
      <c r="Q29" s="1532"/>
    </row>
    <row r="30" spans="1:17">
      <c r="A30" s="1535"/>
      <c r="B30" s="1529"/>
      <c r="C30" s="1529"/>
      <c r="D30" s="1529"/>
      <c r="E30" s="1532"/>
      <c r="F30" s="1529"/>
      <c r="G30" s="1532"/>
      <c r="H30" s="1532"/>
      <c r="I30" s="1532"/>
      <c r="J30" s="1532"/>
      <c r="K30" s="1532"/>
      <c r="L30" s="1532"/>
      <c r="M30" s="1532"/>
      <c r="N30" s="1532"/>
      <c r="O30" s="1532"/>
      <c r="P30" s="1532"/>
      <c r="Q30" s="1532"/>
    </row>
    <row r="31" spans="1:17">
      <c r="A31" s="1535"/>
      <c r="B31" s="1529"/>
      <c r="C31" s="1529"/>
      <c r="D31" s="1529"/>
      <c r="E31" s="1532"/>
      <c r="F31" s="1529" t="s">
        <v>151</v>
      </c>
      <c r="G31" s="1532"/>
      <c r="H31" s="1532"/>
      <c r="I31" s="1532"/>
      <c r="J31" s="1532"/>
      <c r="K31" s="1532"/>
      <c r="L31" s="1532"/>
      <c r="M31" s="1532"/>
      <c r="N31" s="1532"/>
      <c r="O31" s="1532"/>
      <c r="P31" s="1532"/>
      <c r="Q31" s="1532"/>
    </row>
    <row r="32" spans="1:17">
      <c r="A32" s="1533"/>
      <c r="B32" s="1529"/>
      <c r="C32" s="1529"/>
      <c r="D32" s="1529"/>
      <c r="E32" s="1532"/>
      <c r="F32" s="1529"/>
      <c r="G32" s="1532"/>
      <c r="H32" s="1532"/>
      <c r="I32" s="1532"/>
      <c r="J32" s="1532"/>
      <c r="K32" s="1532"/>
      <c r="L32" s="1532"/>
      <c r="M32" s="1532"/>
      <c r="N32" s="1532"/>
      <c r="O32" s="1532"/>
      <c r="P32" s="1532"/>
      <c r="Q32" s="1532"/>
    </row>
    <row r="33" spans="1:17">
      <c r="A33" s="1533"/>
      <c r="B33" s="1529"/>
      <c r="C33" s="1529"/>
      <c r="D33" s="1529"/>
      <c r="E33" s="1532"/>
      <c r="F33" s="1529" t="s">
        <v>152</v>
      </c>
      <c r="G33" s="1532"/>
      <c r="H33" s="1532"/>
      <c r="I33" s="1532"/>
      <c r="J33" s="1532"/>
      <c r="K33" s="1532"/>
      <c r="L33" s="1532"/>
      <c r="M33" s="1532"/>
      <c r="N33" s="1532"/>
      <c r="O33" s="1532"/>
      <c r="P33" s="1532"/>
      <c r="Q33" s="1532"/>
    </row>
    <row r="34" spans="1:17">
      <c r="A34" s="1540"/>
      <c r="B34" s="1529"/>
      <c r="C34" s="1529"/>
      <c r="D34" s="1529"/>
      <c r="E34" s="1532"/>
      <c r="F34" s="1529" t="s">
        <v>153</v>
      </c>
      <c r="G34" s="1532"/>
      <c r="H34" s="1532"/>
      <c r="I34" s="1532"/>
      <c r="J34" s="1532"/>
      <c r="K34" s="1532"/>
      <c r="L34" s="1532"/>
      <c r="M34" s="1532"/>
      <c r="N34" s="1532"/>
      <c r="O34" s="1532"/>
      <c r="P34" s="1532"/>
      <c r="Q34" s="1532"/>
    </row>
    <row r="35" spans="1:17">
      <c r="A35" s="1529"/>
      <c r="B35" s="1529"/>
      <c r="C35" s="1529"/>
      <c r="D35" s="1529"/>
      <c r="E35" s="1532"/>
      <c r="F35" s="1541" t="s">
        <v>154</v>
      </c>
      <c r="G35" s="1532"/>
      <c r="H35" s="1532"/>
      <c r="I35" s="1532"/>
      <c r="J35" s="1532"/>
      <c r="K35" s="1532"/>
      <c r="L35" s="1532"/>
      <c r="M35" s="1532"/>
      <c r="N35" s="1532"/>
      <c r="O35" s="1532"/>
      <c r="P35" s="1532"/>
      <c r="Q35" s="1532"/>
    </row>
    <row r="36" spans="1:17">
      <c r="A36" s="1529"/>
      <c r="B36" s="1529"/>
      <c r="C36" s="1529"/>
      <c r="D36" s="1529"/>
      <c r="E36" s="1532"/>
      <c r="F36" s="1529"/>
      <c r="G36" s="1532"/>
      <c r="H36" s="1532"/>
      <c r="I36" s="1532"/>
      <c r="J36" s="1532"/>
      <c r="K36" s="1532"/>
      <c r="L36" s="1532"/>
      <c r="M36" s="1532"/>
      <c r="N36" s="1532"/>
      <c r="O36" s="1532"/>
      <c r="P36" s="1532"/>
      <c r="Q36" s="1532"/>
    </row>
    <row r="37" spans="1:17">
      <c r="A37" s="1529"/>
      <c r="B37" s="1529"/>
      <c r="C37" s="1529"/>
      <c r="D37" s="1529"/>
      <c r="E37" s="1532"/>
      <c r="F37" s="1529" t="s">
        <v>155</v>
      </c>
      <c r="G37" s="1532"/>
      <c r="H37" s="1532"/>
      <c r="I37" s="1532"/>
      <c r="J37" s="1532"/>
      <c r="K37" s="1532"/>
      <c r="L37" s="1532"/>
      <c r="M37" s="1532"/>
      <c r="N37" s="1532"/>
      <c r="O37" s="1532"/>
      <c r="P37" s="1532"/>
      <c r="Q37" s="1532"/>
    </row>
    <row r="38" spans="1:17">
      <c r="A38" s="1529"/>
      <c r="B38" s="1529"/>
      <c r="C38" s="1529"/>
      <c r="D38" s="1529"/>
      <c r="E38" s="1532"/>
      <c r="F38" s="1529" t="s">
        <v>156</v>
      </c>
      <c r="G38" s="1532"/>
      <c r="H38" s="1532"/>
      <c r="I38" s="1532"/>
      <c r="J38" s="1532"/>
      <c r="K38" s="1532"/>
      <c r="L38" s="1532"/>
      <c r="M38" s="1532"/>
      <c r="N38" s="1532"/>
      <c r="O38" s="1532"/>
      <c r="P38" s="1532"/>
      <c r="Q38" s="1532"/>
    </row>
    <row r="39" spans="1:17">
      <c r="A39" s="1529"/>
      <c r="B39" s="1529"/>
      <c r="C39" s="1529"/>
      <c r="D39" s="1529"/>
      <c r="E39" s="1532"/>
      <c r="F39" s="1541" t="s">
        <v>157</v>
      </c>
      <c r="G39" s="1532"/>
      <c r="H39" s="1532"/>
      <c r="I39" s="1532"/>
      <c r="J39" s="1532"/>
      <c r="K39" s="1532"/>
      <c r="L39" s="1532"/>
      <c r="M39" s="1532"/>
      <c r="N39" s="1532"/>
      <c r="O39" s="1532"/>
      <c r="P39" s="1532"/>
      <c r="Q39" s="1532"/>
    </row>
    <row r="40" spans="1:17">
      <c r="A40" s="1529"/>
      <c r="B40" s="1529"/>
      <c r="C40" s="1529"/>
      <c r="D40" s="1529"/>
      <c r="E40" s="1532"/>
      <c r="F40" s="1529"/>
      <c r="G40" s="1532"/>
      <c r="H40" s="1532"/>
      <c r="I40" s="1532"/>
      <c r="J40" s="1532"/>
      <c r="K40" s="1532"/>
      <c r="L40" s="1532"/>
      <c r="M40" s="1532"/>
      <c r="N40" s="1532"/>
      <c r="O40" s="1532"/>
      <c r="P40" s="1532"/>
      <c r="Q40" s="1532"/>
    </row>
    <row r="41" spans="1:17">
      <c r="A41" s="1529"/>
      <c r="B41" s="1529"/>
      <c r="C41" s="1529"/>
      <c r="D41" s="1529"/>
      <c r="E41" s="1532"/>
      <c r="F41" s="1532"/>
      <c r="G41" s="1532"/>
      <c r="H41" s="1532"/>
      <c r="I41" s="1532"/>
      <c r="J41" s="1532"/>
      <c r="K41" s="1532"/>
      <c r="L41" s="1532"/>
      <c r="M41" s="1532"/>
      <c r="N41" s="1532"/>
      <c r="O41" s="1532"/>
      <c r="P41" s="1532"/>
      <c r="Q41" s="1532"/>
    </row>
    <row r="42" spans="1:17">
      <c r="A42" s="1529"/>
      <c r="B42" s="1529"/>
      <c r="C42" s="1529"/>
      <c r="D42" s="1529"/>
      <c r="E42" s="1532"/>
      <c r="F42" s="1529" t="s">
        <v>158</v>
      </c>
      <c r="G42" s="1532"/>
      <c r="H42" s="1532"/>
      <c r="I42" s="1532"/>
      <c r="J42" s="1532"/>
      <c r="K42" s="1532"/>
      <c r="L42" s="1532"/>
      <c r="M42" s="1532"/>
      <c r="N42" s="1532"/>
      <c r="O42" s="1532"/>
      <c r="P42" s="1532"/>
      <c r="Q42" s="1532"/>
    </row>
    <row r="43" spans="1:17">
      <c r="A43" s="1529"/>
      <c r="B43" s="1529"/>
      <c r="C43" s="1529"/>
      <c r="D43" s="1529"/>
      <c r="E43" s="1532"/>
      <c r="F43" s="1529" t="s">
        <v>159</v>
      </c>
      <c r="G43" s="1532"/>
      <c r="H43" s="1532"/>
      <c r="I43" s="1532"/>
      <c r="J43" s="1532"/>
      <c r="K43" s="1532"/>
      <c r="L43" s="1532"/>
      <c r="M43" s="1532"/>
      <c r="N43" s="1532"/>
      <c r="O43" s="1532"/>
      <c r="P43" s="1532"/>
      <c r="Q43" s="1532"/>
    </row>
    <row r="44" spans="1:17">
      <c r="A44" s="1529"/>
      <c r="B44" s="1529"/>
      <c r="C44" s="1529"/>
      <c r="D44" s="1529"/>
      <c r="E44" s="1532"/>
      <c r="F44" s="1529"/>
      <c r="G44" s="1532"/>
      <c r="H44" s="1532"/>
      <c r="I44" s="1532"/>
      <c r="J44" s="1532"/>
      <c r="K44" s="1532"/>
      <c r="L44" s="1532"/>
      <c r="M44" s="1532"/>
      <c r="N44" s="1532"/>
      <c r="O44" s="1532"/>
      <c r="P44" s="1532"/>
      <c r="Q44" s="1532"/>
    </row>
    <row r="45" spans="1:17">
      <c r="A45" s="1529"/>
      <c r="B45" s="1529"/>
      <c r="C45" s="1529"/>
      <c r="D45" s="1529"/>
      <c r="E45" s="1532"/>
      <c r="F45" s="1529" t="s">
        <v>160</v>
      </c>
      <c r="G45" s="1532"/>
      <c r="H45" s="1532"/>
      <c r="I45" s="1532"/>
      <c r="J45" s="1532"/>
      <c r="K45" s="1532"/>
      <c r="L45" s="1532"/>
      <c r="M45" s="1532"/>
      <c r="N45" s="1532"/>
      <c r="O45" s="1532"/>
      <c r="P45" s="1532"/>
      <c r="Q45" s="1532"/>
    </row>
    <row r="46" spans="1:17">
      <c r="A46" s="1529"/>
      <c r="B46" s="1529"/>
      <c r="C46" s="1529"/>
      <c r="D46" s="1529"/>
      <c r="E46" s="1532"/>
      <c r="F46" s="1529"/>
      <c r="G46" s="1532"/>
      <c r="H46" s="1532"/>
      <c r="I46" s="1532"/>
      <c r="J46" s="1532"/>
      <c r="K46" s="1532"/>
      <c r="L46" s="1532"/>
      <c r="M46" s="1532"/>
      <c r="N46" s="1532"/>
      <c r="O46" s="1532"/>
      <c r="P46" s="1532"/>
      <c r="Q46" s="1532"/>
    </row>
    <row r="47" spans="1:17">
      <c r="A47" s="1529"/>
      <c r="B47" s="1529"/>
      <c r="C47" s="1529"/>
      <c r="D47" s="1529"/>
      <c r="E47" s="1532"/>
      <c r="F47" s="1529" t="s">
        <v>161</v>
      </c>
      <c r="G47" s="1532"/>
      <c r="H47" s="1532"/>
      <c r="I47" s="1532"/>
      <c r="J47" s="1532"/>
      <c r="K47" s="1532"/>
      <c r="L47" s="1532"/>
      <c r="M47" s="1532"/>
      <c r="N47" s="1532"/>
      <c r="O47" s="1532"/>
      <c r="P47" s="1532"/>
      <c r="Q47" s="1532"/>
    </row>
    <row r="48" spans="1:17">
      <c r="A48" s="1529"/>
      <c r="B48" s="1529"/>
      <c r="C48" s="1529"/>
      <c r="D48" s="1529"/>
      <c r="E48" s="1532"/>
      <c r="F48" s="1529"/>
      <c r="G48" s="1532"/>
      <c r="H48" s="1529" t="s">
        <v>162</v>
      </c>
      <c r="I48" s="1532"/>
      <c r="J48" s="1532"/>
      <c r="K48" s="1532"/>
      <c r="L48" s="1532"/>
      <c r="M48" s="1532"/>
      <c r="N48" s="1532"/>
      <c r="O48" s="1532"/>
      <c r="P48" s="1532"/>
      <c r="Q48" s="1532"/>
    </row>
    <row r="49" spans="1:17">
      <c r="A49" s="1529"/>
      <c r="B49" s="1529"/>
      <c r="C49" s="1529"/>
      <c r="D49" s="1529"/>
      <c r="E49" s="1532"/>
      <c r="F49" s="1529" t="s">
        <v>163</v>
      </c>
      <c r="G49" s="1532"/>
      <c r="H49" s="1532"/>
      <c r="I49" s="1532"/>
      <c r="J49" s="1532"/>
      <c r="K49" s="1532"/>
      <c r="L49" s="1532"/>
      <c r="M49" s="1532"/>
      <c r="N49" s="1532"/>
      <c r="O49" s="1532"/>
      <c r="P49" s="1532"/>
      <c r="Q49" s="1532"/>
    </row>
    <row r="50" spans="1:17">
      <c r="A50" s="1529"/>
      <c r="B50" s="1529"/>
      <c r="C50" s="1529"/>
      <c r="D50" s="1529"/>
      <c r="E50" s="1532"/>
      <c r="F50" s="1529" t="s">
        <v>164</v>
      </c>
      <c r="G50" s="1532"/>
      <c r="H50" s="1532"/>
      <c r="I50" s="1532"/>
      <c r="J50" s="1532"/>
      <c r="K50" s="1532"/>
      <c r="L50" s="1532"/>
      <c r="M50" s="1532"/>
      <c r="N50" s="1532"/>
      <c r="O50" s="1532"/>
      <c r="P50" s="1532"/>
      <c r="Q50" s="1532"/>
    </row>
    <row r="51" spans="1:17">
      <c r="A51" s="1529"/>
      <c r="B51" s="1529"/>
      <c r="C51" s="1529"/>
      <c r="D51" s="1529"/>
      <c r="E51" s="1532"/>
      <c r="F51" s="1529" t="s">
        <v>165</v>
      </c>
      <c r="G51" s="1532"/>
      <c r="H51" s="1532"/>
      <c r="I51" s="1529"/>
      <c r="J51" s="1532"/>
      <c r="K51" s="1532"/>
      <c r="L51" s="1532"/>
      <c r="M51" s="1532"/>
      <c r="N51" s="1532"/>
      <c r="O51" s="1532"/>
      <c r="P51" s="1532"/>
      <c r="Q51" s="1532"/>
    </row>
    <row r="52" spans="1:17">
      <c r="A52" s="1529"/>
      <c r="B52" s="1529"/>
      <c r="C52" s="1529"/>
      <c r="D52" s="1529"/>
      <c r="E52" s="1532"/>
      <c r="G52" s="1532"/>
      <c r="H52" s="1532"/>
      <c r="I52" s="1532"/>
      <c r="J52" s="1532"/>
      <c r="K52" s="1532"/>
      <c r="L52" s="1532"/>
      <c r="M52" s="1532"/>
      <c r="N52" s="1532"/>
      <c r="O52" s="1532"/>
      <c r="P52" s="1532"/>
      <c r="Q52" s="1532"/>
    </row>
    <row r="53" spans="1:17">
      <c r="A53" s="1529"/>
      <c r="B53" s="1529"/>
      <c r="C53" s="1529"/>
      <c r="D53" s="1529"/>
      <c r="E53" s="1532"/>
      <c r="F53" s="1529"/>
      <c r="G53" s="1532"/>
      <c r="H53" s="1532"/>
      <c r="I53" s="1532"/>
      <c r="J53" s="1532"/>
      <c r="K53" s="1532"/>
      <c r="L53" s="1532"/>
      <c r="M53" s="1532"/>
      <c r="N53" s="1532"/>
      <c r="O53" s="1532"/>
      <c r="P53" s="1532"/>
      <c r="Q53" s="1532"/>
    </row>
    <row r="54" spans="1:17">
      <c r="A54" s="1529"/>
      <c r="B54" s="1529"/>
      <c r="C54" s="1529"/>
      <c r="D54" s="1529"/>
      <c r="E54" s="1532"/>
      <c r="F54" s="1532"/>
      <c r="G54" s="1532"/>
      <c r="H54" s="1532"/>
      <c r="I54" s="1532"/>
      <c r="J54" s="1532"/>
      <c r="K54" s="1532"/>
      <c r="L54" s="1532"/>
      <c r="M54" s="1532"/>
      <c r="N54" s="1532"/>
      <c r="O54" s="1532"/>
      <c r="P54" s="1532"/>
      <c r="Q54" s="1532"/>
    </row>
    <row r="55" spans="1:17">
      <c r="A55" s="1529"/>
      <c r="B55" s="1529"/>
      <c r="C55" s="1529"/>
      <c r="D55" s="1529"/>
      <c r="E55" s="1532"/>
      <c r="F55" s="1529"/>
      <c r="G55" s="1532"/>
      <c r="H55" s="1532"/>
      <c r="I55" s="1532"/>
      <c r="J55" s="1532"/>
      <c r="K55" s="1532"/>
      <c r="L55" s="1532"/>
      <c r="M55" s="1532"/>
      <c r="N55" s="1532"/>
      <c r="O55" s="1532"/>
      <c r="P55" s="1532"/>
      <c r="Q55" s="1532"/>
    </row>
    <row r="56" spans="1:17">
      <c r="A56" s="1529"/>
      <c r="B56" s="1529"/>
      <c r="C56" s="1529"/>
      <c r="D56" s="1529"/>
      <c r="E56" s="1532"/>
      <c r="F56" s="1529"/>
      <c r="G56" s="1532"/>
      <c r="H56" s="1532"/>
      <c r="I56" s="1532"/>
      <c r="J56" s="1532"/>
      <c r="K56" s="1532"/>
      <c r="L56" s="1532"/>
      <c r="M56" s="1532"/>
      <c r="N56" s="1532"/>
      <c r="O56" s="1532"/>
      <c r="P56" s="1532"/>
      <c r="Q56" s="1532"/>
    </row>
    <row r="57" spans="1:17">
      <c r="A57" s="1529"/>
      <c r="B57" s="1529"/>
      <c r="C57" s="1529"/>
      <c r="D57" s="1529"/>
      <c r="F57" s="1529"/>
      <c r="G57" s="1532"/>
    </row>
    <row r="58" spans="1:17">
      <c r="A58" s="1529"/>
      <c r="B58" s="1529"/>
      <c r="C58" s="1529"/>
      <c r="D58" s="1529"/>
    </row>
    <row r="59" spans="1:17">
      <c r="A59" s="1529"/>
      <c r="B59" s="1529"/>
      <c r="C59" s="1529"/>
      <c r="D59" s="1529"/>
    </row>
    <row r="60" spans="1:17">
      <c r="A60" s="1529"/>
      <c r="B60" s="1529"/>
      <c r="C60" s="1529"/>
      <c r="D60" s="1529"/>
    </row>
    <row r="61" spans="1:17">
      <c r="A61" s="1529"/>
      <c r="B61" s="1529"/>
      <c r="C61" s="1529"/>
      <c r="D61" s="1529"/>
    </row>
    <row r="62" spans="1:17">
      <c r="A62" s="1529"/>
      <c r="B62" s="1529"/>
      <c r="C62" s="1529"/>
      <c r="D62" s="1529"/>
    </row>
  </sheetData>
  <hyperlinks>
    <hyperlink ref="F35" r:id="rId1" xr:uid="{34A36435-8D52-4D47-BF86-52B54F57F40C}"/>
    <hyperlink ref="F39" r:id="rId2" xr:uid="{4E7FCC38-BAEF-4B4F-8C22-05A85D2ACEC0}"/>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38"/>
  <sheetViews>
    <sheetView workbookViewId="0">
      <selection activeCell="J9" sqref="J9:N38"/>
    </sheetView>
  </sheetViews>
  <sheetFormatPr defaultRowHeight="13.2"/>
  <cols>
    <col min="1" max="1" width="30.6640625" customWidth="1"/>
  </cols>
  <sheetData>
    <row r="1" spans="1:40" ht="22.8">
      <c r="A1" s="1" t="s">
        <v>31</v>
      </c>
    </row>
    <row r="2" spans="1:40" ht="17.399999999999999">
      <c r="A2" s="2" t="s">
        <v>32</v>
      </c>
    </row>
    <row r="3" spans="1:40">
      <c r="A3" t="s">
        <v>33</v>
      </c>
    </row>
    <row r="5" spans="1:40">
      <c r="A5" s="6" t="s">
        <v>19</v>
      </c>
    </row>
    <row r="6" spans="1:40">
      <c r="A6" s="6" t="s">
        <v>121</v>
      </c>
    </row>
    <row r="7" spans="1:40">
      <c r="A7" s="6" t="s">
        <v>35</v>
      </c>
    </row>
    <row r="9" spans="1:40" ht="30" customHeight="1">
      <c r="A9" s="5"/>
      <c r="B9" s="4"/>
      <c r="C9" s="1519" t="s">
        <v>65</v>
      </c>
      <c r="D9" s="1520"/>
      <c r="E9" s="1519" t="s">
        <v>66</v>
      </c>
      <c r="F9" s="1519"/>
      <c r="G9" s="1520"/>
      <c r="H9" s="1519" t="s">
        <v>67</v>
      </c>
      <c r="I9" s="1520"/>
      <c r="J9" s="1519" t="s">
        <v>68</v>
      </c>
      <c r="K9" s="1519"/>
      <c r="L9" s="1519"/>
      <c r="M9" s="1519"/>
      <c r="N9" s="1520"/>
      <c r="O9" s="1519" t="s">
        <v>167</v>
      </c>
      <c r="P9" s="1519"/>
      <c r="Q9" s="1519"/>
      <c r="R9" s="1519"/>
      <c r="S9" s="1519"/>
      <c r="T9" s="1519"/>
      <c r="U9" s="1519"/>
      <c r="V9" s="1520"/>
      <c r="W9" s="1519" t="s">
        <v>168</v>
      </c>
      <c r="X9" s="1519"/>
      <c r="Y9" s="1519"/>
      <c r="Z9" s="1519"/>
      <c r="AA9" s="1520"/>
      <c r="AB9" s="1519" t="s">
        <v>169</v>
      </c>
      <c r="AC9" s="1519"/>
      <c r="AD9" s="1519"/>
      <c r="AE9" s="1519"/>
      <c r="AF9" s="1519"/>
      <c r="AG9" s="1519"/>
      <c r="AH9" s="1519"/>
      <c r="AI9" s="1520"/>
      <c r="AJ9" s="1519" t="s">
        <v>170</v>
      </c>
      <c r="AK9" s="1519"/>
      <c r="AL9" s="1519"/>
      <c r="AM9" s="1519"/>
      <c r="AN9" s="1520"/>
    </row>
    <row r="10" spans="1:40" ht="79.2">
      <c r="A10" s="4" t="s">
        <v>36</v>
      </c>
      <c r="B10" s="8" t="s">
        <v>37</v>
      </c>
      <c r="C10" s="5" t="s">
        <v>38</v>
      </c>
      <c r="D10" s="4" t="s">
        <v>39</v>
      </c>
      <c r="E10" s="5" t="s">
        <v>40</v>
      </c>
      <c r="F10" s="5" t="s">
        <v>41</v>
      </c>
      <c r="G10" s="4" t="s">
        <v>42</v>
      </c>
      <c r="H10" s="5" t="s">
        <v>43</v>
      </c>
      <c r="I10" s="4" t="s">
        <v>44</v>
      </c>
      <c r="J10" s="5" t="s">
        <v>45</v>
      </c>
      <c r="K10" s="5" t="s">
        <v>46</v>
      </c>
      <c r="L10" s="5" t="s">
        <v>47</v>
      </c>
      <c r="M10" s="5" t="s">
        <v>48</v>
      </c>
      <c r="N10" s="4" t="s">
        <v>49</v>
      </c>
      <c r="O10" s="5" t="s">
        <v>171</v>
      </c>
      <c r="P10" s="5" t="s">
        <v>172</v>
      </c>
      <c r="Q10" s="5" t="s">
        <v>173</v>
      </c>
      <c r="R10" s="5" t="s">
        <v>174</v>
      </c>
      <c r="S10" s="5" t="s">
        <v>175</v>
      </c>
      <c r="T10" s="5" t="s">
        <v>176</v>
      </c>
      <c r="U10" s="5" t="s">
        <v>177</v>
      </c>
      <c r="V10" s="4" t="s">
        <v>48</v>
      </c>
      <c r="W10" s="5" t="s">
        <v>178</v>
      </c>
      <c r="X10" s="5" t="s">
        <v>179</v>
      </c>
      <c r="Y10" s="5" t="s">
        <v>180</v>
      </c>
      <c r="Z10" s="5" t="s">
        <v>177</v>
      </c>
      <c r="AA10" s="4" t="s">
        <v>48</v>
      </c>
      <c r="AB10" s="5" t="s">
        <v>171</v>
      </c>
      <c r="AC10" s="5" t="s">
        <v>172</v>
      </c>
      <c r="AD10" s="5" t="s">
        <v>173</v>
      </c>
      <c r="AE10" s="5" t="s">
        <v>174</v>
      </c>
      <c r="AF10" s="5" t="s">
        <v>175</v>
      </c>
      <c r="AG10" s="5" t="s">
        <v>176</v>
      </c>
      <c r="AH10" s="5" t="s">
        <v>177</v>
      </c>
      <c r="AI10" s="4" t="s">
        <v>48</v>
      </c>
      <c r="AJ10" s="5" t="s">
        <v>178</v>
      </c>
      <c r="AK10" s="5" t="s">
        <v>179</v>
      </c>
      <c r="AL10" s="5" t="s">
        <v>180</v>
      </c>
      <c r="AM10" s="5" t="s">
        <v>177</v>
      </c>
      <c r="AN10" s="4" t="s">
        <v>48</v>
      </c>
    </row>
    <row r="11" spans="1:40">
      <c r="A11" s="3" t="s">
        <v>50</v>
      </c>
      <c r="B11" s="1229">
        <v>2002</v>
      </c>
      <c r="C11" s="1230">
        <v>1172</v>
      </c>
      <c r="D11" s="1226">
        <v>830</v>
      </c>
      <c r="E11" s="1230">
        <v>649</v>
      </c>
      <c r="F11" s="1230">
        <v>788</v>
      </c>
      <c r="G11" s="1227">
        <v>565</v>
      </c>
      <c r="H11" s="1230">
        <v>926</v>
      </c>
      <c r="I11" s="1228">
        <v>876</v>
      </c>
      <c r="J11" s="1512">
        <v>337</v>
      </c>
      <c r="K11" s="1512">
        <v>481</v>
      </c>
      <c r="L11" s="1512">
        <v>278</v>
      </c>
      <c r="M11" s="1512">
        <v>60</v>
      </c>
      <c r="N11" s="1511">
        <v>817</v>
      </c>
      <c r="O11" s="1512">
        <v>958</v>
      </c>
      <c r="P11" s="1512">
        <v>216</v>
      </c>
      <c r="Q11" s="1512">
        <v>507</v>
      </c>
      <c r="R11" s="1512">
        <v>346</v>
      </c>
      <c r="S11" s="1512">
        <v>86</v>
      </c>
      <c r="T11" s="1512">
        <v>51</v>
      </c>
      <c r="U11" s="1512">
        <v>121</v>
      </c>
      <c r="V11" s="1511">
        <v>36</v>
      </c>
      <c r="W11" s="1512">
        <v>933</v>
      </c>
      <c r="X11" s="1512">
        <v>248</v>
      </c>
      <c r="Y11" s="1512">
        <v>670</v>
      </c>
      <c r="Z11" s="1512">
        <v>121</v>
      </c>
      <c r="AA11" s="1511">
        <v>30</v>
      </c>
      <c r="AB11" s="1512">
        <v>464</v>
      </c>
      <c r="AC11" s="1512">
        <v>174</v>
      </c>
      <c r="AD11" s="1512">
        <v>1029</v>
      </c>
      <c r="AE11" s="1512">
        <v>219</v>
      </c>
      <c r="AF11" s="1512">
        <v>174</v>
      </c>
      <c r="AG11" s="1512">
        <v>42</v>
      </c>
      <c r="AH11" s="1512">
        <v>116</v>
      </c>
      <c r="AI11" s="1511">
        <v>17</v>
      </c>
      <c r="AJ11" s="1512">
        <v>503</v>
      </c>
      <c r="AK11" s="1512">
        <v>135</v>
      </c>
      <c r="AL11" s="1512">
        <v>1238</v>
      </c>
      <c r="AM11" s="1512">
        <v>116</v>
      </c>
      <c r="AN11" s="1511">
        <v>10</v>
      </c>
    </row>
    <row r="12" spans="1:40">
      <c r="A12" s="7" t="s">
        <v>51</v>
      </c>
      <c r="B12" s="1225">
        <v>2002</v>
      </c>
      <c r="C12" s="1224">
        <v>982</v>
      </c>
      <c r="D12" s="1221">
        <v>1020</v>
      </c>
      <c r="E12" s="1224">
        <v>592</v>
      </c>
      <c r="F12" s="1224">
        <v>613</v>
      </c>
      <c r="G12" s="1222">
        <v>797</v>
      </c>
      <c r="H12" s="1224">
        <v>909</v>
      </c>
      <c r="I12" s="1223">
        <v>896</v>
      </c>
      <c r="J12" s="1506">
        <v>429</v>
      </c>
      <c r="K12" s="1506">
        <v>272</v>
      </c>
      <c r="L12" s="1506">
        <v>155</v>
      </c>
      <c r="M12" s="1506">
        <v>83</v>
      </c>
      <c r="N12" s="1507">
        <v>1034</v>
      </c>
      <c r="O12" s="1506">
        <v>907</v>
      </c>
      <c r="P12" s="1506">
        <v>186</v>
      </c>
      <c r="Q12" s="1506">
        <v>576</v>
      </c>
      <c r="R12" s="1506">
        <v>312</v>
      </c>
      <c r="S12" s="1506">
        <v>87</v>
      </c>
      <c r="T12" s="1506">
        <v>44</v>
      </c>
      <c r="U12" s="1506">
        <v>133</v>
      </c>
      <c r="V12" s="1507">
        <v>34</v>
      </c>
      <c r="W12" s="1506">
        <v>884</v>
      </c>
      <c r="X12" s="1506">
        <v>217</v>
      </c>
      <c r="Y12" s="1506">
        <v>737</v>
      </c>
      <c r="Z12" s="1506">
        <v>133</v>
      </c>
      <c r="AA12" s="1507">
        <v>30</v>
      </c>
      <c r="AB12" s="1506">
        <v>441</v>
      </c>
      <c r="AC12" s="1506">
        <v>149</v>
      </c>
      <c r="AD12" s="1506">
        <v>1065</v>
      </c>
      <c r="AE12" s="1506">
        <v>195</v>
      </c>
      <c r="AF12" s="1506">
        <v>182</v>
      </c>
      <c r="AG12" s="1506">
        <v>40</v>
      </c>
      <c r="AH12" s="1506">
        <v>119</v>
      </c>
      <c r="AI12" s="1507">
        <v>15</v>
      </c>
      <c r="AJ12" s="1506">
        <v>478</v>
      </c>
      <c r="AK12" s="1506">
        <v>119</v>
      </c>
      <c r="AL12" s="1506">
        <v>1277</v>
      </c>
      <c r="AM12" s="1506">
        <v>119</v>
      </c>
      <c r="AN12" s="1507">
        <v>9</v>
      </c>
    </row>
    <row r="13" spans="1:40">
      <c r="A13" s="3" t="s">
        <v>109</v>
      </c>
      <c r="B13" s="1099">
        <v>135</v>
      </c>
      <c r="C13" s="1100">
        <v>67</v>
      </c>
      <c r="D13" s="1096">
        <v>68</v>
      </c>
      <c r="E13" s="1100">
        <v>61</v>
      </c>
      <c r="F13" s="1100">
        <v>33</v>
      </c>
      <c r="G13" s="1097">
        <v>40</v>
      </c>
      <c r="H13" s="1100">
        <v>58</v>
      </c>
      <c r="I13" s="1098">
        <v>62</v>
      </c>
      <c r="J13" s="1512">
        <v>18</v>
      </c>
      <c r="K13" s="1512">
        <v>24</v>
      </c>
      <c r="L13" s="1512">
        <v>9</v>
      </c>
      <c r="M13" s="1512">
        <v>7</v>
      </c>
      <c r="N13" s="1511">
        <v>73</v>
      </c>
      <c r="O13" s="1512">
        <v>60</v>
      </c>
      <c r="P13" s="1512">
        <v>15</v>
      </c>
      <c r="Q13" s="1512">
        <v>19</v>
      </c>
      <c r="R13" s="1512">
        <v>17</v>
      </c>
      <c r="S13" s="1512">
        <v>13</v>
      </c>
      <c r="T13" s="1512">
        <v>5</v>
      </c>
      <c r="U13" s="1512">
        <v>22</v>
      </c>
      <c r="V13" s="1511">
        <v>4</v>
      </c>
      <c r="W13" s="1512">
        <v>64</v>
      </c>
      <c r="X13" s="1512">
        <v>13</v>
      </c>
      <c r="Y13" s="1512">
        <v>34</v>
      </c>
      <c r="Z13" s="1512">
        <v>22</v>
      </c>
      <c r="AA13" s="1511">
        <v>3</v>
      </c>
      <c r="AB13" s="1512">
        <v>37</v>
      </c>
      <c r="AC13" s="1512">
        <v>8</v>
      </c>
      <c r="AD13" s="1512">
        <v>49</v>
      </c>
      <c r="AE13" s="1512">
        <v>7</v>
      </c>
      <c r="AF13" s="1512">
        <v>21</v>
      </c>
      <c r="AG13" s="1512">
        <v>5</v>
      </c>
      <c r="AH13" s="1512">
        <v>16</v>
      </c>
      <c r="AI13" s="1511">
        <v>0</v>
      </c>
      <c r="AJ13" s="1512">
        <v>43</v>
      </c>
      <c r="AK13" s="1512">
        <v>5</v>
      </c>
      <c r="AL13" s="1512">
        <v>71</v>
      </c>
      <c r="AM13" s="1512">
        <v>16</v>
      </c>
      <c r="AN13" s="1511">
        <v>0</v>
      </c>
    </row>
    <row r="14" spans="1:40">
      <c r="A14" s="3" t="s">
        <v>36</v>
      </c>
      <c r="B14" s="1104">
        <v>6.7299999999999999E-2</v>
      </c>
      <c r="C14" s="1105">
        <v>6.83E-2</v>
      </c>
      <c r="D14" s="1101">
        <v>6.6400000000000001E-2</v>
      </c>
      <c r="E14" s="1105">
        <v>0.1032</v>
      </c>
      <c r="F14" s="1105">
        <v>5.4600000000000003E-2</v>
      </c>
      <c r="G14" s="1102">
        <v>5.0500000000000003E-2</v>
      </c>
      <c r="H14" s="1105">
        <v>6.4199999999999993E-2</v>
      </c>
      <c r="I14" s="1103">
        <v>6.9500000000000006E-2</v>
      </c>
      <c r="J14" s="1487">
        <v>4.2700000000000002E-2</v>
      </c>
      <c r="K14" s="1487">
        <v>8.6699999999999999E-2</v>
      </c>
      <c r="L14" s="1487">
        <v>5.9400000000000001E-2</v>
      </c>
      <c r="M14" s="1487">
        <v>8.0500000000000002E-2</v>
      </c>
      <c r="N14" s="1486">
        <v>7.0499999999999993E-2</v>
      </c>
      <c r="O14" s="1487">
        <v>6.6100000000000006E-2</v>
      </c>
      <c r="P14" s="1487">
        <v>8.1699999999999995E-2</v>
      </c>
      <c r="Q14" s="1487">
        <v>3.3399999999999999E-2</v>
      </c>
      <c r="R14" s="1487">
        <v>5.3199999999999997E-2</v>
      </c>
      <c r="S14" s="1487">
        <v>0.14499999999999999</v>
      </c>
      <c r="T14" s="1487">
        <v>0.10879999999999999</v>
      </c>
      <c r="U14" s="1487">
        <v>0.16209999999999999</v>
      </c>
      <c r="V14" s="1486">
        <v>0.1089</v>
      </c>
      <c r="W14" s="1487">
        <v>7.2400000000000006E-2</v>
      </c>
      <c r="X14" s="1487">
        <v>5.7799999999999997E-2</v>
      </c>
      <c r="Y14" s="1487">
        <v>4.6300000000000001E-2</v>
      </c>
      <c r="Z14" s="1487">
        <v>0.16209999999999999</v>
      </c>
      <c r="AA14" s="1486">
        <v>8.5000000000000006E-2</v>
      </c>
      <c r="AB14" s="1487">
        <v>8.3699999999999997E-2</v>
      </c>
      <c r="AC14" s="1487">
        <v>5.7000000000000002E-2</v>
      </c>
      <c r="AD14" s="1487">
        <v>4.5600000000000002E-2</v>
      </c>
      <c r="AE14" s="1487">
        <v>3.7100000000000001E-2</v>
      </c>
      <c r="AF14" s="1487">
        <v>0.1154</v>
      </c>
      <c r="AG14" s="1487">
        <v>0.13220000000000001</v>
      </c>
      <c r="AH14" s="1487">
        <v>0.1303</v>
      </c>
      <c r="AI14" s="1486">
        <v>0</v>
      </c>
      <c r="AJ14" s="1487">
        <v>9.0399999999999994E-2</v>
      </c>
      <c r="AK14" s="1487">
        <v>4.0800000000000003E-2</v>
      </c>
      <c r="AL14" s="1487">
        <v>5.5800000000000002E-2</v>
      </c>
      <c r="AM14" s="1487">
        <v>0.1303</v>
      </c>
      <c r="AN14" s="1486">
        <v>0</v>
      </c>
    </row>
    <row r="15" spans="1:40">
      <c r="A15" s="3" t="s">
        <v>53</v>
      </c>
      <c r="B15" s="1109">
        <v>82</v>
      </c>
      <c r="C15" s="1110">
        <v>48</v>
      </c>
      <c r="D15" s="1106">
        <v>34</v>
      </c>
      <c r="E15" s="1110">
        <v>28</v>
      </c>
      <c r="F15" s="1110">
        <v>22</v>
      </c>
      <c r="G15" s="1107">
        <v>32</v>
      </c>
      <c r="H15" s="1110">
        <v>40</v>
      </c>
      <c r="I15" s="1108">
        <v>29</v>
      </c>
      <c r="J15" s="1512">
        <v>21</v>
      </c>
      <c r="K15" s="1512">
        <v>14</v>
      </c>
      <c r="L15" s="1512">
        <v>6</v>
      </c>
      <c r="M15" s="1512">
        <v>0</v>
      </c>
      <c r="N15" s="1511">
        <v>40</v>
      </c>
      <c r="O15" s="1512">
        <v>30</v>
      </c>
      <c r="P15" s="1512">
        <v>12</v>
      </c>
      <c r="Q15" s="1512">
        <v>25</v>
      </c>
      <c r="R15" s="1512">
        <v>10</v>
      </c>
      <c r="S15" s="1512">
        <v>4</v>
      </c>
      <c r="T15" s="1512">
        <v>1</v>
      </c>
      <c r="U15" s="1512">
        <v>9</v>
      </c>
      <c r="V15" s="1511">
        <v>0</v>
      </c>
      <c r="W15" s="1512">
        <v>33</v>
      </c>
      <c r="X15" s="1512">
        <v>7</v>
      </c>
      <c r="Y15" s="1512">
        <v>33</v>
      </c>
      <c r="Z15" s="1512">
        <v>9</v>
      </c>
      <c r="AA15" s="1511">
        <v>0</v>
      </c>
      <c r="AB15" s="1512">
        <v>22</v>
      </c>
      <c r="AC15" s="1512">
        <v>13</v>
      </c>
      <c r="AD15" s="1512">
        <v>35</v>
      </c>
      <c r="AE15" s="1512">
        <v>9</v>
      </c>
      <c r="AF15" s="1512">
        <v>4</v>
      </c>
      <c r="AG15" s="1512">
        <v>0</v>
      </c>
      <c r="AH15" s="1512">
        <v>7</v>
      </c>
      <c r="AI15" s="1511">
        <v>0</v>
      </c>
      <c r="AJ15" s="1512">
        <v>26</v>
      </c>
      <c r="AK15" s="1512">
        <v>6</v>
      </c>
      <c r="AL15" s="1512">
        <v>43</v>
      </c>
      <c r="AM15" s="1512">
        <v>7</v>
      </c>
      <c r="AN15" s="1511">
        <v>0</v>
      </c>
    </row>
    <row r="16" spans="1:40">
      <c r="A16" s="3" t="s">
        <v>36</v>
      </c>
      <c r="B16" s="1114">
        <v>4.0800000000000003E-2</v>
      </c>
      <c r="C16" s="1115">
        <v>4.8899999999999999E-2</v>
      </c>
      <c r="D16" s="1111">
        <v>3.3000000000000002E-2</v>
      </c>
      <c r="E16" s="1115">
        <v>4.7E-2</v>
      </c>
      <c r="F16" s="1115">
        <v>3.5900000000000001E-2</v>
      </c>
      <c r="G16" s="1112">
        <v>0.04</v>
      </c>
      <c r="H16" s="1115">
        <v>4.4400000000000002E-2</v>
      </c>
      <c r="I16" s="1113">
        <v>3.1899999999999998E-2</v>
      </c>
      <c r="J16" s="1487">
        <v>4.7800000000000002E-2</v>
      </c>
      <c r="K16" s="1487">
        <v>5.2600000000000001E-2</v>
      </c>
      <c r="L16" s="1487">
        <v>3.5700000000000003E-2</v>
      </c>
      <c r="M16" s="1487">
        <v>0</v>
      </c>
      <c r="N16" s="1486">
        <v>3.8399999999999997E-2</v>
      </c>
      <c r="O16" s="1487">
        <v>3.27E-2</v>
      </c>
      <c r="P16" s="1487">
        <v>6.4699999999999994E-2</v>
      </c>
      <c r="Q16" s="1487">
        <v>4.3799999999999999E-2</v>
      </c>
      <c r="R16" s="1487">
        <v>3.2199999999999999E-2</v>
      </c>
      <c r="S16" s="1487">
        <v>4.7699999999999999E-2</v>
      </c>
      <c r="T16" s="1487">
        <v>2.2100000000000002E-2</v>
      </c>
      <c r="U16" s="1487">
        <v>6.9099999999999995E-2</v>
      </c>
      <c r="V16" s="1486">
        <v>0</v>
      </c>
      <c r="W16" s="1487">
        <v>3.7499999999999999E-2</v>
      </c>
      <c r="X16" s="1487">
        <v>3.0499999999999999E-2</v>
      </c>
      <c r="Y16" s="1487">
        <v>4.4499999999999998E-2</v>
      </c>
      <c r="Z16" s="1487">
        <v>6.9099999999999995E-2</v>
      </c>
      <c r="AA16" s="1486">
        <v>0</v>
      </c>
      <c r="AB16" s="1487">
        <v>4.9000000000000002E-2</v>
      </c>
      <c r="AC16" s="1487">
        <v>9.01E-2</v>
      </c>
      <c r="AD16" s="1487">
        <v>3.2599999999999997E-2</v>
      </c>
      <c r="AE16" s="1487">
        <v>4.6899999999999997E-2</v>
      </c>
      <c r="AF16" s="1487">
        <v>2.4500000000000001E-2</v>
      </c>
      <c r="AG16" s="1487">
        <v>0</v>
      </c>
      <c r="AH16" s="1487">
        <v>5.91E-2</v>
      </c>
      <c r="AI16" s="1486">
        <v>0</v>
      </c>
      <c r="AJ16" s="1487">
        <v>5.5199999999999999E-2</v>
      </c>
      <c r="AK16" s="1487">
        <v>4.8800000000000003E-2</v>
      </c>
      <c r="AL16" s="1487">
        <v>3.3300000000000003E-2</v>
      </c>
      <c r="AM16" s="1487">
        <v>5.91E-2</v>
      </c>
      <c r="AN16" s="1486">
        <v>0</v>
      </c>
    </row>
    <row r="17" spans="1:40">
      <c r="A17" s="3" t="s">
        <v>54</v>
      </c>
      <c r="B17" s="1119">
        <v>110</v>
      </c>
      <c r="C17" s="1120">
        <v>56</v>
      </c>
      <c r="D17" s="1116">
        <v>54</v>
      </c>
      <c r="E17" s="1120">
        <v>27</v>
      </c>
      <c r="F17" s="1120">
        <v>38</v>
      </c>
      <c r="G17" s="1117">
        <v>44</v>
      </c>
      <c r="H17" s="1120">
        <v>48</v>
      </c>
      <c r="I17" s="1118">
        <v>51</v>
      </c>
      <c r="J17" s="1512">
        <v>13</v>
      </c>
      <c r="K17" s="1512">
        <v>18</v>
      </c>
      <c r="L17" s="1512">
        <v>10</v>
      </c>
      <c r="M17" s="1512">
        <v>7</v>
      </c>
      <c r="N17" s="1511">
        <v>59</v>
      </c>
      <c r="O17" s="1512">
        <v>41</v>
      </c>
      <c r="P17" s="1512">
        <v>15</v>
      </c>
      <c r="Q17" s="1512">
        <v>34</v>
      </c>
      <c r="R17" s="1512">
        <v>22</v>
      </c>
      <c r="S17" s="1512">
        <v>4</v>
      </c>
      <c r="T17" s="1512">
        <v>3</v>
      </c>
      <c r="U17" s="1512">
        <v>7</v>
      </c>
      <c r="V17" s="1511">
        <v>0</v>
      </c>
      <c r="W17" s="1512">
        <v>46</v>
      </c>
      <c r="X17" s="1512">
        <v>11</v>
      </c>
      <c r="Y17" s="1512">
        <v>45</v>
      </c>
      <c r="Z17" s="1512">
        <v>7</v>
      </c>
      <c r="AA17" s="1511">
        <v>0</v>
      </c>
      <c r="AB17" s="1512">
        <v>23</v>
      </c>
      <c r="AC17" s="1512">
        <v>11</v>
      </c>
      <c r="AD17" s="1512">
        <v>51</v>
      </c>
      <c r="AE17" s="1512">
        <v>12</v>
      </c>
      <c r="AF17" s="1512">
        <v>11</v>
      </c>
      <c r="AG17" s="1512">
        <v>3</v>
      </c>
      <c r="AH17" s="1512">
        <v>8</v>
      </c>
      <c r="AI17" s="1511">
        <v>1</v>
      </c>
      <c r="AJ17" s="1512">
        <v>33</v>
      </c>
      <c r="AK17" s="1512">
        <v>3</v>
      </c>
      <c r="AL17" s="1512">
        <v>67</v>
      </c>
      <c r="AM17" s="1512">
        <v>8</v>
      </c>
      <c r="AN17" s="1511">
        <v>0</v>
      </c>
    </row>
    <row r="18" spans="1:40">
      <c r="A18" s="3" t="s">
        <v>36</v>
      </c>
      <c r="B18" s="1124">
        <v>5.5E-2</v>
      </c>
      <c r="C18" s="1125">
        <v>5.6599999999999998E-2</v>
      </c>
      <c r="D18" s="1121">
        <v>5.3400000000000003E-2</v>
      </c>
      <c r="E18" s="1125">
        <v>4.65E-2</v>
      </c>
      <c r="F18" s="1125">
        <v>6.2700000000000006E-2</v>
      </c>
      <c r="G18" s="1122">
        <v>5.5300000000000002E-2</v>
      </c>
      <c r="H18" s="1125">
        <v>5.3100000000000001E-2</v>
      </c>
      <c r="I18" s="1123">
        <v>5.6800000000000003E-2</v>
      </c>
      <c r="J18" s="1487">
        <v>3.1300000000000001E-2</v>
      </c>
      <c r="K18" s="1487">
        <v>6.7199999999999996E-2</v>
      </c>
      <c r="L18" s="1487">
        <v>6.5500000000000003E-2</v>
      </c>
      <c r="M18" s="1487">
        <v>8.2000000000000003E-2</v>
      </c>
      <c r="N18" s="1486">
        <v>5.7299999999999997E-2</v>
      </c>
      <c r="O18" s="1487">
        <v>4.5699999999999998E-2</v>
      </c>
      <c r="P18" s="1487">
        <v>8.1699999999999995E-2</v>
      </c>
      <c r="Q18" s="1487">
        <v>5.8299999999999998E-2</v>
      </c>
      <c r="R18" s="1487">
        <v>7.0000000000000007E-2</v>
      </c>
      <c r="S18" s="1487">
        <v>4.2599999999999999E-2</v>
      </c>
      <c r="T18" s="1487">
        <v>6.9800000000000001E-2</v>
      </c>
      <c r="U18" s="1487">
        <v>5.5899999999999998E-2</v>
      </c>
      <c r="V18" s="1486">
        <v>1.3299999999999999E-2</v>
      </c>
      <c r="W18" s="1487">
        <v>5.16E-2</v>
      </c>
      <c r="X18" s="1487">
        <v>5.2400000000000002E-2</v>
      </c>
      <c r="Y18" s="1487">
        <v>6.1199999999999997E-2</v>
      </c>
      <c r="Z18" s="1487">
        <v>5.5899999999999998E-2</v>
      </c>
      <c r="AA18" s="1486">
        <v>1.4999999999999999E-2</v>
      </c>
      <c r="AB18" s="1487">
        <v>5.2999999999999999E-2</v>
      </c>
      <c r="AC18" s="1487">
        <v>7.4399999999999994E-2</v>
      </c>
      <c r="AD18" s="1487">
        <v>4.7899999999999998E-2</v>
      </c>
      <c r="AE18" s="1487">
        <v>6.3399999999999998E-2</v>
      </c>
      <c r="AF18" s="1487">
        <v>6.2399999999999997E-2</v>
      </c>
      <c r="AG18" s="1487">
        <v>7.1999999999999995E-2</v>
      </c>
      <c r="AH18" s="1487">
        <v>6.5799999999999997E-2</v>
      </c>
      <c r="AI18" s="1486">
        <v>5.3400000000000003E-2</v>
      </c>
      <c r="AJ18" s="1487">
        <v>6.8099999999999994E-2</v>
      </c>
      <c r="AK18" s="1487">
        <v>2.3300000000000001E-2</v>
      </c>
      <c r="AL18" s="1487">
        <v>5.2400000000000002E-2</v>
      </c>
      <c r="AM18" s="1487">
        <v>6.5799999999999997E-2</v>
      </c>
      <c r="AN18" s="1486">
        <v>0</v>
      </c>
    </row>
    <row r="19" spans="1:40">
      <c r="A19" s="3" t="s">
        <v>55</v>
      </c>
      <c r="B19" s="1129">
        <v>161</v>
      </c>
      <c r="C19" s="1130">
        <v>76</v>
      </c>
      <c r="D19" s="1126">
        <v>85</v>
      </c>
      <c r="E19" s="1130">
        <v>53</v>
      </c>
      <c r="F19" s="1130">
        <v>53</v>
      </c>
      <c r="G19" s="1127">
        <v>54</v>
      </c>
      <c r="H19" s="1130">
        <v>67</v>
      </c>
      <c r="I19" s="1128">
        <v>76</v>
      </c>
      <c r="J19" s="1512">
        <v>27</v>
      </c>
      <c r="K19" s="1512">
        <v>22</v>
      </c>
      <c r="L19" s="1512">
        <v>20</v>
      </c>
      <c r="M19" s="1512">
        <v>4</v>
      </c>
      <c r="N19" s="1511">
        <v>87</v>
      </c>
      <c r="O19" s="1512">
        <v>68</v>
      </c>
      <c r="P19" s="1512">
        <v>19</v>
      </c>
      <c r="Q19" s="1512">
        <v>40</v>
      </c>
      <c r="R19" s="1512">
        <v>21</v>
      </c>
      <c r="S19" s="1512">
        <v>8</v>
      </c>
      <c r="T19" s="1512">
        <v>6</v>
      </c>
      <c r="U19" s="1512">
        <v>15</v>
      </c>
      <c r="V19" s="1511">
        <v>3</v>
      </c>
      <c r="W19" s="1512">
        <v>75</v>
      </c>
      <c r="X19" s="1512">
        <v>13</v>
      </c>
      <c r="Y19" s="1512">
        <v>55</v>
      </c>
      <c r="Z19" s="1512">
        <v>15</v>
      </c>
      <c r="AA19" s="1511">
        <v>3</v>
      </c>
      <c r="AB19" s="1512">
        <v>42</v>
      </c>
      <c r="AC19" s="1512">
        <v>17</v>
      </c>
      <c r="AD19" s="1512">
        <v>67</v>
      </c>
      <c r="AE19" s="1512">
        <v>22</v>
      </c>
      <c r="AF19" s="1512">
        <v>14</v>
      </c>
      <c r="AG19" s="1512">
        <v>1</v>
      </c>
      <c r="AH19" s="1512">
        <v>13</v>
      </c>
      <c r="AI19" s="1511">
        <v>0</v>
      </c>
      <c r="AJ19" s="1512">
        <v>48</v>
      </c>
      <c r="AK19" s="1512">
        <v>12</v>
      </c>
      <c r="AL19" s="1512">
        <v>88</v>
      </c>
      <c r="AM19" s="1512">
        <v>13</v>
      </c>
      <c r="AN19" s="1511">
        <v>0</v>
      </c>
    </row>
    <row r="20" spans="1:40">
      <c r="A20" s="3" t="s">
        <v>36</v>
      </c>
      <c r="B20" s="1134">
        <v>8.0399999999999999E-2</v>
      </c>
      <c r="C20" s="1135">
        <v>7.7200000000000005E-2</v>
      </c>
      <c r="D20" s="1131">
        <v>8.3500000000000005E-2</v>
      </c>
      <c r="E20" s="1135">
        <v>8.9800000000000005E-2</v>
      </c>
      <c r="F20" s="1135">
        <v>8.72E-2</v>
      </c>
      <c r="G20" s="1132">
        <v>6.83E-2</v>
      </c>
      <c r="H20" s="1135">
        <v>7.4099999999999999E-2</v>
      </c>
      <c r="I20" s="1133">
        <v>8.5199999999999998E-2</v>
      </c>
      <c r="J20" s="1487">
        <v>6.2799999999999995E-2</v>
      </c>
      <c r="K20" s="1487">
        <v>7.9399999999999998E-2</v>
      </c>
      <c r="L20" s="1487">
        <v>0.12659999999999999</v>
      </c>
      <c r="M20" s="1487">
        <v>4.4299999999999999E-2</v>
      </c>
      <c r="N20" s="1486">
        <v>8.4500000000000006E-2</v>
      </c>
      <c r="O20" s="1487">
        <v>7.4700000000000003E-2</v>
      </c>
      <c r="P20" s="1487">
        <v>9.9900000000000003E-2</v>
      </c>
      <c r="Q20" s="1487">
        <v>6.9000000000000006E-2</v>
      </c>
      <c r="R20" s="1487">
        <v>6.6699999999999995E-2</v>
      </c>
      <c r="S20" s="1487">
        <v>8.8700000000000001E-2</v>
      </c>
      <c r="T20" s="1487">
        <v>0.1246</v>
      </c>
      <c r="U20" s="1487">
        <v>0.1149</v>
      </c>
      <c r="V20" s="1486">
        <v>8.4099999999999994E-2</v>
      </c>
      <c r="W20" s="1487">
        <v>8.4400000000000003E-2</v>
      </c>
      <c r="X20" s="1487">
        <v>6.1100000000000002E-2</v>
      </c>
      <c r="Y20" s="1487">
        <v>7.4499999999999997E-2</v>
      </c>
      <c r="Z20" s="1487">
        <v>0.1149</v>
      </c>
      <c r="AA20" s="1486">
        <v>9.5100000000000004E-2</v>
      </c>
      <c r="AB20" s="1487">
        <v>9.6199999999999994E-2</v>
      </c>
      <c r="AC20" s="1487">
        <v>0.11409999999999999</v>
      </c>
      <c r="AD20" s="1487">
        <v>6.25E-2</v>
      </c>
      <c r="AE20" s="1487">
        <v>0.1142</v>
      </c>
      <c r="AF20" s="1487">
        <v>7.6399999999999996E-2</v>
      </c>
      <c r="AG20" s="1487">
        <v>2.9499999999999998E-2</v>
      </c>
      <c r="AH20" s="1487">
        <v>0.1091</v>
      </c>
      <c r="AI20" s="1486">
        <v>0</v>
      </c>
      <c r="AJ20" s="1487">
        <v>9.9599999999999994E-2</v>
      </c>
      <c r="AK20" s="1487">
        <v>0.1011</v>
      </c>
      <c r="AL20" s="1487">
        <v>6.93E-2</v>
      </c>
      <c r="AM20" s="1487">
        <v>0.1091</v>
      </c>
      <c r="AN20" s="1486">
        <v>0</v>
      </c>
    </row>
    <row r="21" spans="1:40">
      <c r="A21" s="3" t="s">
        <v>56</v>
      </c>
      <c r="B21" s="1139">
        <v>207</v>
      </c>
      <c r="C21" s="1140">
        <v>120</v>
      </c>
      <c r="D21" s="1136">
        <v>87</v>
      </c>
      <c r="E21" s="1140">
        <v>67</v>
      </c>
      <c r="F21" s="1140">
        <v>54</v>
      </c>
      <c r="G21" s="1137">
        <v>86</v>
      </c>
      <c r="H21" s="1140">
        <v>85</v>
      </c>
      <c r="I21" s="1138">
        <v>103</v>
      </c>
      <c r="J21" s="1512">
        <v>31</v>
      </c>
      <c r="K21" s="1512">
        <v>24</v>
      </c>
      <c r="L21" s="1512">
        <v>16</v>
      </c>
      <c r="M21" s="1512">
        <v>17</v>
      </c>
      <c r="N21" s="1511">
        <v>116</v>
      </c>
      <c r="O21" s="1512">
        <v>95</v>
      </c>
      <c r="P21" s="1512">
        <v>18</v>
      </c>
      <c r="Q21" s="1512">
        <v>54</v>
      </c>
      <c r="R21" s="1512">
        <v>31</v>
      </c>
      <c r="S21" s="1512">
        <v>9</v>
      </c>
      <c r="T21" s="1512">
        <v>3</v>
      </c>
      <c r="U21" s="1512">
        <v>20</v>
      </c>
      <c r="V21" s="1511">
        <v>4</v>
      </c>
      <c r="W21" s="1512">
        <v>90</v>
      </c>
      <c r="X21" s="1512">
        <v>20</v>
      </c>
      <c r="Y21" s="1512">
        <v>73</v>
      </c>
      <c r="Z21" s="1512">
        <v>20</v>
      </c>
      <c r="AA21" s="1511">
        <v>4</v>
      </c>
      <c r="AB21" s="1512">
        <v>43</v>
      </c>
      <c r="AC21" s="1512">
        <v>18</v>
      </c>
      <c r="AD21" s="1512">
        <v>111</v>
      </c>
      <c r="AE21" s="1512">
        <v>19</v>
      </c>
      <c r="AF21" s="1512">
        <v>9</v>
      </c>
      <c r="AG21" s="1512">
        <v>6</v>
      </c>
      <c r="AH21" s="1512">
        <v>18</v>
      </c>
      <c r="AI21" s="1511">
        <v>2</v>
      </c>
      <c r="AJ21" s="1512">
        <v>52</v>
      </c>
      <c r="AK21" s="1512">
        <v>13</v>
      </c>
      <c r="AL21" s="1512">
        <v>123</v>
      </c>
      <c r="AM21" s="1512">
        <v>18</v>
      </c>
      <c r="AN21" s="1511">
        <v>1</v>
      </c>
    </row>
    <row r="22" spans="1:40">
      <c r="A22" s="3" t="s">
        <v>36</v>
      </c>
      <c r="B22" s="1144">
        <v>0.10340000000000001</v>
      </c>
      <c r="C22" s="1145">
        <v>0.12230000000000001</v>
      </c>
      <c r="D22" s="1141">
        <v>8.5300000000000001E-2</v>
      </c>
      <c r="E22" s="1145">
        <v>0.1134</v>
      </c>
      <c r="F22" s="1145">
        <v>8.77E-2</v>
      </c>
      <c r="G22" s="1142">
        <v>0.1081</v>
      </c>
      <c r="H22" s="1145">
        <v>9.2899999999999996E-2</v>
      </c>
      <c r="I22" s="1143">
        <v>0.11509999999999999</v>
      </c>
      <c r="J22" s="1487">
        <v>7.1800000000000003E-2</v>
      </c>
      <c r="K22" s="1487">
        <v>8.8499999999999995E-2</v>
      </c>
      <c r="L22" s="1487">
        <v>0.1014</v>
      </c>
      <c r="M22" s="1487">
        <v>0.21079999999999999</v>
      </c>
      <c r="N22" s="1486">
        <v>0.11219999999999999</v>
      </c>
      <c r="O22" s="1487">
        <v>0.1051</v>
      </c>
      <c r="P22" s="1487">
        <v>9.6799999999999997E-2</v>
      </c>
      <c r="Q22" s="1487">
        <v>9.3899999999999997E-2</v>
      </c>
      <c r="R22" s="1487">
        <v>9.9299999999999999E-2</v>
      </c>
      <c r="S22" s="1487">
        <v>0.1053</v>
      </c>
      <c r="T22" s="1487">
        <v>7.7200000000000005E-2</v>
      </c>
      <c r="U22" s="1487">
        <v>0.1512</v>
      </c>
      <c r="V22" s="1486">
        <v>0.10440000000000001</v>
      </c>
      <c r="W22" s="1487">
        <v>0.10199999999999999</v>
      </c>
      <c r="X22" s="1487">
        <v>9.2399999999999996E-2</v>
      </c>
      <c r="Y22" s="1487">
        <v>9.9199999999999997E-2</v>
      </c>
      <c r="Z22" s="1487">
        <v>0.1512</v>
      </c>
      <c r="AA22" s="1486">
        <v>0.11799999999999999</v>
      </c>
      <c r="AB22" s="1487">
        <v>9.6600000000000005E-2</v>
      </c>
      <c r="AC22" s="1487">
        <v>0.122</v>
      </c>
      <c r="AD22" s="1487">
        <v>0.1038</v>
      </c>
      <c r="AE22" s="1487">
        <v>9.9099999999999994E-2</v>
      </c>
      <c r="AF22" s="1487">
        <v>5.0700000000000002E-2</v>
      </c>
      <c r="AG22" s="1487">
        <v>0.1462</v>
      </c>
      <c r="AH22" s="1487">
        <v>0.15229999999999999</v>
      </c>
      <c r="AI22" s="1486">
        <v>0.14230000000000001</v>
      </c>
      <c r="AJ22" s="1487">
        <v>0.1094</v>
      </c>
      <c r="AK22" s="1487">
        <v>0.106</v>
      </c>
      <c r="AL22" s="1487">
        <v>9.6100000000000005E-2</v>
      </c>
      <c r="AM22" s="1487">
        <v>0.15229999999999999</v>
      </c>
      <c r="AN22" s="1486">
        <v>0.14749999999999999</v>
      </c>
    </row>
    <row r="23" spans="1:40">
      <c r="A23" s="3" t="s">
        <v>57</v>
      </c>
      <c r="B23" s="1149">
        <v>306</v>
      </c>
      <c r="C23" s="1150">
        <v>142</v>
      </c>
      <c r="D23" s="1146">
        <v>164</v>
      </c>
      <c r="E23" s="1150">
        <v>97</v>
      </c>
      <c r="F23" s="1150">
        <v>100</v>
      </c>
      <c r="G23" s="1147">
        <v>110</v>
      </c>
      <c r="H23" s="1150">
        <v>147</v>
      </c>
      <c r="I23" s="1148">
        <v>136</v>
      </c>
      <c r="J23" s="1512">
        <v>67</v>
      </c>
      <c r="K23" s="1512">
        <v>43</v>
      </c>
      <c r="L23" s="1512">
        <v>27</v>
      </c>
      <c r="M23" s="1512">
        <v>11</v>
      </c>
      <c r="N23" s="1511">
        <v>153</v>
      </c>
      <c r="O23" s="1512">
        <v>151</v>
      </c>
      <c r="P23" s="1512">
        <v>25</v>
      </c>
      <c r="Q23" s="1512">
        <v>84</v>
      </c>
      <c r="R23" s="1512">
        <v>42</v>
      </c>
      <c r="S23" s="1512">
        <v>13</v>
      </c>
      <c r="T23" s="1512">
        <v>7</v>
      </c>
      <c r="U23" s="1512">
        <v>20</v>
      </c>
      <c r="V23" s="1511">
        <v>8</v>
      </c>
      <c r="W23" s="1512">
        <v>142</v>
      </c>
      <c r="X23" s="1512">
        <v>33</v>
      </c>
      <c r="Y23" s="1512">
        <v>105</v>
      </c>
      <c r="Z23" s="1512">
        <v>20</v>
      </c>
      <c r="AA23" s="1511">
        <v>7</v>
      </c>
      <c r="AB23" s="1512">
        <v>71</v>
      </c>
      <c r="AC23" s="1512">
        <v>15</v>
      </c>
      <c r="AD23" s="1512">
        <v>173</v>
      </c>
      <c r="AE23" s="1512">
        <v>17</v>
      </c>
      <c r="AF23" s="1512">
        <v>26</v>
      </c>
      <c r="AG23" s="1512">
        <v>7</v>
      </c>
      <c r="AH23" s="1512">
        <v>19</v>
      </c>
      <c r="AI23" s="1511">
        <v>4</v>
      </c>
      <c r="AJ23" s="1512">
        <v>69</v>
      </c>
      <c r="AK23" s="1512">
        <v>19</v>
      </c>
      <c r="AL23" s="1512">
        <v>196</v>
      </c>
      <c r="AM23" s="1512">
        <v>19</v>
      </c>
      <c r="AN23" s="1511">
        <v>3</v>
      </c>
    </row>
    <row r="24" spans="1:40">
      <c r="A24" s="3" t="s">
        <v>36</v>
      </c>
      <c r="B24" s="1154">
        <v>0.15279999999999999</v>
      </c>
      <c r="C24" s="1155">
        <v>0.14480000000000001</v>
      </c>
      <c r="D24" s="1151">
        <v>0.1605</v>
      </c>
      <c r="E24" s="1155">
        <v>0.16320000000000001</v>
      </c>
      <c r="F24" s="1155">
        <v>0.16289999999999999</v>
      </c>
      <c r="G24" s="1152">
        <v>0.13739999999999999</v>
      </c>
      <c r="H24" s="1155">
        <v>0.1618</v>
      </c>
      <c r="I24" s="1153">
        <v>0.15210000000000001</v>
      </c>
      <c r="J24" s="1487">
        <v>0.15570000000000001</v>
      </c>
      <c r="K24" s="1487">
        <v>0.15790000000000001</v>
      </c>
      <c r="L24" s="1487">
        <v>0.17349999999999999</v>
      </c>
      <c r="M24" s="1487">
        <v>0.12720000000000001</v>
      </c>
      <c r="N24" s="1486">
        <v>0.14779999999999999</v>
      </c>
      <c r="O24" s="1487">
        <v>0.16689999999999999</v>
      </c>
      <c r="P24" s="1487">
        <v>0.13250000000000001</v>
      </c>
      <c r="Q24" s="1487">
        <v>0.1462</v>
      </c>
      <c r="R24" s="1487">
        <v>0.13370000000000001</v>
      </c>
      <c r="S24" s="1487">
        <v>0.14360000000000001</v>
      </c>
      <c r="T24" s="1487">
        <v>0.1651</v>
      </c>
      <c r="U24" s="1487">
        <v>0.14990000000000001</v>
      </c>
      <c r="V24" s="1486">
        <v>0.223</v>
      </c>
      <c r="W24" s="1487">
        <v>0.16059999999999999</v>
      </c>
      <c r="X24" s="1487">
        <v>0.15029999999999999</v>
      </c>
      <c r="Y24" s="1487">
        <v>0.14180000000000001</v>
      </c>
      <c r="Z24" s="1487">
        <v>0.14990000000000001</v>
      </c>
      <c r="AA24" s="1486">
        <v>0.22520000000000001</v>
      </c>
      <c r="AB24" s="1487">
        <v>0.1605</v>
      </c>
      <c r="AC24" s="1487">
        <v>0.1037</v>
      </c>
      <c r="AD24" s="1487">
        <v>0.16289999999999999</v>
      </c>
      <c r="AE24" s="1487">
        <v>8.8099999999999998E-2</v>
      </c>
      <c r="AF24" s="1487">
        <v>0.14319999999999999</v>
      </c>
      <c r="AG24" s="1487">
        <v>0.17680000000000001</v>
      </c>
      <c r="AH24" s="1487">
        <v>0.15690000000000001</v>
      </c>
      <c r="AI24" s="1486">
        <v>0.23669999999999999</v>
      </c>
      <c r="AJ24" s="1487">
        <v>0.14530000000000001</v>
      </c>
      <c r="AK24" s="1487">
        <v>0.15959999999999999</v>
      </c>
      <c r="AL24" s="1487">
        <v>0.15329999999999999</v>
      </c>
      <c r="AM24" s="1487">
        <v>0.15690000000000001</v>
      </c>
      <c r="AN24" s="1486">
        <v>0.34360000000000002</v>
      </c>
    </row>
    <row r="25" spans="1:40">
      <c r="A25" s="3" t="s">
        <v>58</v>
      </c>
      <c r="B25" s="1159">
        <v>253</v>
      </c>
      <c r="C25" s="1160">
        <v>116</v>
      </c>
      <c r="D25" s="1156">
        <v>136</v>
      </c>
      <c r="E25" s="1160">
        <v>71</v>
      </c>
      <c r="F25" s="1160">
        <v>73</v>
      </c>
      <c r="G25" s="1157">
        <v>109</v>
      </c>
      <c r="H25" s="1160">
        <v>120</v>
      </c>
      <c r="I25" s="1158">
        <v>109</v>
      </c>
      <c r="J25" s="1512">
        <v>62</v>
      </c>
      <c r="K25" s="1512">
        <v>39</v>
      </c>
      <c r="L25" s="1512">
        <v>18</v>
      </c>
      <c r="M25" s="1512">
        <v>9</v>
      </c>
      <c r="N25" s="1511">
        <v>126</v>
      </c>
      <c r="O25" s="1512">
        <v>115</v>
      </c>
      <c r="P25" s="1512">
        <v>20</v>
      </c>
      <c r="Q25" s="1512">
        <v>85</v>
      </c>
      <c r="R25" s="1512">
        <v>41</v>
      </c>
      <c r="S25" s="1512">
        <v>5</v>
      </c>
      <c r="T25" s="1512">
        <v>6</v>
      </c>
      <c r="U25" s="1512">
        <v>11</v>
      </c>
      <c r="V25" s="1511">
        <v>3</v>
      </c>
      <c r="W25" s="1512">
        <v>108</v>
      </c>
      <c r="X25" s="1512">
        <v>32</v>
      </c>
      <c r="Y25" s="1512">
        <v>99</v>
      </c>
      <c r="Z25" s="1512">
        <v>11</v>
      </c>
      <c r="AA25" s="1511">
        <v>3</v>
      </c>
      <c r="AB25" s="1512">
        <v>42</v>
      </c>
      <c r="AC25" s="1512">
        <v>17</v>
      </c>
      <c r="AD25" s="1512">
        <v>160</v>
      </c>
      <c r="AE25" s="1512">
        <v>25</v>
      </c>
      <c r="AF25" s="1512">
        <v>20</v>
      </c>
      <c r="AG25" s="1512">
        <v>3</v>
      </c>
      <c r="AH25" s="1512">
        <v>11</v>
      </c>
      <c r="AI25" s="1511">
        <v>1</v>
      </c>
      <c r="AJ25" s="1512">
        <v>45</v>
      </c>
      <c r="AK25" s="1512">
        <v>14</v>
      </c>
      <c r="AL25" s="1512">
        <v>180</v>
      </c>
      <c r="AM25" s="1512">
        <v>11</v>
      </c>
      <c r="AN25" s="1511">
        <v>1</v>
      </c>
    </row>
    <row r="26" spans="1:40">
      <c r="A26" s="3" t="s">
        <v>36</v>
      </c>
      <c r="B26" s="1164">
        <v>0.12620000000000001</v>
      </c>
      <c r="C26" s="1165">
        <v>0.11849999999999999</v>
      </c>
      <c r="D26" s="1161">
        <v>0.13370000000000001</v>
      </c>
      <c r="E26" s="1165">
        <v>0.1203</v>
      </c>
      <c r="F26" s="1165">
        <v>0.1182</v>
      </c>
      <c r="G26" s="1162">
        <v>0.13669999999999999</v>
      </c>
      <c r="H26" s="1165">
        <v>0.13159999999999999</v>
      </c>
      <c r="I26" s="1163">
        <v>0.1212</v>
      </c>
      <c r="J26" s="1487">
        <v>0.14369999999999999</v>
      </c>
      <c r="K26" s="1487">
        <v>0.14219999999999999</v>
      </c>
      <c r="L26" s="1487">
        <v>0.1135</v>
      </c>
      <c r="M26" s="1487">
        <v>0.1032</v>
      </c>
      <c r="N26" s="1486">
        <v>0.1221</v>
      </c>
      <c r="O26" s="1487">
        <v>0.12659999999999999</v>
      </c>
      <c r="P26" s="1487">
        <v>0.1087</v>
      </c>
      <c r="Q26" s="1487">
        <v>0.14760000000000001</v>
      </c>
      <c r="R26" s="1487">
        <v>0.13170000000000001</v>
      </c>
      <c r="S26" s="1487">
        <v>5.9499999999999997E-2</v>
      </c>
      <c r="T26" s="1487">
        <v>0.13450000000000001</v>
      </c>
      <c r="U26" s="1487">
        <v>8.4900000000000003E-2</v>
      </c>
      <c r="V26" s="1486">
        <v>7.9100000000000004E-2</v>
      </c>
      <c r="W26" s="1487">
        <v>0.1221</v>
      </c>
      <c r="X26" s="1487">
        <v>0.1469</v>
      </c>
      <c r="Y26" s="1487">
        <v>0.13400000000000001</v>
      </c>
      <c r="Z26" s="1487">
        <v>8.4900000000000003E-2</v>
      </c>
      <c r="AA26" s="1486">
        <v>8.9499999999999996E-2</v>
      </c>
      <c r="AB26" s="1487">
        <v>9.5899999999999999E-2</v>
      </c>
      <c r="AC26" s="1487">
        <v>0.1142</v>
      </c>
      <c r="AD26" s="1487">
        <v>0.15040000000000001</v>
      </c>
      <c r="AE26" s="1487">
        <v>0.12620000000000001</v>
      </c>
      <c r="AF26" s="1487">
        <v>0.1076</v>
      </c>
      <c r="AG26" s="1487">
        <v>6.9099999999999995E-2</v>
      </c>
      <c r="AH26" s="1487">
        <v>9.64E-2</v>
      </c>
      <c r="AI26" s="1486">
        <v>9.01E-2</v>
      </c>
      <c r="AJ26" s="1487">
        <v>9.4899999999999998E-2</v>
      </c>
      <c r="AK26" s="1487">
        <v>0.11849999999999999</v>
      </c>
      <c r="AL26" s="1487">
        <v>0.14119999999999999</v>
      </c>
      <c r="AM26" s="1487">
        <v>9.64E-2</v>
      </c>
      <c r="AN26" s="1486">
        <v>0.14949999999999999</v>
      </c>
    </row>
    <row r="27" spans="1:40">
      <c r="A27" s="3" t="s">
        <v>59</v>
      </c>
      <c r="B27" s="1169">
        <v>257</v>
      </c>
      <c r="C27" s="1170">
        <v>133</v>
      </c>
      <c r="D27" s="1166">
        <v>123</v>
      </c>
      <c r="E27" s="1170">
        <v>70</v>
      </c>
      <c r="F27" s="1170">
        <v>74</v>
      </c>
      <c r="G27" s="1167">
        <v>112</v>
      </c>
      <c r="H27" s="1170">
        <v>110</v>
      </c>
      <c r="I27" s="1168">
        <v>128</v>
      </c>
      <c r="J27" s="1512">
        <v>65</v>
      </c>
      <c r="K27" s="1512">
        <v>26</v>
      </c>
      <c r="L27" s="1512">
        <v>19</v>
      </c>
      <c r="M27" s="1512">
        <v>16</v>
      </c>
      <c r="N27" s="1511">
        <v>127</v>
      </c>
      <c r="O27" s="1512">
        <v>127</v>
      </c>
      <c r="P27" s="1512">
        <v>14</v>
      </c>
      <c r="Q27" s="1512">
        <v>81</v>
      </c>
      <c r="R27" s="1512">
        <v>42</v>
      </c>
      <c r="S27" s="1512">
        <v>12</v>
      </c>
      <c r="T27" s="1512">
        <v>4</v>
      </c>
      <c r="U27" s="1512">
        <v>9</v>
      </c>
      <c r="V27" s="1511">
        <v>5</v>
      </c>
      <c r="W27" s="1512">
        <v>117</v>
      </c>
      <c r="X27" s="1512">
        <v>28</v>
      </c>
      <c r="Y27" s="1512">
        <v>99</v>
      </c>
      <c r="Z27" s="1512">
        <v>9</v>
      </c>
      <c r="AA27" s="1511">
        <v>3</v>
      </c>
      <c r="AB27" s="1512">
        <v>43</v>
      </c>
      <c r="AC27" s="1512">
        <v>16</v>
      </c>
      <c r="AD27" s="1512">
        <v>159</v>
      </c>
      <c r="AE27" s="1512">
        <v>23</v>
      </c>
      <c r="AF27" s="1512">
        <v>29</v>
      </c>
      <c r="AG27" s="1512">
        <v>7</v>
      </c>
      <c r="AH27" s="1512">
        <v>6</v>
      </c>
      <c r="AI27" s="1511">
        <v>2</v>
      </c>
      <c r="AJ27" s="1512">
        <v>49</v>
      </c>
      <c r="AK27" s="1512">
        <v>10</v>
      </c>
      <c r="AL27" s="1512">
        <v>191</v>
      </c>
      <c r="AM27" s="1512">
        <v>6</v>
      </c>
      <c r="AN27" s="1511">
        <v>0</v>
      </c>
    </row>
    <row r="28" spans="1:40">
      <c r="A28" s="3" t="s">
        <v>36</v>
      </c>
      <c r="B28" s="1174">
        <v>0.12820000000000001</v>
      </c>
      <c r="C28" s="1175">
        <v>0.13569999999999999</v>
      </c>
      <c r="D28" s="1171">
        <v>0.121</v>
      </c>
      <c r="E28" s="1175">
        <v>0.1187</v>
      </c>
      <c r="F28" s="1175">
        <v>0.121</v>
      </c>
      <c r="G28" s="1172">
        <v>0.14080000000000001</v>
      </c>
      <c r="H28" s="1175">
        <v>0.1206</v>
      </c>
      <c r="I28" s="1173">
        <v>0.1426</v>
      </c>
      <c r="J28" s="1487">
        <v>0.15229999999999999</v>
      </c>
      <c r="K28" s="1487">
        <v>9.4200000000000006E-2</v>
      </c>
      <c r="L28" s="1487">
        <v>0.1225</v>
      </c>
      <c r="M28" s="1487">
        <v>0.19850000000000001</v>
      </c>
      <c r="N28" s="1486">
        <v>0.1232</v>
      </c>
      <c r="O28" s="1487">
        <v>0.14019999999999999</v>
      </c>
      <c r="P28" s="1487">
        <v>7.6999999999999999E-2</v>
      </c>
      <c r="Q28" s="1487">
        <v>0.1401</v>
      </c>
      <c r="R28" s="1487">
        <v>0.13420000000000001</v>
      </c>
      <c r="S28" s="1487">
        <v>0.13869999999999999</v>
      </c>
      <c r="T28" s="1487">
        <v>9.8299999999999998E-2</v>
      </c>
      <c r="U28" s="1487">
        <v>6.8500000000000005E-2</v>
      </c>
      <c r="V28" s="1486">
        <v>0.1331</v>
      </c>
      <c r="W28" s="1487">
        <v>0.1328</v>
      </c>
      <c r="X28" s="1487">
        <v>0.12740000000000001</v>
      </c>
      <c r="Y28" s="1487">
        <v>0.1348</v>
      </c>
      <c r="Z28" s="1487">
        <v>6.8500000000000005E-2</v>
      </c>
      <c r="AA28" s="1486">
        <v>0.1</v>
      </c>
      <c r="AB28" s="1487">
        <v>9.7500000000000003E-2</v>
      </c>
      <c r="AC28" s="1487">
        <v>0.1069</v>
      </c>
      <c r="AD28" s="1487">
        <v>0.14940000000000001</v>
      </c>
      <c r="AE28" s="1487">
        <v>0.11899999999999999</v>
      </c>
      <c r="AF28" s="1487">
        <v>0.16059999999999999</v>
      </c>
      <c r="AG28" s="1487">
        <v>0.16569999999999999</v>
      </c>
      <c r="AH28" s="1487">
        <v>5.2200000000000003E-2</v>
      </c>
      <c r="AI28" s="1486">
        <v>0.12189999999999999</v>
      </c>
      <c r="AJ28" s="1487">
        <v>0.1027</v>
      </c>
      <c r="AK28" s="1487">
        <v>8.8400000000000006E-2</v>
      </c>
      <c r="AL28" s="1487">
        <v>0.14940000000000001</v>
      </c>
      <c r="AM28" s="1487">
        <v>5.2200000000000003E-2</v>
      </c>
      <c r="AN28" s="1486">
        <v>0</v>
      </c>
    </row>
    <row r="29" spans="1:40">
      <c r="A29" s="3" t="s">
        <v>60</v>
      </c>
      <c r="B29" s="1179">
        <v>192</v>
      </c>
      <c r="C29" s="1180">
        <v>85</v>
      </c>
      <c r="D29" s="1176">
        <v>107</v>
      </c>
      <c r="E29" s="1180">
        <v>48</v>
      </c>
      <c r="F29" s="1180">
        <v>66</v>
      </c>
      <c r="G29" s="1177">
        <v>78</v>
      </c>
      <c r="H29" s="1180">
        <v>94</v>
      </c>
      <c r="I29" s="1178">
        <v>81</v>
      </c>
      <c r="J29" s="1512">
        <v>51</v>
      </c>
      <c r="K29" s="1512">
        <v>25</v>
      </c>
      <c r="L29" s="1512">
        <v>10</v>
      </c>
      <c r="M29" s="1512">
        <v>4</v>
      </c>
      <c r="N29" s="1511">
        <v>102</v>
      </c>
      <c r="O29" s="1512">
        <v>89</v>
      </c>
      <c r="P29" s="1512">
        <v>17</v>
      </c>
      <c r="Q29" s="1512">
        <v>63</v>
      </c>
      <c r="R29" s="1512">
        <v>36</v>
      </c>
      <c r="S29" s="1512">
        <v>7</v>
      </c>
      <c r="T29" s="1512">
        <v>6</v>
      </c>
      <c r="U29" s="1512">
        <v>4</v>
      </c>
      <c r="V29" s="1511">
        <v>2</v>
      </c>
      <c r="W29" s="1512">
        <v>84</v>
      </c>
      <c r="X29" s="1512">
        <v>23</v>
      </c>
      <c r="Y29" s="1512">
        <v>78</v>
      </c>
      <c r="Z29" s="1512">
        <v>4</v>
      </c>
      <c r="AA29" s="1511">
        <v>2</v>
      </c>
      <c r="AB29" s="1512">
        <v>43</v>
      </c>
      <c r="AC29" s="1512">
        <v>17</v>
      </c>
      <c r="AD29" s="1512">
        <v>108</v>
      </c>
      <c r="AE29" s="1512">
        <v>23</v>
      </c>
      <c r="AF29" s="1512">
        <v>18</v>
      </c>
      <c r="AG29" s="1512">
        <v>3</v>
      </c>
      <c r="AH29" s="1512">
        <v>7</v>
      </c>
      <c r="AI29" s="1511">
        <v>2</v>
      </c>
      <c r="AJ29" s="1512">
        <v>40</v>
      </c>
      <c r="AK29" s="1512">
        <v>19</v>
      </c>
      <c r="AL29" s="1512">
        <v>125</v>
      </c>
      <c r="AM29" s="1512">
        <v>7</v>
      </c>
      <c r="AN29" s="1511">
        <v>2</v>
      </c>
    </row>
    <row r="30" spans="1:40">
      <c r="A30" s="3" t="s">
        <v>36</v>
      </c>
      <c r="B30" s="1184">
        <v>9.6000000000000002E-2</v>
      </c>
      <c r="C30" s="1185">
        <v>8.6999999999999994E-2</v>
      </c>
      <c r="D30" s="1181">
        <v>0.1047</v>
      </c>
      <c r="E30" s="1185">
        <v>8.1299999999999997E-2</v>
      </c>
      <c r="F30" s="1185">
        <v>0.1071</v>
      </c>
      <c r="G30" s="1182">
        <v>9.8299999999999998E-2</v>
      </c>
      <c r="H30" s="1185">
        <v>0.10290000000000001</v>
      </c>
      <c r="I30" s="1183">
        <v>8.9899999999999994E-2</v>
      </c>
      <c r="J30" s="1487">
        <v>0.1181</v>
      </c>
      <c r="K30" s="1487">
        <v>9.3799999999999994E-2</v>
      </c>
      <c r="L30" s="1487">
        <v>6.2E-2</v>
      </c>
      <c r="M30" s="1487">
        <v>4.7899999999999998E-2</v>
      </c>
      <c r="N30" s="1486">
        <v>9.9099999999999994E-2</v>
      </c>
      <c r="O30" s="1487">
        <v>9.7699999999999995E-2</v>
      </c>
      <c r="P30" s="1487">
        <v>9.3899999999999997E-2</v>
      </c>
      <c r="Q30" s="1487">
        <v>0.11020000000000001</v>
      </c>
      <c r="R30" s="1487">
        <v>0.11459999999999999</v>
      </c>
      <c r="S30" s="1487">
        <v>7.5899999999999995E-2</v>
      </c>
      <c r="T30" s="1487">
        <v>0.12959999999999999</v>
      </c>
      <c r="U30" s="1487">
        <v>3.3599999999999998E-2</v>
      </c>
      <c r="V30" s="1486">
        <v>6.5199999999999994E-2</v>
      </c>
      <c r="W30" s="1487">
        <v>9.5600000000000004E-2</v>
      </c>
      <c r="X30" s="1487">
        <v>0.1074</v>
      </c>
      <c r="Y30" s="1487">
        <v>0.10539999999999999</v>
      </c>
      <c r="Z30" s="1487">
        <v>3.3599999999999998E-2</v>
      </c>
      <c r="AA30" s="1486">
        <v>7.3700000000000002E-2</v>
      </c>
      <c r="AB30" s="1487">
        <v>9.6299999999999997E-2</v>
      </c>
      <c r="AC30" s="1487">
        <v>0.115</v>
      </c>
      <c r="AD30" s="1487">
        <v>0.1013</v>
      </c>
      <c r="AE30" s="1487">
        <v>0.1177</v>
      </c>
      <c r="AF30" s="1487">
        <v>9.8500000000000004E-2</v>
      </c>
      <c r="AG30" s="1487">
        <v>8.4599999999999995E-2</v>
      </c>
      <c r="AH30" s="1487">
        <v>5.5399999999999998E-2</v>
      </c>
      <c r="AI30" s="1486">
        <v>0.1195</v>
      </c>
      <c r="AJ30" s="1487">
        <v>8.3699999999999997E-2</v>
      </c>
      <c r="AK30" s="1487">
        <v>0.15870000000000001</v>
      </c>
      <c r="AL30" s="1487">
        <v>9.7799999999999998E-2</v>
      </c>
      <c r="AM30" s="1487">
        <v>5.5399999999999998E-2</v>
      </c>
      <c r="AN30" s="1486">
        <v>0.19850000000000001</v>
      </c>
    </row>
    <row r="31" spans="1:40">
      <c r="A31" s="3" t="s">
        <v>61</v>
      </c>
      <c r="B31" s="1189">
        <v>138</v>
      </c>
      <c r="C31" s="1190">
        <v>63</v>
      </c>
      <c r="D31" s="1186">
        <v>75</v>
      </c>
      <c r="E31" s="1190">
        <v>28</v>
      </c>
      <c r="F31" s="1190">
        <v>46</v>
      </c>
      <c r="G31" s="1187">
        <v>63</v>
      </c>
      <c r="H31" s="1190">
        <v>60</v>
      </c>
      <c r="I31" s="1188">
        <v>62</v>
      </c>
      <c r="J31" s="1512">
        <v>31</v>
      </c>
      <c r="K31" s="1512">
        <v>14</v>
      </c>
      <c r="L31" s="1512">
        <v>8</v>
      </c>
      <c r="M31" s="1512">
        <v>1</v>
      </c>
      <c r="N31" s="1511">
        <v>81</v>
      </c>
      <c r="O31" s="1512">
        <v>57</v>
      </c>
      <c r="P31" s="1512">
        <v>13</v>
      </c>
      <c r="Q31" s="1512">
        <v>52</v>
      </c>
      <c r="R31" s="1512">
        <v>27</v>
      </c>
      <c r="S31" s="1512">
        <v>2</v>
      </c>
      <c r="T31" s="1512">
        <v>0</v>
      </c>
      <c r="U31" s="1512">
        <v>5</v>
      </c>
      <c r="V31" s="1511">
        <v>3</v>
      </c>
      <c r="W31" s="1512">
        <v>49</v>
      </c>
      <c r="X31" s="1512">
        <v>21</v>
      </c>
      <c r="Y31" s="1512">
        <v>60</v>
      </c>
      <c r="Z31" s="1512">
        <v>5</v>
      </c>
      <c r="AA31" s="1511">
        <v>3</v>
      </c>
      <c r="AB31" s="1512">
        <v>29</v>
      </c>
      <c r="AC31" s="1512">
        <v>7</v>
      </c>
      <c r="AD31" s="1512">
        <v>72</v>
      </c>
      <c r="AE31" s="1512">
        <v>20</v>
      </c>
      <c r="AF31" s="1512">
        <v>14</v>
      </c>
      <c r="AG31" s="1512">
        <v>4</v>
      </c>
      <c r="AH31" s="1512">
        <v>4</v>
      </c>
      <c r="AI31" s="1511">
        <v>1</v>
      </c>
      <c r="AJ31" s="1512">
        <v>29</v>
      </c>
      <c r="AK31" s="1512">
        <v>7</v>
      </c>
      <c r="AL31" s="1512">
        <v>96</v>
      </c>
      <c r="AM31" s="1512">
        <v>4</v>
      </c>
      <c r="AN31" s="1511">
        <v>1</v>
      </c>
    </row>
    <row r="32" spans="1:40">
      <c r="A32" s="3" t="s">
        <v>36</v>
      </c>
      <c r="B32" s="1194">
        <v>6.88E-2</v>
      </c>
      <c r="C32" s="1195">
        <v>6.3899999999999998E-2</v>
      </c>
      <c r="D32" s="1191">
        <v>7.3499999999999996E-2</v>
      </c>
      <c r="E32" s="1195">
        <v>4.7800000000000002E-2</v>
      </c>
      <c r="F32" s="1195">
        <v>7.4899999999999994E-2</v>
      </c>
      <c r="G32" s="1192">
        <v>7.9699999999999993E-2</v>
      </c>
      <c r="H32" s="1195">
        <v>6.59E-2</v>
      </c>
      <c r="I32" s="1193">
        <v>6.9000000000000006E-2</v>
      </c>
      <c r="J32" s="1487">
        <v>7.3099999999999998E-2</v>
      </c>
      <c r="K32" s="1487">
        <v>5.2499999999999998E-2</v>
      </c>
      <c r="L32" s="1487">
        <v>5.0500000000000003E-2</v>
      </c>
      <c r="M32" s="1487">
        <v>1.5299999999999999E-2</v>
      </c>
      <c r="N32" s="1486">
        <v>7.8299999999999995E-2</v>
      </c>
      <c r="O32" s="1487">
        <v>6.2700000000000006E-2</v>
      </c>
      <c r="P32" s="1487">
        <v>7.0800000000000002E-2</v>
      </c>
      <c r="Q32" s="1487">
        <v>9.11E-2</v>
      </c>
      <c r="R32" s="1487">
        <v>8.7599999999999997E-2</v>
      </c>
      <c r="S32" s="1487">
        <v>1.9199999999999998E-2</v>
      </c>
      <c r="T32" s="1487">
        <v>8.6999999999999994E-3</v>
      </c>
      <c r="U32" s="1487">
        <v>3.4599999999999999E-2</v>
      </c>
      <c r="V32" s="1486">
        <v>9.06E-2</v>
      </c>
      <c r="W32" s="1487">
        <v>5.5399999999999998E-2</v>
      </c>
      <c r="X32" s="1487">
        <v>9.8699999999999996E-2</v>
      </c>
      <c r="Y32" s="1487">
        <v>8.0799999999999997E-2</v>
      </c>
      <c r="Z32" s="1487">
        <v>3.4599999999999999E-2</v>
      </c>
      <c r="AA32" s="1486">
        <v>0.1024</v>
      </c>
      <c r="AB32" s="1487">
        <v>6.5000000000000002E-2</v>
      </c>
      <c r="AC32" s="1487">
        <v>4.8599999999999997E-2</v>
      </c>
      <c r="AD32" s="1487">
        <v>6.7799999999999999E-2</v>
      </c>
      <c r="AE32" s="1487">
        <v>0.1</v>
      </c>
      <c r="AF32" s="1487">
        <v>7.8100000000000003E-2</v>
      </c>
      <c r="AG32" s="1487">
        <v>0.10680000000000001</v>
      </c>
      <c r="AH32" s="1487">
        <v>3.6400000000000002E-2</v>
      </c>
      <c r="AI32" s="1486">
        <v>9.69E-2</v>
      </c>
      <c r="AJ32" s="1487">
        <v>6.1600000000000002E-2</v>
      </c>
      <c r="AK32" s="1487">
        <v>5.8299999999999998E-2</v>
      </c>
      <c r="AL32" s="1487">
        <v>7.4800000000000005E-2</v>
      </c>
      <c r="AM32" s="1487">
        <v>3.6400000000000002E-2</v>
      </c>
      <c r="AN32" s="1486">
        <v>0.16089999999999999</v>
      </c>
    </row>
    <row r="33" spans="1:40">
      <c r="A33" s="3" t="s">
        <v>110</v>
      </c>
      <c r="B33" s="1199">
        <v>116</v>
      </c>
      <c r="C33" s="1200">
        <v>50</v>
      </c>
      <c r="D33" s="1196">
        <v>66</v>
      </c>
      <c r="E33" s="1200">
        <v>23</v>
      </c>
      <c r="F33" s="1200">
        <v>37</v>
      </c>
      <c r="G33" s="1197">
        <v>56</v>
      </c>
      <c r="H33" s="1200">
        <v>60</v>
      </c>
      <c r="I33" s="1198">
        <v>39</v>
      </c>
      <c r="J33" s="1512">
        <v>31</v>
      </c>
      <c r="K33" s="1512">
        <v>15</v>
      </c>
      <c r="L33" s="1512">
        <v>10</v>
      </c>
      <c r="M33" s="1512">
        <v>4</v>
      </c>
      <c r="N33" s="1511">
        <v>55</v>
      </c>
      <c r="O33" s="1512">
        <v>51</v>
      </c>
      <c r="P33" s="1512">
        <v>14</v>
      </c>
      <c r="Q33" s="1512">
        <v>31</v>
      </c>
      <c r="R33" s="1512">
        <v>17</v>
      </c>
      <c r="S33" s="1512">
        <v>11</v>
      </c>
      <c r="T33" s="1512">
        <v>2</v>
      </c>
      <c r="U33" s="1512">
        <v>4</v>
      </c>
      <c r="V33" s="1511">
        <v>1</v>
      </c>
      <c r="W33" s="1512">
        <v>52</v>
      </c>
      <c r="X33" s="1512">
        <v>13</v>
      </c>
      <c r="Y33" s="1512">
        <v>45</v>
      </c>
      <c r="Z33" s="1512">
        <v>4</v>
      </c>
      <c r="AA33" s="1511">
        <v>1</v>
      </c>
      <c r="AB33" s="1512">
        <v>33</v>
      </c>
      <c r="AC33" s="1512">
        <v>6</v>
      </c>
      <c r="AD33" s="1512">
        <v>59</v>
      </c>
      <c r="AE33" s="1512">
        <v>11</v>
      </c>
      <c r="AF33" s="1512">
        <v>12</v>
      </c>
      <c r="AG33" s="1512">
        <v>1</v>
      </c>
      <c r="AH33" s="1512">
        <v>5</v>
      </c>
      <c r="AI33" s="1511">
        <v>1</v>
      </c>
      <c r="AJ33" s="1512">
        <v>33</v>
      </c>
      <c r="AK33" s="1512">
        <v>7</v>
      </c>
      <c r="AL33" s="1512">
        <v>71</v>
      </c>
      <c r="AM33" s="1512">
        <v>5</v>
      </c>
      <c r="AN33" s="1511">
        <v>0</v>
      </c>
    </row>
    <row r="34" spans="1:40">
      <c r="A34" s="3" t="s">
        <v>36</v>
      </c>
      <c r="B34" s="1204">
        <v>5.79E-2</v>
      </c>
      <c r="C34" s="1205">
        <v>5.04E-2</v>
      </c>
      <c r="D34" s="1201">
        <v>6.5199999999999994E-2</v>
      </c>
      <c r="E34" s="1205">
        <v>3.9300000000000002E-2</v>
      </c>
      <c r="F34" s="1205">
        <v>6.0299999999999999E-2</v>
      </c>
      <c r="G34" s="1202">
        <v>6.9900000000000004E-2</v>
      </c>
      <c r="H34" s="1205">
        <v>6.6199999999999995E-2</v>
      </c>
      <c r="I34" s="1203">
        <v>4.3099999999999999E-2</v>
      </c>
      <c r="J34" s="1487">
        <v>7.2999999999999995E-2</v>
      </c>
      <c r="K34" s="1487">
        <v>5.3900000000000003E-2</v>
      </c>
      <c r="L34" s="1487">
        <v>6.2E-2</v>
      </c>
      <c r="M34" s="1487">
        <v>4.7399999999999998E-2</v>
      </c>
      <c r="N34" s="1486">
        <v>5.2900000000000003E-2</v>
      </c>
      <c r="O34" s="1487">
        <v>5.6500000000000002E-2</v>
      </c>
      <c r="P34" s="1487">
        <v>7.5499999999999998E-2</v>
      </c>
      <c r="Q34" s="1487">
        <v>5.3800000000000001E-2</v>
      </c>
      <c r="R34" s="1487">
        <v>5.5599999999999997E-2</v>
      </c>
      <c r="S34" s="1487">
        <v>0.1244</v>
      </c>
      <c r="T34" s="1487">
        <v>3.49E-2</v>
      </c>
      <c r="U34" s="1487">
        <v>3.1399999999999997E-2</v>
      </c>
      <c r="V34" s="1486">
        <v>2.0400000000000001E-2</v>
      </c>
      <c r="W34" s="1487">
        <v>5.9200000000000003E-2</v>
      </c>
      <c r="X34" s="1487">
        <v>6.2100000000000002E-2</v>
      </c>
      <c r="Y34" s="1487">
        <v>6.1400000000000003E-2</v>
      </c>
      <c r="Z34" s="1487">
        <v>3.1399999999999997E-2</v>
      </c>
      <c r="AA34" s="1486">
        <v>2.3E-2</v>
      </c>
      <c r="AB34" s="1487">
        <v>7.5300000000000006E-2</v>
      </c>
      <c r="AC34" s="1487">
        <v>4.0800000000000003E-2</v>
      </c>
      <c r="AD34" s="1487">
        <v>5.5800000000000002E-2</v>
      </c>
      <c r="AE34" s="1487">
        <v>5.5399999999999998E-2</v>
      </c>
      <c r="AF34" s="1487">
        <v>6.3600000000000004E-2</v>
      </c>
      <c r="AG34" s="1487">
        <v>1.72E-2</v>
      </c>
      <c r="AH34" s="1487">
        <v>4.4400000000000002E-2</v>
      </c>
      <c r="AI34" s="1486">
        <v>9.69E-2</v>
      </c>
      <c r="AJ34" s="1487">
        <v>6.8099999999999994E-2</v>
      </c>
      <c r="AK34" s="1487">
        <v>5.7000000000000002E-2</v>
      </c>
      <c r="AL34" s="1487">
        <v>5.5899999999999998E-2</v>
      </c>
      <c r="AM34" s="1487">
        <v>4.4400000000000002E-2</v>
      </c>
      <c r="AN34" s="1486">
        <v>0</v>
      </c>
    </row>
    <row r="35" spans="1:40">
      <c r="A35" s="3" t="s">
        <v>63</v>
      </c>
      <c r="B35" s="1209">
        <v>46</v>
      </c>
      <c r="C35" s="1210">
        <v>26</v>
      </c>
      <c r="D35" s="1206">
        <v>20</v>
      </c>
      <c r="E35" s="1210">
        <v>17</v>
      </c>
      <c r="F35" s="1210">
        <v>17</v>
      </c>
      <c r="G35" s="1207">
        <v>12</v>
      </c>
      <c r="H35" s="1210">
        <v>20</v>
      </c>
      <c r="I35" s="1208">
        <v>21</v>
      </c>
      <c r="J35" s="1512">
        <v>12</v>
      </c>
      <c r="K35" s="1512">
        <v>8</v>
      </c>
      <c r="L35" s="1512">
        <v>4</v>
      </c>
      <c r="M35" s="1512">
        <v>4</v>
      </c>
      <c r="N35" s="1511">
        <v>14</v>
      </c>
      <c r="O35" s="1512">
        <v>23</v>
      </c>
      <c r="P35" s="1512">
        <v>3</v>
      </c>
      <c r="Q35" s="1512">
        <v>7</v>
      </c>
      <c r="R35" s="1512">
        <v>7</v>
      </c>
      <c r="S35" s="1512">
        <v>1</v>
      </c>
      <c r="T35" s="1512">
        <v>1</v>
      </c>
      <c r="U35" s="1512">
        <v>6</v>
      </c>
      <c r="V35" s="1511">
        <v>3</v>
      </c>
      <c r="W35" s="1512">
        <v>23</v>
      </c>
      <c r="X35" s="1512">
        <v>3</v>
      </c>
      <c r="Y35" s="1512">
        <v>12</v>
      </c>
      <c r="Z35" s="1512">
        <v>6</v>
      </c>
      <c r="AA35" s="1511">
        <v>2</v>
      </c>
      <c r="AB35" s="1512">
        <v>14</v>
      </c>
      <c r="AC35" s="1512">
        <v>2</v>
      </c>
      <c r="AD35" s="1512">
        <v>21</v>
      </c>
      <c r="AE35" s="1512">
        <v>6</v>
      </c>
      <c r="AF35" s="1512">
        <v>3</v>
      </c>
      <c r="AG35" s="1512">
        <v>0</v>
      </c>
      <c r="AH35" s="1512">
        <v>5</v>
      </c>
      <c r="AI35" s="1511">
        <v>1</v>
      </c>
      <c r="AJ35" s="1512">
        <v>10</v>
      </c>
      <c r="AK35" s="1512">
        <v>5</v>
      </c>
      <c r="AL35" s="1512">
        <v>26</v>
      </c>
      <c r="AM35" s="1512">
        <v>5</v>
      </c>
      <c r="AN35" s="1511">
        <v>0</v>
      </c>
    </row>
    <row r="36" spans="1:40">
      <c r="A36" s="7" t="s">
        <v>36</v>
      </c>
      <c r="B36" s="1215">
        <v>2.3E-2</v>
      </c>
      <c r="C36" s="1214">
        <v>2.63E-2</v>
      </c>
      <c r="D36" s="1211">
        <v>1.9800000000000002E-2</v>
      </c>
      <c r="E36" s="1214">
        <v>2.9399999999999999E-2</v>
      </c>
      <c r="F36" s="1214">
        <v>2.7400000000000001E-2</v>
      </c>
      <c r="G36" s="1212">
        <v>1.49E-2</v>
      </c>
      <c r="H36" s="1214">
        <v>2.23E-2</v>
      </c>
      <c r="I36" s="1213">
        <v>2.3599999999999999E-2</v>
      </c>
      <c r="J36" s="1496">
        <v>2.7799999999999998E-2</v>
      </c>
      <c r="K36" s="1496">
        <v>3.1099999999999999E-2</v>
      </c>
      <c r="L36" s="1496">
        <v>2.7400000000000001E-2</v>
      </c>
      <c r="M36" s="1496">
        <v>4.2999999999999997E-2</v>
      </c>
      <c r="N36" s="1497">
        <v>1.3899999999999999E-2</v>
      </c>
      <c r="O36" s="1496">
        <v>2.53E-2</v>
      </c>
      <c r="P36" s="1496">
        <v>1.6899999999999998E-2</v>
      </c>
      <c r="Q36" s="1496">
        <v>1.2699999999999999E-2</v>
      </c>
      <c r="R36" s="1496">
        <v>2.12E-2</v>
      </c>
      <c r="S36" s="1496">
        <v>9.4000000000000004E-3</v>
      </c>
      <c r="T36" s="1496">
        <v>2.64E-2</v>
      </c>
      <c r="U36" s="1496">
        <v>4.3900000000000002E-2</v>
      </c>
      <c r="V36" s="1497">
        <v>7.8E-2</v>
      </c>
      <c r="W36" s="1496">
        <v>2.63E-2</v>
      </c>
      <c r="X36" s="1496">
        <v>1.3100000000000001E-2</v>
      </c>
      <c r="Y36" s="1496">
        <v>1.61E-2</v>
      </c>
      <c r="Z36" s="1496">
        <v>4.3900000000000002E-2</v>
      </c>
      <c r="AA36" s="1497">
        <v>7.3099999999999998E-2</v>
      </c>
      <c r="AB36" s="1496">
        <v>3.1099999999999999E-2</v>
      </c>
      <c r="AC36" s="1496">
        <v>1.3299999999999999E-2</v>
      </c>
      <c r="AD36" s="1496">
        <v>0.02</v>
      </c>
      <c r="AE36" s="1496">
        <v>3.2899999999999999E-2</v>
      </c>
      <c r="AF36" s="1496">
        <v>1.89E-2</v>
      </c>
      <c r="AG36" s="1496">
        <v>0</v>
      </c>
      <c r="AH36" s="1496">
        <v>4.1599999999999998E-2</v>
      </c>
      <c r="AI36" s="1497">
        <v>4.2299999999999997E-2</v>
      </c>
      <c r="AJ36" s="1496">
        <v>2.0899999999999998E-2</v>
      </c>
      <c r="AK36" s="1496">
        <v>3.95E-2</v>
      </c>
      <c r="AL36" s="1496">
        <v>2.07E-2</v>
      </c>
      <c r="AM36" s="1496">
        <v>4.1599999999999998E-2</v>
      </c>
      <c r="AN36" s="1497">
        <v>0</v>
      </c>
    </row>
    <row r="37" spans="1:40">
      <c r="A37" s="3" t="s">
        <v>64</v>
      </c>
      <c r="B37" s="1219">
        <v>2002</v>
      </c>
      <c r="C37" s="1220">
        <v>982</v>
      </c>
      <c r="D37" s="1216">
        <v>1020</v>
      </c>
      <c r="E37" s="1220">
        <v>592</v>
      </c>
      <c r="F37" s="1220">
        <v>613</v>
      </c>
      <c r="G37" s="1217">
        <v>797</v>
      </c>
      <c r="H37" s="1220">
        <v>909</v>
      </c>
      <c r="I37" s="1218">
        <v>896</v>
      </c>
      <c r="J37" s="1512">
        <v>429</v>
      </c>
      <c r="K37" s="1512">
        <v>272</v>
      </c>
      <c r="L37" s="1512">
        <v>155</v>
      </c>
      <c r="M37" s="1512">
        <v>83</v>
      </c>
      <c r="N37" s="1511">
        <v>1034</v>
      </c>
      <c r="O37" s="1512">
        <v>907</v>
      </c>
      <c r="P37" s="1512">
        <v>186</v>
      </c>
      <c r="Q37" s="1512">
        <v>576</v>
      </c>
      <c r="R37" s="1512">
        <v>312</v>
      </c>
      <c r="S37" s="1512">
        <v>87</v>
      </c>
      <c r="T37" s="1512">
        <v>44</v>
      </c>
      <c r="U37" s="1512">
        <v>133</v>
      </c>
      <c r="V37" s="1511">
        <v>34</v>
      </c>
      <c r="W37" s="1512">
        <v>884</v>
      </c>
      <c r="X37" s="1512">
        <v>217</v>
      </c>
      <c r="Y37" s="1512">
        <v>737</v>
      </c>
      <c r="Z37" s="1512">
        <v>133</v>
      </c>
      <c r="AA37" s="1511">
        <v>30</v>
      </c>
      <c r="AB37" s="1512">
        <v>441</v>
      </c>
      <c r="AC37" s="1512">
        <v>149</v>
      </c>
      <c r="AD37" s="1512">
        <v>1065</v>
      </c>
      <c r="AE37" s="1512">
        <v>195</v>
      </c>
      <c r="AF37" s="1512">
        <v>182</v>
      </c>
      <c r="AG37" s="1512">
        <v>40</v>
      </c>
      <c r="AH37" s="1512">
        <v>119</v>
      </c>
      <c r="AI37" s="1511">
        <v>15</v>
      </c>
      <c r="AJ37" s="1512">
        <v>478</v>
      </c>
      <c r="AK37" s="1512">
        <v>119</v>
      </c>
      <c r="AL37" s="1512">
        <v>1277</v>
      </c>
      <c r="AM37" s="1512">
        <v>119</v>
      </c>
      <c r="AN37" s="1511">
        <v>9</v>
      </c>
    </row>
    <row r="38" spans="1:40">
      <c r="A38" s="1231" t="s">
        <v>36</v>
      </c>
      <c r="B38" s="1236">
        <v>0.99980000000000002</v>
      </c>
      <c r="C38" s="1235">
        <v>0.99990000000000001</v>
      </c>
      <c r="D38" s="1232">
        <v>1</v>
      </c>
      <c r="E38" s="1235">
        <v>0.99990000000000001</v>
      </c>
      <c r="F38" s="1235">
        <v>0.99990000000000001</v>
      </c>
      <c r="G38" s="1233">
        <v>0.99990000000000001</v>
      </c>
      <c r="H38" s="1235">
        <v>1</v>
      </c>
      <c r="I38" s="1234">
        <v>1</v>
      </c>
      <c r="J38" s="1517">
        <v>1.0001</v>
      </c>
      <c r="K38" s="1517">
        <v>1</v>
      </c>
      <c r="L38" s="1517">
        <v>1</v>
      </c>
      <c r="M38" s="1517">
        <v>1.0001</v>
      </c>
      <c r="N38" s="1518">
        <v>1.0002</v>
      </c>
      <c r="O38" s="1517">
        <v>1.0002</v>
      </c>
      <c r="P38" s="1517">
        <v>1.0001</v>
      </c>
      <c r="Q38" s="1517">
        <v>1.0001</v>
      </c>
      <c r="R38" s="1517">
        <v>1</v>
      </c>
      <c r="S38" s="1517">
        <v>1</v>
      </c>
      <c r="T38" s="1517">
        <v>1</v>
      </c>
      <c r="U38" s="1517">
        <v>1</v>
      </c>
      <c r="V38" s="1518">
        <v>1.0001</v>
      </c>
      <c r="W38" s="1517">
        <v>0.99990000000000001</v>
      </c>
      <c r="X38" s="1517">
        <v>1.0001</v>
      </c>
      <c r="Y38" s="1517">
        <v>1</v>
      </c>
      <c r="Z38" s="1517">
        <v>1</v>
      </c>
      <c r="AA38" s="1518">
        <v>1</v>
      </c>
      <c r="AB38" s="1517">
        <v>1.0001</v>
      </c>
      <c r="AC38" s="1517">
        <v>1.0001</v>
      </c>
      <c r="AD38" s="1517">
        <v>1</v>
      </c>
      <c r="AE38" s="1517">
        <v>1</v>
      </c>
      <c r="AF38" s="1517">
        <v>0.99990000000000001</v>
      </c>
      <c r="AG38" s="1517">
        <v>1.0001</v>
      </c>
      <c r="AH38" s="1517">
        <v>0.99990000000000001</v>
      </c>
      <c r="AI38" s="1518">
        <v>1</v>
      </c>
      <c r="AJ38" s="1517">
        <v>0.99990000000000001</v>
      </c>
      <c r="AK38" s="1517">
        <v>1</v>
      </c>
      <c r="AL38" s="1517">
        <v>1</v>
      </c>
      <c r="AM38" s="1517">
        <v>0.99990000000000001</v>
      </c>
      <c r="AN38" s="1518">
        <v>1</v>
      </c>
    </row>
  </sheetData>
  <mergeCells count="8">
    <mergeCell ref="O9:V9"/>
    <mergeCell ref="W9:AA9"/>
    <mergeCell ref="AB9:AI9"/>
    <mergeCell ref="AJ9:AN9"/>
    <mergeCell ref="C9:D9"/>
    <mergeCell ref="E9:G9"/>
    <mergeCell ref="H9:I9"/>
    <mergeCell ref="J9:N9"/>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38"/>
  <sheetViews>
    <sheetView workbookViewId="0">
      <selection activeCell="J9" sqref="J9:AN38"/>
    </sheetView>
  </sheetViews>
  <sheetFormatPr defaultRowHeight="13.2"/>
  <cols>
    <col min="1" max="1" width="30.6640625" customWidth="1"/>
  </cols>
  <sheetData>
    <row r="1" spans="1:40" ht="22.8">
      <c r="A1" s="1" t="s">
        <v>31</v>
      </c>
    </row>
    <row r="2" spans="1:40" ht="17.399999999999999">
      <c r="A2" s="2" t="s">
        <v>32</v>
      </c>
    </row>
    <row r="3" spans="1:40">
      <c r="A3" t="s">
        <v>33</v>
      </c>
    </row>
    <row r="5" spans="1:40">
      <c r="A5" s="6" t="s">
        <v>22</v>
      </c>
    </row>
    <row r="6" spans="1:40">
      <c r="A6" s="6" t="s">
        <v>122</v>
      </c>
    </row>
    <row r="7" spans="1:40">
      <c r="A7" s="6" t="s">
        <v>35</v>
      </c>
    </row>
    <row r="9" spans="1:40" ht="30" customHeight="1">
      <c r="A9" s="5"/>
      <c r="B9" s="4"/>
      <c r="C9" s="1519" t="s">
        <v>65</v>
      </c>
      <c r="D9" s="1520"/>
      <c r="E9" s="1519" t="s">
        <v>66</v>
      </c>
      <c r="F9" s="1519"/>
      <c r="G9" s="1520"/>
      <c r="H9" s="1519" t="s">
        <v>67</v>
      </c>
      <c r="I9" s="1520"/>
      <c r="J9" s="1519" t="s">
        <v>68</v>
      </c>
      <c r="K9" s="1519"/>
      <c r="L9" s="1519"/>
      <c r="M9" s="1519"/>
      <c r="N9" s="1520"/>
      <c r="O9" s="1519" t="s">
        <v>167</v>
      </c>
      <c r="P9" s="1519"/>
      <c r="Q9" s="1519"/>
      <c r="R9" s="1519"/>
      <c r="S9" s="1519"/>
      <c r="T9" s="1519"/>
      <c r="U9" s="1519"/>
      <c r="V9" s="1520"/>
      <c r="W9" s="1519" t="s">
        <v>168</v>
      </c>
      <c r="X9" s="1519"/>
      <c r="Y9" s="1519"/>
      <c r="Z9" s="1519"/>
      <c r="AA9" s="1520"/>
      <c r="AB9" s="1519" t="s">
        <v>169</v>
      </c>
      <c r="AC9" s="1519"/>
      <c r="AD9" s="1519"/>
      <c r="AE9" s="1519"/>
      <c r="AF9" s="1519"/>
      <c r="AG9" s="1519"/>
      <c r="AH9" s="1519"/>
      <c r="AI9" s="1520"/>
      <c r="AJ9" s="1519" t="s">
        <v>170</v>
      </c>
      <c r="AK9" s="1519"/>
      <c r="AL9" s="1519"/>
      <c r="AM9" s="1519"/>
      <c r="AN9" s="1520"/>
    </row>
    <row r="10" spans="1:40" ht="79.2">
      <c r="A10" s="4" t="s">
        <v>36</v>
      </c>
      <c r="B10" s="8" t="s">
        <v>37</v>
      </c>
      <c r="C10" s="5" t="s">
        <v>38</v>
      </c>
      <c r="D10" s="4" t="s">
        <v>39</v>
      </c>
      <c r="E10" s="5" t="s">
        <v>40</v>
      </c>
      <c r="F10" s="5" t="s">
        <v>41</v>
      </c>
      <c r="G10" s="4" t="s">
        <v>42</v>
      </c>
      <c r="H10" s="5" t="s">
        <v>43</v>
      </c>
      <c r="I10" s="4" t="s">
        <v>44</v>
      </c>
      <c r="J10" s="5" t="s">
        <v>45</v>
      </c>
      <c r="K10" s="5" t="s">
        <v>46</v>
      </c>
      <c r="L10" s="5" t="s">
        <v>47</v>
      </c>
      <c r="M10" s="5" t="s">
        <v>48</v>
      </c>
      <c r="N10" s="4" t="s">
        <v>49</v>
      </c>
      <c r="O10" s="5" t="s">
        <v>171</v>
      </c>
      <c r="P10" s="5" t="s">
        <v>172</v>
      </c>
      <c r="Q10" s="5" t="s">
        <v>173</v>
      </c>
      <c r="R10" s="5" t="s">
        <v>174</v>
      </c>
      <c r="S10" s="5" t="s">
        <v>175</v>
      </c>
      <c r="T10" s="5" t="s">
        <v>176</v>
      </c>
      <c r="U10" s="5" t="s">
        <v>177</v>
      </c>
      <c r="V10" s="4" t="s">
        <v>48</v>
      </c>
      <c r="W10" s="5" t="s">
        <v>178</v>
      </c>
      <c r="X10" s="5" t="s">
        <v>179</v>
      </c>
      <c r="Y10" s="5" t="s">
        <v>180</v>
      </c>
      <c r="Z10" s="5" t="s">
        <v>177</v>
      </c>
      <c r="AA10" s="4" t="s">
        <v>48</v>
      </c>
      <c r="AB10" s="5" t="s">
        <v>171</v>
      </c>
      <c r="AC10" s="5" t="s">
        <v>172</v>
      </c>
      <c r="AD10" s="5" t="s">
        <v>173</v>
      </c>
      <c r="AE10" s="5" t="s">
        <v>174</v>
      </c>
      <c r="AF10" s="5" t="s">
        <v>175</v>
      </c>
      <c r="AG10" s="5" t="s">
        <v>176</v>
      </c>
      <c r="AH10" s="5" t="s">
        <v>177</v>
      </c>
      <c r="AI10" s="4" t="s">
        <v>48</v>
      </c>
      <c r="AJ10" s="5" t="s">
        <v>178</v>
      </c>
      <c r="AK10" s="5" t="s">
        <v>179</v>
      </c>
      <c r="AL10" s="5" t="s">
        <v>180</v>
      </c>
      <c r="AM10" s="5" t="s">
        <v>177</v>
      </c>
      <c r="AN10" s="4" t="s">
        <v>48</v>
      </c>
    </row>
    <row r="11" spans="1:40">
      <c r="A11" s="3" t="s">
        <v>50</v>
      </c>
      <c r="B11" s="1370">
        <v>2002</v>
      </c>
      <c r="C11" s="1371">
        <v>1172</v>
      </c>
      <c r="D11" s="1367">
        <v>830</v>
      </c>
      <c r="E11" s="1371">
        <v>649</v>
      </c>
      <c r="F11" s="1371">
        <v>788</v>
      </c>
      <c r="G11" s="1368">
        <v>565</v>
      </c>
      <c r="H11" s="1371">
        <v>926</v>
      </c>
      <c r="I11" s="1369">
        <v>876</v>
      </c>
      <c r="J11" s="1512">
        <v>337</v>
      </c>
      <c r="K11" s="1512">
        <v>481</v>
      </c>
      <c r="L11" s="1512">
        <v>278</v>
      </c>
      <c r="M11" s="1512">
        <v>60</v>
      </c>
      <c r="N11" s="1511">
        <v>817</v>
      </c>
      <c r="O11" s="1512">
        <v>958</v>
      </c>
      <c r="P11" s="1512">
        <v>216</v>
      </c>
      <c r="Q11" s="1512">
        <v>507</v>
      </c>
      <c r="R11" s="1512">
        <v>346</v>
      </c>
      <c r="S11" s="1512">
        <v>86</v>
      </c>
      <c r="T11" s="1512">
        <v>51</v>
      </c>
      <c r="U11" s="1512">
        <v>121</v>
      </c>
      <c r="V11" s="1511">
        <v>36</v>
      </c>
      <c r="W11" s="1512">
        <v>933</v>
      </c>
      <c r="X11" s="1512">
        <v>248</v>
      </c>
      <c r="Y11" s="1512">
        <v>670</v>
      </c>
      <c r="Z11" s="1512">
        <v>121</v>
      </c>
      <c r="AA11" s="1511">
        <v>30</v>
      </c>
      <c r="AB11" s="1512">
        <v>464</v>
      </c>
      <c r="AC11" s="1512">
        <v>174</v>
      </c>
      <c r="AD11" s="1512">
        <v>1029</v>
      </c>
      <c r="AE11" s="1512">
        <v>219</v>
      </c>
      <c r="AF11" s="1512">
        <v>174</v>
      </c>
      <c r="AG11" s="1512">
        <v>42</v>
      </c>
      <c r="AH11" s="1512">
        <v>116</v>
      </c>
      <c r="AI11" s="1511">
        <v>17</v>
      </c>
      <c r="AJ11" s="1512">
        <v>503</v>
      </c>
      <c r="AK11" s="1512">
        <v>135</v>
      </c>
      <c r="AL11" s="1512">
        <v>1238</v>
      </c>
      <c r="AM11" s="1512">
        <v>116</v>
      </c>
      <c r="AN11" s="1511">
        <v>10</v>
      </c>
    </row>
    <row r="12" spans="1:40">
      <c r="A12" s="7" t="s">
        <v>51</v>
      </c>
      <c r="B12" s="1366">
        <v>2002</v>
      </c>
      <c r="C12" s="1365">
        <v>982</v>
      </c>
      <c r="D12" s="1362">
        <v>1020</v>
      </c>
      <c r="E12" s="1365">
        <v>592</v>
      </c>
      <c r="F12" s="1365">
        <v>613</v>
      </c>
      <c r="G12" s="1363">
        <v>797</v>
      </c>
      <c r="H12" s="1365">
        <v>909</v>
      </c>
      <c r="I12" s="1364">
        <v>896</v>
      </c>
      <c r="J12" s="1506">
        <v>429</v>
      </c>
      <c r="K12" s="1506">
        <v>272</v>
      </c>
      <c r="L12" s="1506">
        <v>155</v>
      </c>
      <c r="M12" s="1506">
        <v>83</v>
      </c>
      <c r="N12" s="1507">
        <v>1034</v>
      </c>
      <c r="O12" s="1506">
        <v>907</v>
      </c>
      <c r="P12" s="1506">
        <v>186</v>
      </c>
      <c r="Q12" s="1506">
        <v>576</v>
      </c>
      <c r="R12" s="1506">
        <v>312</v>
      </c>
      <c r="S12" s="1506">
        <v>87</v>
      </c>
      <c r="T12" s="1506">
        <v>44</v>
      </c>
      <c r="U12" s="1506">
        <v>133</v>
      </c>
      <c r="V12" s="1507">
        <v>34</v>
      </c>
      <c r="W12" s="1506">
        <v>884</v>
      </c>
      <c r="X12" s="1506">
        <v>217</v>
      </c>
      <c r="Y12" s="1506">
        <v>737</v>
      </c>
      <c r="Z12" s="1506">
        <v>133</v>
      </c>
      <c r="AA12" s="1507">
        <v>30</v>
      </c>
      <c r="AB12" s="1506">
        <v>441</v>
      </c>
      <c r="AC12" s="1506">
        <v>149</v>
      </c>
      <c r="AD12" s="1506">
        <v>1065</v>
      </c>
      <c r="AE12" s="1506">
        <v>195</v>
      </c>
      <c r="AF12" s="1506">
        <v>182</v>
      </c>
      <c r="AG12" s="1506">
        <v>40</v>
      </c>
      <c r="AH12" s="1506">
        <v>119</v>
      </c>
      <c r="AI12" s="1507">
        <v>15</v>
      </c>
      <c r="AJ12" s="1506">
        <v>478</v>
      </c>
      <c r="AK12" s="1506">
        <v>119</v>
      </c>
      <c r="AL12" s="1506">
        <v>1277</v>
      </c>
      <c r="AM12" s="1506">
        <v>119</v>
      </c>
      <c r="AN12" s="1507">
        <v>9</v>
      </c>
    </row>
    <row r="13" spans="1:40">
      <c r="A13" s="3" t="s">
        <v>109</v>
      </c>
      <c r="B13" s="1240">
        <v>75</v>
      </c>
      <c r="C13" s="1241">
        <v>39</v>
      </c>
      <c r="D13" s="1237">
        <v>36</v>
      </c>
      <c r="E13" s="1241">
        <v>43</v>
      </c>
      <c r="F13" s="1241">
        <v>13</v>
      </c>
      <c r="G13" s="1238">
        <v>20</v>
      </c>
      <c r="H13" s="1241">
        <v>30</v>
      </c>
      <c r="I13" s="1239">
        <v>37</v>
      </c>
      <c r="J13" s="1512">
        <v>14</v>
      </c>
      <c r="K13" s="1512">
        <v>16</v>
      </c>
      <c r="L13" s="1512">
        <v>6</v>
      </c>
      <c r="M13" s="1512">
        <v>6</v>
      </c>
      <c r="N13" s="1511">
        <v>31</v>
      </c>
      <c r="O13" s="1512">
        <v>38</v>
      </c>
      <c r="P13" s="1512">
        <v>8</v>
      </c>
      <c r="Q13" s="1512">
        <v>11</v>
      </c>
      <c r="R13" s="1512">
        <v>8</v>
      </c>
      <c r="S13" s="1512">
        <v>4</v>
      </c>
      <c r="T13" s="1512">
        <v>1</v>
      </c>
      <c r="U13" s="1512">
        <v>9</v>
      </c>
      <c r="V13" s="1511">
        <v>4</v>
      </c>
      <c r="W13" s="1512">
        <v>39</v>
      </c>
      <c r="X13" s="1512">
        <v>7</v>
      </c>
      <c r="Y13" s="1512">
        <v>17</v>
      </c>
      <c r="Z13" s="1512">
        <v>9</v>
      </c>
      <c r="AA13" s="1511">
        <v>4</v>
      </c>
      <c r="AB13" s="1512">
        <v>26</v>
      </c>
      <c r="AC13" s="1512">
        <v>7</v>
      </c>
      <c r="AD13" s="1512">
        <v>22</v>
      </c>
      <c r="AE13" s="1512">
        <v>5</v>
      </c>
      <c r="AF13" s="1512">
        <v>5</v>
      </c>
      <c r="AG13" s="1512">
        <v>3</v>
      </c>
      <c r="AH13" s="1512">
        <v>13</v>
      </c>
      <c r="AI13" s="1511">
        <v>0</v>
      </c>
      <c r="AJ13" s="1512">
        <v>32</v>
      </c>
      <c r="AK13" s="1512">
        <v>3</v>
      </c>
      <c r="AL13" s="1512">
        <v>27</v>
      </c>
      <c r="AM13" s="1512">
        <v>13</v>
      </c>
      <c r="AN13" s="1511">
        <v>0</v>
      </c>
    </row>
    <row r="14" spans="1:40">
      <c r="A14" s="3" t="s">
        <v>36</v>
      </c>
      <c r="B14" s="1245">
        <v>3.7499999999999999E-2</v>
      </c>
      <c r="C14" s="1246">
        <v>4.02E-2</v>
      </c>
      <c r="D14" s="1242">
        <v>3.4799999999999998E-2</v>
      </c>
      <c r="E14" s="1246">
        <v>7.2400000000000006E-2</v>
      </c>
      <c r="F14" s="1246">
        <v>2.0400000000000001E-2</v>
      </c>
      <c r="G14" s="1243">
        <v>2.46E-2</v>
      </c>
      <c r="H14" s="1246">
        <v>3.3300000000000003E-2</v>
      </c>
      <c r="I14" s="1244">
        <v>4.1300000000000003E-2</v>
      </c>
      <c r="J14" s="1487">
        <v>3.2000000000000001E-2</v>
      </c>
      <c r="K14" s="1487">
        <v>5.79E-2</v>
      </c>
      <c r="L14" s="1487">
        <v>3.5900000000000001E-2</v>
      </c>
      <c r="M14" s="1487">
        <v>6.7599999999999993E-2</v>
      </c>
      <c r="N14" s="1486">
        <v>2.9899999999999999E-2</v>
      </c>
      <c r="O14" s="1487">
        <v>4.1399999999999999E-2</v>
      </c>
      <c r="P14" s="1487">
        <v>4.0500000000000001E-2</v>
      </c>
      <c r="Q14" s="1487">
        <v>1.9800000000000002E-2</v>
      </c>
      <c r="R14" s="1487">
        <v>2.6499999999999999E-2</v>
      </c>
      <c r="S14" s="1487">
        <v>4.41E-2</v>
      </c>
      <c r="T14" s="1487">
        <v>1.8499999999999999E-2</v>
      </c>
      <c r="U14" s="1487">
        <v>6.9500000000000006E-2</v>
      </c>
      <c r="V14" s="1486">
        <v>0.11849999999999999</v>
      </c>
      <c r="W14" s="1487">
        <v>4.36E-2</v>
      </c>
      <c r="X14" s="1487">
        <v>0.03</v>
      </c>
      <c r="Y14" s="1487">
        <v>2.2499999999999999E-2</v>
      </c>
      <c r="Z14" s="1487">
        <v>6.9500000000000006E-2</v>
      </c>
      <c r="AA14" s="1486">
        <v>0.13400000000000001</v>
      </c>
      <c r="AB14" s="1487">
        <v>5.8000000000000003E-2</v>
      </c>
      <c r="AC14" s="1487">
        <v>4.5400000000000003E-2</v>
      </c>
      <c r="AD14" s="1487">
        <v>2.0400000000000001E-2</v>
      </c>
      <c r="AE14" s="1487">
        <v>2.64E-2</v>
      </c>
      <c r="AF14" s="1487">
        <v>2.7300000000000001E-2</v>
      </c>
      <c r="AG14" s="1487">
        <v>7.9899999999999999E-2</v>
      </c>
      <c r="AH14" s="1487">
        <v>0.1081</v>
      </c>
      <c r="AI14" s="1486">
        <v>0</v>
      </c>
      <c r="AJ14" s="1487">
        <v>6.6699999999999995E-2</v>
      </c>
      <c r="AK14" s="1487">
        <v>2.5899999999999999E-2</v>
      </c>
      <c r="AL14" s="1487">
        <v>2.1299999999999999E-2</v>
      </c>
      <c r="AM14" s="1487">
        <v>0.1081</v>
      </c>
      <c r="AN14" s="1486">
        <v>0</v>
      </c>
    </row>
    <row r="15" spans="1:40">
      <c r="A15" s="3" t="s">
        <v>53</v>
      </c>
      <c r="B15" s="1250">
        <v>64</v>
      </c>
      <c r="C15" s="1251">
        <v>32</v>
      </c>
      <c r="D15" s="1247">
        <v>32</v>
      </c>
      <c r="E15" s="1251">
        <v>19</v>
      </c>
      <c r="F15" s="1251">
        <v>20</v>
      </c>
      <c r="G15" s="1248">
        <v>25</v>
      </c>
      <c r="H15" s="1251">
        <v>35</v>
      </c>
      <c r="I15" s="1249">
        <v>18</v>
      </c>
      <c r="J15" s="1512">
        <v>9</v>
      </c>
      <c r="K15" s="1512">
        <v>13</v>
      </c>
      <c r="L15" s="1512">
        <v>6</v>
      </c>
      <c r="M15" s="1512">
        <v>3</v>
      </c>
      <c r="N15" s="1511">
        <v>32</v>
      </c>
      <c r="O15" s="1512">
        <v>21</v>
      </c>
      <c r="P15" s="1512">
        <v>12</v>
      </c>
      <c r="Q15" s="1512">
        <v>23</v>
      </c>
      <c r="R15" s="1512">
        <v>3</v>
      </c>
      <c r="S15" s="1512">
        <v>4</v>
      </c>
      <c r="T15" s="1512">
        <v>5</v>
      </c>
      <c r="U15" s="1512">
        <v>4</v>
      </c>
      <c r="V15" s="1511">
        <v>0</v>
      </c>
      <c r="W15" s="1512">
        <v>31</v>
      </c>
      <c r="X15" s="1512">
        <v>5</v>
      </c>
      <c r="Y15" s="1512">
        <v>24</v>
      </c>
      <c r="Z15" s="1512">
        <v>4</v>
      </c>
      <c r="AA15" s="1511">
        <v>0</v>
      </c>
      <c r="AB15" s="1512">
        <v>17</v>
      </c>
      <c r="AC15" s="1512">
        <v>15</v>
      </c>
      <c r="AD15" s="1512">
        <v>27</v>
      </c>
      <c r="AE15" s="1512">
        <v>5</v>
      </c>
      <c r="AF15" s="1512">
        <v>1</v>
      </c>
      <c r="AG15" s="1512">
        <v>5</v>
      </c>
      <c r="AH15" s="1512">
        <v>5</v>
      </c>
      <c r="AI15" s="1511">
        <v>0</v>
      </c>
      <c r="AJ15" s="1512">
        <v>26</v>
      </c>
      <c r="AK15" s="1512">
        <v>6</v>
      </c>
      <c r="AL15" s="1512">
        <v>27</v>
      </c>
      <c r="AM15" s="1512">
        <v>5</v>
      </c>
      <c r="AN15" s="1511">
        <v>0</v>
      </c>
    </row>
    <row r="16" spans="1:40">
      <c r="A16" s="3" t="s">
        <v>36</v>
      </c>
      <c r="B16" s="1255">
        <v>3.2000000000000001E-2</v>
      </c>
      <c r="C16" s="1256">
        <v>3.2899999999999999E-2</v>
      </c>
      <c r="D16" s="1252">
        <v>3.1099999999999999E-2</v>
      </c>
      <c r="E16" s="1256">
        <v>3.2199999999999999E-2</v>
      </c>
      <c r="F16" s="1256">
        <v>3.3099999999999997E-2</v>
      </c>
      <c r="G16" s="1253">
        <v>3.1E-2</v>
      </c>
      <c r="H16" s="1256">
        <v>3.85E-2</v>
      </c>
      <c r="I16" s="1254">
        <v>1.9599999999999999E-2</v>
      </c>
      <c r="J16" s="1487">
        <v>2.1299999999999999E-2</v>
      </c>
      <c r="K16" s="1487">
        <v>4.8000000000000001E-2</v>
      </c>
      <c r="L16" s="1487">
        <v>3.9199999999999999E-2</v>
      </c>
      <c r="M16" s="1487">
        <v>3.3500000000000002E-2</v>
      </c>
      <c r="N16" s="1486">
        <v>3.1E-2</v>
      </c>
      <c r="O16" s="1487">
        <v>2.3199999999999998E-2</v>
      </c>
      <c r="P16" s="1487">
        <v>6.1899999999999997E-2</v>
      </c>
      <c r="Q16" s="1487">
        <v>3.9800000000000002E-2</v>
      </c>
      <c r="R16" s="1487">
        <v>8.6999999999999994E-3</v>
      </c>
      <c r="S16" s="1487">
        <v>5.0700000000000002E-2</v>
      </c>
      <c r="T16" s="1487">
        <v>0.1134</v>
      </c>
      <c r="U16" s="1487">
        <v>3.1099999999999999E-2</v>
      </c>
      <c r="V16" s="1486">
        <v>0</v>
      </c>
      <c r="W16" s="1487">
        <v>3.4599999999999999E-2</v>
      </c>
      <c r="X16" s="1487">
        <v>2.2800000000000001E-2</v>
      </c>
      <c r="Y16" s="1487">
        <v>3.3000000000000002E-2</v>
      </c>
      <c r="Z16" s="1487">
        <v>3.1099999999999999E-2</v>
      </c>
      <c r="AA16" s="1486">
        <v>0</v>
      </c>
      <c r="AB16" s="1487">
        <v>3.9300000000000002E-2</v>
      </c>
      <c r="AC16" s="1487">
        <v>9.8100000000000007E-2</v>
      </c>
      <c r="AD16" s="1487">
        <v>2.53E-2</v>
      </c>
      <c r="AE16" s="1487">
        <v>2.76E-2</v>
      </c>
      <c r="AF16" s="1487">
        <v>5.0000000000000001E-3</v>
      </c>
      <c r="AG16" s="1487">
        <v>0.1236</v>
      </c>
      <c r="AH16" s="1487">
        <v>3.85E-2</v>
      </c>
      <c r="AI16" s="1486">
        <v>0</v>
      </c>
      <c r="AJ16" s="1487">
        <v>5.5E-2</v>
      </c>
      <c r="AK16" s="1487">
        <v>5.1400000000000001E-2</v>
      </c>
      <c r="AL16" s="1487">
        <v>2.1299999999999999E-2</v>
      </c>
      <c r="AM16" s="1487">
        <v>3.85E-2</v>
      </c>
      <c r="AN16" s="1486">
        <v>0</v>
      </c>
    </row>
    <row r="17" spans="1:40">
      <c r="A17" s="3" t="s">
        <v>54</v>
      </c>
      <c r="B17" s="1260">
        <v>108</v>
      </c>
      <c r="C17" s="1261">
        <v>62</v>
      </c>
      <c r="D17" s="1257">
        <v>45</v>
      </c>
      <c r="E17" s="1261">
        <v>30</v>
      </c>
      <c r="F17" s="1261">
        <v>35</v>
      </c>
      <c r="G17" s="1258">
        <v>42</v>
      </c>
      <c r="H17" s="1261">
        <v>47</v>
      </c>
      <c r="I17" s="1259">
        <v>48</v>
      </c>
      <c r="J17" s="1512">
        <v>21</v>
      </c>
      <c r="K17" s="1512">
        <v>16</v>
      </c>
      <c r="L17" s="1512">
        <v>10</v>
      </c>
      <c r="M17" s="1512">
        <v>4</v>
      </c>
      <c r="N17" s="1511">
        <v>53</v>
      </c>
      <c r="O17" s="1512">
        <v>41</v>
      </c>
      <c r="P17" s="1512">
        <v>13</v>
      </c>
      <c r="Q17" s="1512">
        <v>27</v>
      </c>
      <c r="R17" s="1512">
        <v>22</v>
      </c>
      <c r="S17" s="1512">
        <v>6</v>
      </c>
      <c r="T17" s="1512">
        <v>4</v>
      </c>
      <c r="U17" s="1512">
        <v>9</v>
      </c>
      <c r="V17" s="1511">
        <v>3</v>
      </c>
      <c r="W17" s="1512">
        <v>41</v>
      </c>
      <c r="X17" s="1512">
        <v>9</v>
      </c>
      <c r="Y17" s="1512">
        <v>46</v>
      </c>
      <c r="Z17" s="1512">
        <v>9</v>
      </c>
      <c r="AA17" s="1511">
        <v>2</v>
      </c>
      <c r="AB17" s="1512">
        <v>25</v>
      </c>
      <c r="AC17" s="1512">
        <v>11</v>
      </c>
      <c r="AD17" s="1512">
        <v>43</v>
      </c>
      <c r="AE17" s="1512">
        <v>14</v>
      </c>
      <c r="AF17" s="1512">
        <v>11</v>
      </c>
      <c r="AG17" s="1512">
        <v>2</v>
      </c>
      <c r="AH17" s="1512">
        <v>7</v>
      </c>
      <c r="AI17" s="1511">
        <v>0</v>
      </c>
      <c r="AJ17" s="1512">
        <v>34</v>
      </c>
      <c r="AK17" s="1512">
        <v>3</v>
      </c>
      <c r="AL17" s="1512">
        <v>63</v>
      </c>
      <c r="AM17" s="1512">
        <v>7</v>
      </c>
      <c r="AN17" s="1511">
        <v>0</v>
      </c>
    </row>
    <row r="18" spans="1:40">
      <c r="A18" s="3" t="s">
        <v>36</v>
      </c>
      <c r="B18" s="1265">
        <v>5.3699999999999998E-2</v>
      </c>
      <c r="C18" s="1266">
        <v>6.3500000000000001E-2</v>
      </c>
      <c r="D18" s="1262">
        <v>4.4299999999999999E-2</v>
      </c>
      <c r="E18" s="1266">
        <v>5.0900000000000001E-2</v>
      </c>
      <c r="F18" s="1266">
        <v>5.7200000000000001E-2</v>
      </c>
      <c r="G18" s="1263">
        <v>5.3199999999999997E-2</v>
      </c>
      <c r="H18" s="1266">
        <v>5.1200000000000002E-2</v>
      </c>
      <c r="I18" s="1264">
        <v>5.3400000000000003E-2</v>
      </c>
      <c r="J18" s="1487">
        <v>4.99E-2</v>
      </c>
      <c r="K18" s="1487">
        <v>5.8099999999999999E-2</v>
      </c>
      <c r="L18" s="1487">
        <v>6.1499999999999999E-2</v>
      </c>
      <c r="M18" s="1487">
        <v>4.5600000000000002E-2</v>
      </c>
      <c r="N18" s="1486">
        <v>5.1200000000000002E-2</v>
      </c>
      <c r="O18" s="1487">
        <v>4.4699999999999997E-2</v>
      </c>
      <c r="P18" s="1487">
        <v>7.1300000000000002E-2</v>
      </c>
      <c r="Q18" s="1487">
        <v>4.7600000000000003E-2</v>
      </c>
      <c r="R18" s="1487">
        <v>6.9800000000000001E-2</v>
      </c>
      <c r="S18" s="1487">
        <v>7.0199999999999999E-2</v>
      </c>
      <c r="T18" s="1487">
        <v>8.4599999999999995E-2</v>
      </c>
      <c r="U18" s="1487">
        <v>6.4500000000000002E-2</v>
      </c>
      <c r="V18" s="1486">
        <v>8.2699999999999996E-2</v>
      </c>
      <c r="W18" s="1487">
        <v>4.6800000000000001E-2</v>
      </c>
      <c r="X18" s="1487">
        <v>4.0599999999999997E-2</v>
      </c>
      <c r="Y18" s="1487">
        <v>6.3E-2</v>
      </c>
      <c r="Z18" s="1487">
        <v>6.4500000000000002E-2</v>
      </c>
      <c r="AA18" s="1486">
        <v>7.8299999999999995E-2</v>
      </c>
      <c r="AB18" s="1487">
        <v>5.5599999999999997E-2</v>
      </c>
      <c r="AC18" s="1487">
        <v>7.1999999999999995E-2</v>
      </c>
      <c r="AD18" s="1487">
        <v>4.0500000000000001E-2</v>
      </c>
      <c r="AE18" s="1487">
        <v>6.93E-2</v>
      </c>
      <c r="AF18" s="1487">
        <v>6.25E-2</v>
      </c>
      <c r="AG18" s="1487">
        <v>5.7700000000000001E-2</v>
      </c>
      <c r="AH18" s="1487">
        <v>6.1899999999999997E-2</v>
      </c>
      <c r="AI18" s="1486">
        <v>0</v>
      </c>
      <c r="AJ18" s="1487">
        <v>7.1599999999999997E-2</v>
      </c>
      <c r="AK18" s="1487">
        <v>2.8000000000000001E-2</v>
      </c>
      <c r="AL18" s="1487">
        <v>4.9099999999999998E-2</v>
      </c>
      <c r="AM18" s="1487">
        <v>6.1899999999999997E-2</v>
      </c>
      <c r="AN18" s="1486">
        <v>0</v>
      </c>
    </row>
    <row r="19" spans="1:40">
      <c r="A19" s="3" t="s">
        <v>55</v>
      </c>
      <c r="B19" s="1270">
        <v>178</v>
      </c>
      <c r="C19" s="1271">
        <v>97</v>
      </c>
      <c r="D19" s="1267">
        <v>80</v>
      </c>
      <c r="E19" s="1271">
        <v>63</v>
      </c>
      <c r="F19" s="1271">
        <v>46</v>
      </c>
      <c r="G19" s="1268">
        <v>69</v>
      </c>
      <c r="H19" s="1271">
        <v>76</v>
      </c>
      <c r="I19" s="1269">
        <v>85</v>
      </c>
      <c r="J19" s="1512">
        <v>30</v>
      </c>
      <c r="K19" s="1512">
        <v>24</v>
      </c>
      <c r="L19" s="1512">
        <v>16</v>
      </c>
      <c r="M19" s="1512">
        <v>5</v>
      </c>
      <c r="N19" s="1511">
        <v>96</v>
      </c>
      <c r="O19" s="1512">
        <v>88</v>
      </c>
      <c r="P19" s="1512">
        <v>21</v>
      </c>
      <c r="Q19" s="1512">
        <v>35</v>
      </c>
      <c r="R19" s="1512">
        <v>26</v>
      </c>
      <c r="S19" s="1512">
        <v>7</v>
      </c>
      <c r="T19" s="1512">
        <v>3</v>
      </c>
      <c r="U19" s="1512">
        <v>17</v>
      </c>
      <c r="V19" s="1511">
        <v>4</v>
      </c>
      <c r="W19" s="1512">
        <v>92</v>
      </c>
      <c r="X19" s="1512">
        <v>16</v>
      </c>
      <c r="Y19" s="1512">
        <v>50</v>
      </c>
      <c r="Z19" s="1512">
        <v>17</v>
      </c>
      <c r="AA19" s="1511">
        <v>4</v>
      </c>
      <c r="AB19" s="1512">
        <v>54</v>
      </c>
      <c r="AC19" s="1512">
        <v>17</v>
      </c>
      <c r="AD19" s="1512">
        <v>83</v>
      </c>
      <c r="AE19" s="1512">
        <v>15</v>
      </c>
      <c r="AF19" s="1512">
        <v>16</v>
      </c>
      <c r="AG19" s="1512">
        <v>2</v>
      </c>
      <c r="AH19" s="1512">
        <v>12</v>
      </c>
      <c r="AI19" s="1511">
        <v>2</v>
      </c>
      <c r="AJ19" s="1512">
        <v>59</v>
      </c>
      <c r="AK19" s="1512">
        <v>9</v>
      </c>
      <c r="AL19" s="1512">
        <v>97</v>
      </c>
      <c r="AM19" s="1512">
        <v>12</v>
      </c>
      <c r="AN19" s="1511">
        <v>1</v>
      </c>
    </row>
    <row r="20" spans="1:40">
      <c r="A20" s="3" t="s">
        <v>36</v>
      </c>
      <c r="B20" s="1275">
        <v>8.8700000000000001E-2</v>
      </c>
      <c r="C20" s="1276">
        <v>9.9099999999999994E-2</v>
      </c>
      <c r="D20" s="1272">
        <v>7.8700000000000006E-2</v>
      </c>
      <c r="E20" s="1276">
        <v>0.1062</v>
      </c>
      <c r="F20" s="1276">
        <v>7.4700000000000003E-2</v>
      </c>
      <c r="G20" s="1273">
        <v>8.6499999999999994E-2</v>
      </c>
      <c r="H20" s="1276">
        <v>8.3099999999999993E-2</v>
      </c>
      <c r="I20" s="1274">
        <v>9.5399999999999999E-2</v>
      </c>
      <c r="J20" s="1487">
        <v>6.9500000000000006E-2</v>
      </c>
      <c r="K20" s="1487">
        <v>8.7300000000000003E-2</v>
      </c>
      <c r="L20" s="1487">
        <v>0.1011</v>
      </c>
      <c r="M20" s="1487">
        <v>5.4899999999999997E-2</v>
      </c>
      <c r="N20" s="1486">
        <v>9.2999999999999999E-2</v>
      </c>
      <c r="O20" s="1487">
        <v>9.69E-2</v>
      </c>
      <c r="P20" s="1487">
        <v>0.11559999999999999</v>
      </c>
      <c r="Q20" s="1487">
        <v>6.0499999999999998E-2</v>
      </c>
      <c r="R20" s="1487">
        <v>8.4099999999999994E-2</v>
      </c>
      <c r="S20" s="1487">
        <v>7.7200000000000005E-2</v>
      </c>
      <c r="T20" s="1487">
        <v>5.8000000000000003E-2</v>
      </c>
      <c r="U20" s="1487">
        <v>0.1265</v>
      </c>
      <c r="V20" s="1486">
        <v>0.11310000000000001</v>
      </c>
      <c r="W20" s="1487">
        <v>0.1038</v>
      </c>
      <c r="X20" s="1487">
        <v>7.17E-2</v>
      </c>
      <c r="Y20" s="1487">
        <v>6.7199999999999996E-2</v>
      </c>
      <c r="Z20" s="1487">
        <v>0.1265</v>
      </c>
      <c r="AA20" s="1486">
        <v>0.1278</v>
      </c>
      <c r="AB20" s="1487">
        <v>0.1232</v>
      </c>
      <c r="AC20" s="1487">
        <v>0.11749999999999999</v>
      </c>
      <c r="AD20" s="1487">
        <v>7.7899999999999997E-2</v>
      </c>
      <c r="AE20" s="1487">
        <v>7.6399999999999996E-2</v>
      </c>
      <c r="AF20" s="1487">
        <v>8.5999999999999993E-2</v>
      </c>
      <c r="AG20" s="1487">
        <v>5.1900000000000002E-2</v>
      </c>
      <c r="AH20" s="1487">
        <v>9.7500000000000003E-2</v>
      </c>
      <c r="AI20" s="1486">
        <v>0.14230000000000001</v>
      </c>
      <c r="AJ20" s="1487">
        <v>0.1231</v>
      </c>
      <c r="AK20" s="1487">
        <v>7.7299999999999994E-2</v>
      </c>
      <c r="AL20" s="1487">
        <v>7.5700000000000003E-2</v>
      </c>
      <c r="AM20" s="1487">
        <v>9.7500000000000003E-2</v>
      </c>
      <c r="AN20" s="1486">
        <v>0.14749999999999999</v>
      </c>
    </row>
    <row r="21" spans="1:40">
      <c r="A21" s="3" t="s">
        <v>56</v>
      </c>
      <c r="B21" s="1280">
        <v>255</v>
      </c>
      <c r="C21" s="1281">
        <v>144</v>
      </c>
      <c r="D21" s="1277">
        <v>111</v>
      </c>
      <c r="E21" s="1281">
        <v>87</v>
      </c>
      <c r="F21" s="1281">
        <v>65</v>
      </c>
      <c r="G21" s="1278">
        <v>103</v>
      </c>
      <c r="H21" s="1281">
        <v>132</v>
      </c>
      <c r="I21" s="1279">
        <v>94</v>
      </c>
      <c r="J21" s="1512">
        <v>49</v>
      </c>
      <c r="K21" s="1512">
        <v>31</v>
      </c>
      <c r="L21" s="1512">
        <v>20</v>
      </c>
      <c r="M21" s="1512">
        <v>11</v>
      </c>
      <c r="N21" s="1511">
        <v>142</v>
      </c>
      <c r="O21" s="1512">
        <v>108</v>
      </c>
      <c r="P21" s="1512">
        <v>36</v>
      </c>
      <c r="Q21" s="1512">
        <v>74</v>
      </c>
      <c r="R21" s="1512">
        <v>43</v>
      </c>
      <c r="S21" s="1512">
        <v>9</v>
      </c>
      <c r="T21" s="1512">
        <v>4</v>
      </c>
      <c r="U21" s="1512">
        <v>14</v>
      </c>
      <c r="V21" s="1511">
        <v>3</v>
      </c>
      <c r="W21" s="1512">
        <v>113</v>
      </c>
      <c r="X21" s="1512">
        <v>32</v>
      </c>
      <c r="Y21" s="1512">
        <v>93</v>
      </c>
      <c r="Z21" s="1512">
        <v>14</v>
      </c>
      <c r="AA21" s="1511">
        <v>3</v>
      </c>
      <c r="AB21" s="1512">
        <v>63</v>
      </c>
      <c r="AC21" s="1512">
        <v>25</v>
      </c>
      <c r="AD21" s="1512">
        <v>122</v>
      </c>
      <c r="AE21" s="1512">
        <v>37</v>
      </c>
      <c r="AF21" s="1512">
        <v>30</v>
      </c>
      <c r="AG21" s="1512">
        <v>4</v>
      </c>
      <c r="AH21" s="1512">
        <v>10</v>
      </c>
      <c r="AI21" s="1511">
        <v>1</v>
      </c>
      <c r="AJ21" s="1512">
        <v>62</v>
      </c>
      <c r="AK21" s="1512">
        <v>22</v>
      </c>
      <c r="AL21" s="1512">
        <v>161</v>
      </c>
      <c r="AM21" s="1512">
        <v>10</v>
      </c>
      <c r="AN21" s="1511">
        <v>0</v>
      </c>
    </row>
    <row r="22" spans="1:40">
      <c r="A22" s="3" t="s">
        <v>36</v>
      </c>
      <c r="B22" s="1285">
        <v>0.1275</v>
      </c>
      <c r="C22" s="1286">
        <v>0.14660000000000001</v>
      </c>
      <c r="D22" s="1282">
        <v>0.10920000000000001</v>
      </c>
      <c r="E22" s="1286">
        <v>0.14760000000000001</v>
      </c>
      <c r="F22" s="1286">
        <v>0.1062</v>
      </c>
      <c r="G22" s="1283">
        <v>0.12909999999999999</v>
      </c>
      <c r="H22" s="1286">
        <v>0.14510000000000001</v>
      </c>
      <c r="I22" s="1284">
        <v>0.10489999999999999</v>
      </c>
      <c r="J22" s="1487">
        <v>0.1142</v>
      </c>
      <c r="K22" s="1487">
        <v>0.1158</v>
      </c>
      <c r="L22" s="1487">
        <v>0.1298</v>
      </c>
      <c r="M22" s="1487">
        <v>0.1384</v>
      </c>
      <c r="N22" s="1486">
        <v>0.13689999999999999</v>
      </c>
      <c r="O22" s="1487">
        <v>0.11899999999999999</v>
      </c>
      <c r="P22" s="1487">
        <v>0.1951</v>
      </c>
      <c r="Q22" s="1487">
        <v>0.1278</v>
      </c>
      <c r="R22" s="1487">
        <v>0.13869999999999999</v>
      </c>
      <c r="S22" s="1487">
        <v>0.1056</v>
      </c>
      <c r="T22" s="1487">
        <v>8.4000000000000005E-2</v>
      </c>
      <c r="U22" s="1487">
        <v>0.1047</v>
      </c>
      <c r="V22" s="1486">
        <v>8.3199999999999996E-2</v>
      </c>
      <c r="W22" s="1487">
        <v>0.1278</v>
      </c>
      <c r="X22" s="1487">
        <v>0.14949999999999999</v>
      </c>
      <c r="Y22" s="1487">
        <v>0.12620000000000001</v>
      </c>
      <c r="Z22" s="1487">
        <v>0.1047</v>
      </c>
      <c r="AA22" s="1486">
        <v>9.4100000000000003E-2</v>
      </c>
      <c r="AB22" s="1487">
        <v>0.14280000000000001</v>
      </c>
      <c r="AC22" s="1487">
        <v>0.16639999999999999</v>
      </c>
      <c r="AD22" s="1487">
        <v>0.1147</v>
      </c>
      <c r="AE22" s="1487">
        <v>0.19</v>
      </c>
      <c r="AF22" s="1487">
        <v>0.16700000000000001</v>
      </c>
      <c r="AG22" s="1487">
        <v>0.1086</v>
      </c>
      <c r="AH22" s="1487">
        <v>8.0100000000000005E-2</v>
      </c>
      <c r="AI22" s="1486">
        <v>4.2299999999999997E-2</v>
      </c>
      <c r="AJ22" s="1487">
        <v>0.1308</v>
      </c>
      <c r="AK22" s="1487">
        <v>0.18740000000000001</v>
      </c>
      <c r="AL22" s="1487">
        <v>0.12609999999999999</v>
      </c>
      <c r="AM22" s="1487">
        <v>8.0100000000000005E-2</v>
      </c>
      <c r="AN22" s="1486">
        <v>0</v>
      </c>
    </row>
    <row r="23" spans="1:40">
      <c r="A23" s="3" t="s">
        <v>57</v>
      </c>
      <c r="B23" s="1290">
        <v>370</v>
      </c>
      <c r="C23" s="1291">
        <v>178</v>
      </c>
      <c r="D23" s="1287">
        <v>192</v>
      </c>
      <c r="E23" s="1291">
        <v>122</v>
      </c>
      <c r="F23" s="1291">
        <v>119</v>
      </c>
      <c r="G23" s="1288">
        <v>129</v>
      </c>
      <c r="H23" s="1291">
        <v>171</v>
      </c>
      <c r="I23" s="1289">
        <v>168</v>
      </c>
      <c r="J23" s="1512">
        <v>69</v>
      </c>
      <c r="K23" s="1512">
        <v>55</v>
      </c>
      <c r="L23" s="1512">
        <v>30</v>
      </c>
      <c r="M23" s="1512">
        <v>23</v>
      </c>
      <c r="N23" s="1511">
        <v>189</v>
      </c>
      <c r="O23" s="1512">
        <v>179</v>
      </c>
      <c r="P23" s="1512">
        <v>32</v>
      </c>
      <c r="Q23" s="1512">
        <v>89</v>
      </c>
      <c r="R23" s="1512">
        <v>62</v>
      </c>
      <c r="S23" s="1512">
        <v>17</v>
      </c>
      <c r="T23" s="1512">
        <v>7</v>
      </c>
      <c r="U23" s="1512">
        <v>33</v>
      </c>
      <c r="V23" s="1511">
        <v>3</v>
      </c>
      <c r="W23" s="1512">
        <v>167</v>
      </c>
      <c r="X23" s="1512">
        <v>46</v>
      </c>
      <c r="Y23" s="1512">
        <v>120</v>
      </c>
      <c r="Z23" s="1512">
        <v>33</v>
      </c>
      <c r="AA23" s="1511">
        <v>3</v>
      </c>
      <c r="AB23" s="1512">
        <v>68</v>
      </c>
      <c r="AC23" s="1512">
        <v>21</v>
      </c>
      <c r="AD23" s="1512">
        <v>206</v>
      </c>
      <c r="AE23" s="1512">
        <v>30</v>
      </c>
      <c r="AF23" s="1512">
        <v>42</v>
      </c>
      <c r="AG23" s="1512">
        <v>5</v>
      </c>
      <c r="AH23" s="1512">
        <v>31</v>
      </c>
      <c r="AI23" s="1511">
        <v>4</v>
      </c>
      <c r="AJ23" s="1512">
        <v>67</v>
      </c>
      <c r="AK23" s="1512">
        <v>25</v>
      </c>
      <c r="AL23" s="1512">
        <v>244</v>
      </c>
      <c r="AM23" s="1512">
        <v>31</v>
      </c>
      <c r="AN23" s="1511">
        <v>2</v>
      </c>
    </row>
    <row r="24" spans="1:40">
      <c r="A24" s="3" t="s">
        <v>36</v>
      </c>
      <c r="B24" s="1295">
        <v>0.18479999999999999</v>
      </c>
      <c r="C24" s="1296">
        <v>0.1812</v>
      </c>
      <c r="D24" s="1292">
        <v>0.1883</v>
      </c>
      <c r="E24" s="1296">
        <v>0.20580000000000001</v>
      </c>
      <c r="F24" s="1296">
        <v>0.19420000000000001</v>
      </c>
      <c r="G24" s="1293">
        <v>0.16200000000000001</v>
      </c>
      <c r="H24" s="1296">
        <v>0.18790000000000001</v>
      </c>
      <c r="I24" s="1294">
        <v>0.18790000000000001</v>
      </c>
      <c r="J24" s="1487">
        <v>0.16170000000000001</v>
      </c>
      <c r="K24" s="1487">
        <v>0.2031</v>
      </c>
      <c r="L24" s="1487">
        <v>0.19400000000000001</v>
      </c>
      <c r="M24" s="1487">
        <v>0.27750000000000002</v>
      </c>
      <c r="N24" s="1486">
        <v>0.1827</v>
      </c>
      <c r="O24" s="1487">
        <v>0.1968</v>
      </c>
      <c r="P24" s="1487">
        <v>0.16969999999999999</v>
      </c>
      <c r="Q24" s="1487">
        <v>0.1545</v>
      </c>
      <c r="R24" s="1487">
        <v>0.19969999999999999</v>
      </c>
      <c r="S24" s="1487">
        <v>0.19950000000000001</v>
      </c>
      <c r="T24" s="1487">
        <v>0.15759999999999999</v>
      </c>
      <c r="U24" s="1487">
        <v>0.25059999999999999</v>
      </c>
      <c r="V24" s="1486">
        <v>9.8199999999999996E-2</v>
      </c>
      <c r="W24" s="1487">
        <v>0.18909999999999999</v>
      </c>
      <c r="X24" s="1487">
        <v>0.21199999999999999</v>
      </c>
      <c r="Y24" s="1487">
        <v>0.16289999999999999</v>
      </c>
      <c r="Z24" s="1487">
        <v>0.25059999999999999</v>
      </c>
      <c r="AA24" s="1486">
        <v>0.111</v>
      </c>
      <c r="AB24" s="1487">
        <v>0.1535</v>
      </c>
      <c r="AC24" s="1487">
        <v>0.1391</v>
      </c>
      <c r="AD24" s="1487">
        <v>0.19350000000000001</v>
      </c>
      <c r="AE24" s="1487">
        <v>0.1515</v>
      </c>
      <c r="AF24" s="1487">
        <v>0.22789999999999999</v>
      </c>
      <c r="AG24" s="1487">
        <v>0.13500000000000001</v>
      </c>
      <c r="AH24" s="1487">
        <v>0.26269999999999999</v>
      </c>
      <c r="AI24" s="1486">
        <v>0.24440000000000001</v>
      </c>
      <c r="AJ24" s="1487">
        <v>0.1409</v>
      </c>
      <c r="AK24" s="1487">
        <v>0.21129999999999999</v>
      </c>
      <c r="AL24" s="1487">
        <v>0.191</v>
      </c>
      <c r="AM24" s="1487">
        <v>0.26269999999999999</v>
      </c>
      <c r="AN24" s="1486">
        <v>0.25340000000000001</v>
      </c>
    </row>
    <row r="25" spans="1:40">
      <c r="A25" s="3" t="s">
        <v>58</v>
      </c>
      <c r="B25" s="1300">
        <v>285</v>
      </c>
      <c r="C25" s="1301">
        <v>142</v>
      </c>
      <c r="D25" s="1297">
        <v>144</v>
      </c>
      <c r="E25" s="1301">
        <v>70</v>
      </c>
      <c r="F25" s="1301">
        <v>99</v>
      </c>
      <c r="G25" s="1298">
        <v>116</v>
      </c>
      <c r="H25" s="1301">
        <v>134</v>
      </c>
      <c r="I25" s="1299">
        <v>127</v>
      </c>
      <c r="J25" s="1512">
        <v>69</v>
      </c>
      <c r="K25" s="1512">
        <v>37</v>
      </c>
      <c r="L25" s="1512">
        <v>25</v>
      </c>
      <c r="M25" s="1512">
        <v>7</v>
      </c>
      <c r="N25" s="1511">
        <v>144</v>
      </c>
      <c r="O25" s="1512">
        <v>137</v>
      </c>
      <c r="P25" s="1512">
        <v>21</v>
      </c>
      <c r="Q25" s="1512">
        <v>89</v>
      </c>
      <c r="R25" s="1512">
        <v>47</v>
      </c>
      <c r="S25" s="1512">
        <v>6</v>
      </c>
      <c r="T25" s="1512">
        <v>10</v>
      </c>
      <c r="U25" s="1512">
        <v>9</v>
      </c>
      <c r="V25" s="1511">
        <v>7</v>
      </c>
      <c r="W25" s="1512">
        <v>132</v>
      </c>
      <c r="X25" s="1512">
        <v>33</v>
      </c>
      <c r="Y25" s="1512">
        <v>107</v>
      </c>
      <c r="Z25" s="1512">
        <v>9</v>
      </c>
      <c r="AA25" s="1511">
        <v>5</v>
      </c>
      <c r="AB25" s="1512">
        <v>43</v>
      </c>
      <c r="AC25" s="1512">
        <v>18</v>
      </c>
      <c r="AD25" s="1512">
        <v>170</v>
      </c>
      <c r="AE25" s="1512">
        <v>31</v>
      </c>
      <c r="AF25" s="1512">
        <v>22</v>
      </c>
      <c r="AG25" s="1512">
        <v>10</v>
      </c>
      <c r="AH25" s="1512">
        <v>11</v>
      </c>
      <c r="AI25" s="1511">
        <v>2</v>
      </c>
      <c r="AJ25" s="1512">
        <v>54</v>
      </c>
      <c r="AK25" s="1512">
        <v>13</v>
      </c>
      <c r="AL25" s="1512">
        <v>206</v>
      </c>
      <c r="AM25" s="1512">
        <v>11</v>
      </c>
      <c r="AN25" s="1511">
        <v>1</v>
      </c>
    </row>
    <row r="26" spans="1:40">
      <c r="A26" s="3" t="s">
        <v>36</v>
      </c>
      <c r="B26" s="1305">
        <v>0.1426</v>
      </c>
      <c r="C26" s="1306">
        <v>0.14419999999999999</v>
      </c>
      <c r="D26" s="1302">
        <v>0.14099999999999999</v>
      </c>
      <c r="E26" s="1306">
        <v>0.1187</v>
      </c>
      <c r="F26" s="1306">
        <v>0.1613</v>
      </c>
      <c r="G26" s="1303">
        <v>0.1459</v>
      </c>
      <c r="H26" s="1306">
        <v>0.14749999999999999</v>
      </c>
      <c r="I26" s="1304">
        <v>0.14169999999999999</v>
      </c>
      <c r="J26" s="1487">
        <v>0.161</v>
      </c>
      <c r="K26" s="1487">
        <v>0.1381</v>
      </c>
      <c r="L26" s="1487">
        <v>0.16309999999999999</v>
      </c>
      <c r="M26" s="1487">
        <v>7.8700000000000006E-2</v>
      </c>
      <c r="N26" s="1486">
        <v>0.13950000000000001</v>
      </c>
      <c r="O26" s="1487">
        <v>0.15110000000000001</v>
      </c>
      <c r="P26" s="1487">
        <v>0.11070000000000001</v>
      </c>
      <c r="Q26" s="1487">
        <v>0.15509999999999999</v>
      </c>
      <c r="R26" s="1487">
        <v>0.15190000000000001</v>
      </c>
      <c r="S26" s="1487">
        <v>6.6000000000000003E-2</v>
      </c>
      <c r="T26" s="1487">
        <v>0.2298</v>
      </c>
      <c r="U26" s="1487">
        <v>6.8099999999999994E-2</v>
      </c>
      <c r="V26" s="1486">
        <v>0.2077</v>
      </c>
      <c r="W26" s="1487">
        <v>0.14879999999999999</v>
      </c>
      <c r="X26" s="1487">
        <v>0.15060000000000001</v>
      </c>
      <c r="Y26" s="1487">
        <v>0.1449</v>
      </c>
      <c r="Z26" s="1487">
        <v>6.8099999999999994E-2</v>
      </c>
      <c r="AA26" s="1486">
        <v>0.1726</v>
      </c>
      <c r="AB26" s="1487">
        <v>9.8000000000000004E-2</v>
      </c>
      <c r="AC26" s="1487">
        <v>0.1231</v>
      </c>
      <c r="AD26" s="1487">
        <v>0.15989999999999999</v>
      </c>
      <c r="AE26" s="1487">
        <v>0.16089999999999999</v>
      </c>
      <c r="AF26" s="1487">
        <v>0.1217</v>
      </c>
      <c r="AG26" s="1487">
        <v>0.2359</v>
      </c>
      <c r="AH26" s="1487">
        <v>9.4799999999999995E-2</v>
      </c>
      <c r="AI26" s="1486">
        <v>0.14319999999999999</v>
      </c>
      <c r="AJ26" s="1487">
        <v>0.1124</v>
      </c>
      <c r="AK26" s="1487">
        <v>0.1099</v>
      </c>
      <c r="AL26" s="1487">
        <v>0.1613</v>
      </c>
      <c r="AM26" s="1487">
        <v>9.4799999999999995E-2</v>
      </c>
      <c r="AN26" s="1486">
        <v>0.14899999999999999</v>
      </c>
    </row>
    <row r="27" spans="1:40">
      <c r="A27" s="3" t="s">
        <v>59</v>
      </c>
      <c r="B27" s="1310">
        <v>270</v>
      </c>
      <c r="C27" s="1311">
        <v>130</v>
      </c>
      <c r="D27" s="1307">
        <v>140</v>
      </c>
      <c r="E27" s="1311">
        <v>53</v>
      </c>
      <c r="F27" s="1311">
        <v>101</v>
      </c>
      <c r="G27" s="1308">
        <v>116</v>
      </c>
      <c r="H27" s="1311">
        <v>112</v>
      </c>
      <c r="I27" s="1309">
        <v>133</v>
      </c>
      <c r="J27" s="1512">
        <v>62</v>
      </c>
      <c r="K27" s="1512">
        <v>26</v>
      </c>
      <c r="L27" s="1512">
        <v>21</v>
      </c>
      <c r="M27" s="1512">
        <v>11</v>
      </c>
      <c r="N27" s="1511">
        <v>150</v>
      </c>
      <c r="O27" s="1512">
        <v>122</v>
      </c>
      <c r="P27" s="1512">
        <v>15</v>
      </c>
      <c r="Q27" s="1512">
        <v>90</v>
      </c>
      <c r="R27" s="1512">
        <v>49</v>
      </c>
      <c r="S27" s="1512">
        <v>8</v>
      </c>
      <c r="T27" s="1512">
        <v>5</v>
      </c>
      <c r="U27" s="1512">
        <v>13</v>
      </c>
      <c r="V27" s="1511">
        <v>2</v>
      </c>
      <c r="W27" s="1512">
        <v>110</v>
      </c>
      <c r="X27" s="1512">
        <v>31</v>
      </c>
      <c r="Y27" s="1512">
        <v>115</v>
      </c>
      <c r="Z27" s="1512">
        <v>13</v>
      </c>
      <c r="AA27" s="1511">
        <v>1</v>
      </c>
      <c r="AB27" s="1512">
        <v>43</v>
      </c>
      <c r="AC27" s="1512">
        <v>9</v>
      </c>
      <c r="AD27" s="1512">
        <v>180</v>
      </c>
      <c r="AE27" s="1512">
        <v>23</v>
      </c>
      <c r="AF27" s="1512">
        <v>17</v>
      </c>
      <c r="AG27" s="1512">
        <v>2</v>
      </c>
      <c r="AH27" s="1512">
        <v>12</v>
      </c>
      <c r="AI27" s="1511">
        <v>3</v>
      </c>
      <c r="AJ27" s="1512">
        <v>42</v>
      </c>
      <c r="AK27" s="1512">
        <v>9</v>
      </c>
      <c r="AL27" s="1512">
        <v>206</v>
      </c>
      <c r="AM27" s="1512">
        <v>12</v>
      </c>
      <c r="AN27" s="1511">
        <v>1</v>
      </c>
    </row>
    <row r="28" spans="1:40">
      <c r="A28" s="3" t="s">
        <v>36</v>
      </c>
      <c r="B28" s="1315">
        <v>0.1351</v>
      </c>
      <c r="C28" s="1316">
        <v>0.1326</v>
      </c>
      <c r="D28" s="1312">
        <v>0.13750000000000001</v>
      </c>
      <c r="E28" s="1316">
        <v>8.9399999999999993E-2</v>
      </c>
      <c r="F28" s="1316">
        <v>0.1653</v>
      </c>
      <c r="G28" s="1313">
        <v>0.14580000000000001</v>
      </c>
      <c r="H28" s="1316">
        <v>0.1235</v>
      </c>
      <c r="I28" s="1314">
        <v>0.14879999999999999</v>
      </c>
      <c r="J28" s="1487">
        <v>0.14449999999999999</v>
      </c>
      <c r="K28" s="1487">
        <v>9.5899999999999999E-2</v>
      </c>
      <c r="L28" s="1487">
        <v>0.13320000000000001</v>
      </c>
      <c r="M28" s="1487">
        <v>0.13170000000000001</v>
      </c>
      <c r="N28" s="1486">
        <v>0.14510000000000001</v>
      </c>
      <c r="O28" s="1487">
        <v>0.13489999999999999</v>
      </c>
      <c r="P28" s="1487">
        <v>8.1199999999999994E-2</v>
      </c>
      <c r="Q28" s="1487">
        <v>0.15579999999999999</v>
      </c>
      <c r="R28" s="1487">
        <v>0.15740000000000001</v>
      </c>
      <c r="S28" s="1487">
        <v>9.5200000000000007E-2</v>
      </c>
      <c r="T28" s="1487">
        <v>0.10680000000000001</v>
      </c>
      <c r="U28" s="1487">
        <v>9.9500000000000005E-2</v>
      </c>
      <c r="V28" s="1486">
        <v>5.3800000000000001E-2</v>
      </c>
      <c r="W28" s="1487">
        <v>0.1241</v>
      </c>
      <c r="X28" s="1487">
        <v>0.14399999999999999</v>
      </c>
      <c r="Y28" s="1487">
        <v>0.15609999999999999</v>
      </c>
      <c r="Z28" s="1487">
        <v>9.9500000000000005E-2</v>
      </c>
      <c r="AA28" s="1486">
        <v>3.7900000000000003E-2</v>
      </c>
      <c r="AB28" s="1487">
        <v>9.8199999999999996E-2</v>
      </c>
      <c r="AC28" s="1487">
        <v>5.7200000000000001E-2</v>
      </c>
      <c r="AD28" s="1487">
        <v>0.16900000000000001</v>
      </c>
      <c r="AE28" s="1487">
        <v>0.1178</v>
      </c>
      <c r="AF28" s="1487">
        <v>9.4E-2</v>
      </c>
      <c r="AG28" s="1487">
        <v>4.0500000000000001E-2</v>
      </c>
      <c r="AH28" s="1487">
        <v>0.1011</v>
      </c>
      <c r="AI28" s="1486">
        <v>0.1938</v>
      </c>
      <c r="AJ28" s="1487">
        <v>8.7999999999999995E-2</v>
      </c>
      <c r="AK28" s="1487">
        <v>7.9500000000000001E-2</v>
      </c>
      <c r="AL28" s="1487">
        <v>0.16089999999999999</v>
      </c>
      <c r="AM28" s="1487">
        <v>0.1011</v>
      </c>
      <c r="AN28" s="1486">
        <v>0.16089999999999999</v>
      </c>
    </row>
    <row r="29" spans="1:40">
      <c r="A29" s="3" t="s">
        <v>60</v>
      </c>
      <c r="B29" s="1320">
        <v>173</v>
      </c>
      <c r="C29" s="1321">
        <v>78</v>
      </c>
      <c r="D29" s="1317">
        <v>95</v>
      </c>
      <c r="E29" s="1321">
        <v>51</v>
      </c>
      <c r="F29" s="1321">
        <v>49</v>
      </c>
      <c r="G29" s="1318">
        <v>72</v>
      </c>
      <c r="H29" s="1321">
        <v>63</v>
      </c>
      <c r="I29" s="1319">
        <v>89</v>
      </c>
      <c r="J29" s="1512">
        <v>48</v>
      </c>
      <c r="K29" s="1512">
        <v>21</v>
      </c>
      <c r="L29" s="1512">
        <v>11</v>
      </c>
      <c r="M29" s="1512">
        <v>6</v>
      </c>
      <c r="N29" s="1511">
        <v>88</v>
      </c>
      <c r="O29" s="1512">
        <v>81</v>
      </c>
      <c r="P29" s="1512">
        <v>10</v>
      </c>
      <c r="Q29" s="1512">
        <v>59</v>
      </c>
      <c r="R29" s="1512">
        <v>25</v>
      </c>
      <c r="S29" s="1512">
        <v>4</v>
      </c>
      <c r="T29" s="1512">
        <v>4</v>
      </c>
      <c r="U29" s="1512">
        <v>9</v>
      </c>
      <c r="V29" s="1511">
        <v>6</v>
      </c>
      <c r="W29" s="1512">
        <v>75</v>
      </c>
      <c r="X29" s="1512">
        <v>15</v>
      </c>
      <c r="Y29" s="1512">
        <v>68</v>
      </c>
      <c r="Z29" s="1512">
        <v>9</v>
      </c>
      <c r="AA29" s="1511">
        <v>6</v>
      </c>
      <c r="AB29" s="1512">
        <v>37</v>
      </c>
      <c r="AC29" s="1512">
        <v>11</v>
      </c>
      <c r="AD29" s="1512">
        <v>93</v>
      </c>
      <c r="AE29" s="1512">
        <v>19</v>
      </c>
      <c r="AF29" s="1512">
        <v>16</v>
      </c>
      <c r="AG29" s="1512">
        <v>4</v>
      </c>
      <c r="AH29" s="1512">
        <v>12</v>
      </c>
      <c r="AI29" s="1511">
        <v>0</v>
      </c>
      <c r="AJ29" s="1512">
        <v>40</v>
      </c>
      <c r="AK29" s="1512">
        <v>9</v>
      </c>
      <c r="AL29" s="1512">
        <v>113</v>
      </c>
      <c r="AM29" s="1512">
        <v>12</v>
      </c>
      <c r="AN29" s="1511">
        <v>0</v>
      </c>
    </row>
    <row r="30" spans="1:40">
      <c r="A30" s="3" t="s">
        <v>36</v>
      </c>
      <c r="B30" s="1325">
        <v>8.6300000000000002E-2</v>
      </c>
      <c r="C30" s="1326">
        <v>7.9200000000000007E-2</v>
      </c>
      <c r="D30" s="1322">
        <v>9.3200000000000005E-2</v>
      </c>
      <c r="E30" s="1326">
        <v>8.6199999999999999E-2</v>
      </c>
      <c r="F30" s="1326">
        <v>8.0500000000000002E-2</v>
      </c>
      <c r="G30" s="1323">
        <v>9.0899999999999995E-2</v>
      </c>
      <c r="H30" s="1326">
        <v>6.88E-2</v>
      </c>
      <c r="I30" s="1324">
        <v>9.98E-2</v>
      </c>
      <c r="J30" s="1487">
        <v>0.111</v>
      </c>
      <c r="K30" s="1487">
        <v>7.6600000000000001E-2</v>
      </c>
      <c r="L30" s="1487">
        <v>6.9400000000000003E-2</v>
      </c>
      <c r="M30" s="1487">
        <v>7.3800000000000004E-2</v>
      </c>
      <c r="N30" s="1486">
        <v>8.4599999999999995E-2</v>
      </c>
      <c r="O30" s="1487">
        <v>8.9499999999999996E-2</v>
      </c>
      <c r="P30" s="1487">
        <v>5.16E-2</v>
      </c>
      <c r="Q30" s="1487">
        <v>0.10199999999999999</v>
      </c>
      <c r="R30" s="1487">
        <v>7.9200000000000007E-2</v>
      </c>
      <c r="S30" s="1487">
        <v>4.7899999999999998E-2</v>
      </c>
      <c r="T30" s="1487">
        <v>8.9200000000000002E-2</v>
      </c>
      <c r="U30" s="1487">
        <v>7.0699999999999999E-2</v>
      </c>
      <c r="V30" s="1486">
        <v>0.17610000000000001</v>
      </c>
      <c r="W30" s="1487">
        <v>8.43E-2</v>
      </c>
      <c r="X30" s="1487">
        <v>6.7400000000000002E-2</v>
      </c>
      <c r="Y30" s="1487">
        <v>9.2499999999999999E-2</v>
      </c>
      <c r="Z30" s="1487">
        <v>7.0699999999999999E-2</v>
      </c>
      <c r="AA30" s="1486">
        <v>0.1991</v>
      </c>
      <c r="AB30" s="1487">
        <v>8.4699999999999998E-2</v>
      </c>
      <c r="AC30" s="1487">
        <v>7.6399999999999996E-2</v>
      </c>
      <c r="AD30" s="1487">
        <v>8.7599999999999997E-2</v>
      </c>
      <c r="AE30" s="1487">
        <v>9.5399999999999999E-2</v>
      </c>
      <c r="AF30" s="1487">
        <v>8.7300000000000003E-2</v>
      </c>
      <c r="AG30" s="1487">
        <v>9.2299999999999993E-2</v>
      </c>
      <c r="AH30" s="1487">
        <v>9.7000000000000003E-2</v>
      </c>
      <c r="AI30" s="1486">
        <v>2.98E-2</v>
      </c>
      <c r="AJ30" s="1487">
        <v>8.3500000000000005E-2</v>
      </c>
      <c r="AK30" s="1487">
        <v>7.4700000000000003E-2</v>
      </c>
      <c r="AL30" s="1487">
        <v>8.8099999999999998E-2</v>
      </c>
      <c r="AM30" s="1487">
        <v>9.7000000000000003E-2</v>
      </c>
      <c r="AN30" s="1486">
        <v>0</v>
      </c>
    </row>
    <row r="31" spans="1:40">
      <c r="A31" s="3" t="s">
        <v>61</v>
      </c>
      <c r="B31" s="1330">
        <v>107</v>
      </c>
      <c r="C31" s="1331">
        <v>35</v>
      </c>
      <c r="D31" s="1327">
        <v>72</v>
      </c>
      <c r="E31" s="1331">
        <v>25</v>
      </c>
      <c r="F31" s="1331">
        <v>29</v>
      </c>
      <c r="G31" s="1328">
        <v>53</v>
      </c>
      <c r="H31" s="1331">
        <v>51</v>
      </c>
      <c r="I31" s="1329">
        <v>44</v>
      </c>
      <c r="J31" s="1512">
        <v>25</v>
      </c>
      <c r="K31" s="1512">
        <v>15</v>
      </c>
      <c r="L31" s="1512">
        <v>6</v>
      </c>
      <c r="M31" s="1512">
        <v>6</v>
      </c>
      <c r="N31" s="1511">
        <v>54</v>
      </c>
      <c r="O31" s="1512">
        <v>39</v>
      </c>
      <c r="P31" s="1512">
        <v>9</v>
      </c>
      <c r="Q31" s="1512">
        <v>49</v>
      </c>
      <c r="R31" s="1512">
        <v>11</v>
      </c>
      <c r="S31" s="1512">
        <v>9</v>
      </c>
      <c r="T31" s="1512">
        <v>0</v>
      </c>
      <c r="U31" s="1512">
        <v>5</v>
      </c>
      <c r="V31" s="1511">
        <v>0</v>
      </c>
      <c r="W31" s="1512">
        <v>38</v>
      </c>
      <c r="X31" s="1512">
        <v>10</v>
      </c>
      <c r="Y31" s="1512">
        <v>54</v>
      </c>
      <c r="Z31" s="1512">
        <v>5</v>
      </c>
      <c r="AA31" s="1511">
        <v>0</v>
      </c>
      <c r="AB31" s="1512">
        <v>17</v>
      </c>
      <c r="AC31" s="1512">
        <v>5</v>
      </c>
      <c r="AD31" s="1512">
        <v>70</v>
      </c>
      <c r="AE31" s="1512">
        <v>4</v>
      </c>
      <c r="AF31" s="1512">
        <v>11</v>
      </c>
      <c r="AG31" s="1512">
        <v>3</v>
      </c>
      <c r="AH31" s="1512">
        <v>3</v>
      </c>
      <c r="AI31" s="1511">
        <v>2</v>
      </c>
      <c r="AJ31" s="1512">
        <v>21</v>
      </c>
      <c r="AK31" s="1512">
        <v>2</v>
      </c>
      <c r="AL31" s="1512">
        <v>78</v>
      </c>
      <c r="AM31" s="1512">
        <v>3</v>
      </c>
      <c r="AN31" s="1511">
        <v>1</v>
      </c>
    </row>
    <row r="32" spans="1:40">
      <c r="A32" s="3" t="s">
        <v>36</v>
      </c>
      <c r="B32" s="1335">
        <v>5.3199999999999997E-2</v>
      </c>
      <c r="C32" s="1336">
        <v>3.5200000000000002E-2</v>
      </c>
      <c r="D32" s="1332">
        <v>7.0599999999999996E-2</v>
      </c>
      <c r="E32" s="1336">
        <v>4.1500000000000002E-2</v>
      </c>
      <c r="F32" s="1336">
        <v>4.7500000000000001E-2</v>
      </c>
      <c r="G32" s="1333">
        <v>6.6299999999999998E-2</v>
      </c>
      <c r="H32" s="1336">
        <v>5.6300000000000003E-2</v>
      </c>
      <c r="I32" s="1334">
        <v>4.9500000000000002E-2</v>
      </c>
      <c r="J32" s="1487">
        <v>5.7799999999999997E-2</v>
      </c>
      <c r="K32" s="1487">
        <v>5.6000000000000001E-2</v>
      </c>
      <c r="L32" s="1487">
        <v>3.7100000000000001E-2</v>
      </c>
      <c r="M32" s="1487">
        <v>7.0699999999999999E-2</v>
      </c>
      <c r="N32" s="1486">
        <v>5.1799999999999999E-2</v>
      </c>
      <c r="O32" s="1487">
        <v>4.2700000000000002E-2</v>
      </c>
      <c r="P32" s="1487">
        <v>5.0599999999999999E-2</v>
      </c>
      <c r="Q32" s="1487">
        <v>8.5800000000000001E-2</v>
      </c>
      <c r="R32" s="1487">
        <v>3.5499999999999997E-2</v>
      </c>
      <c r="S32" s="1487">
        <v>0.10009999999999999</v>
      </c>
      <c r="T32" s="1487">
        <v>1.03E-2</v>
      </c>
      <c r="U32" s="1487">
        <v>3.61E-2</v>
      </c>
      <c r="V32" s="1486">
        <v>1.34E-2</v>
      </c>
      <c r="W32" s="1487">
        <v>4.2700000000000002E-2</v>
      </c>
      <c r="X32" s="1487">
        <v>4.4400000000000002E-2</v>
      </c>
      <c r="Y32" s="1487">
        <v>7.3700000000000002E-2</v>
      </c>
      <c r="Z32" s="1487">
        <v>3.61E-2</v>
      </c>
      <c r="AA32" s="1486">
        <v>0</v>
      </c>
      <c r="AB32" s="1487">
        <v>3.78E-2</v>
      </c>
      <c r="AC32" s="1487">
        <v>3.0300000000000001E-2</v>
      </c>
      <c r="AD32" s="1487">
        <v>6.5699999999999995E-2</v>
      </c>
      <c r="AE32" s="1487">
        <v>1.9900000000000001E-2</v>
      </c>
      <c r="AF32" s="1487">
        <v>6.08E-2</v>
      </c>
      <c r="AG32" s="1487">
        <v>7.4499999999999997E-2</v>
      </c>
      <c r="AH32" s="1487">
        <v>2.64E-2</v>
      </c>
      <c r="AI32" s="1486">
        <v>0.1198</v>
      </c>
      <c r="AJ32" s="1487">
        <v>4.4499999999999998E-2</v>
      </c>
      <c r="AK32" s="1487">
        <v>2.0899999999999998E-2</v>
      </c>
      <c r="AL32" s="1487">
        <v>6.13E-2</v>
      </c>
      <c r="AM32" s="1487">
        <v>2.64E-2</v>
      </c>
      <c r="AN32" s="1486">
        <v>0.14899999999999999</v>
      </c>
    </row>
    <row r="33" spans="1:40">
      <c r="A33" s="3" t="s">
        <v>110</v>
      </c>
      <c r="B33" s="1340">
        <v>69</v>
      </c>
      <c r="C33" s="1341">
        <v>20</v>
      </c>
      <c r="D33" s="1337">
        <v>49</v>
      </c>
      <c r="E33" s="1341">
        <v>11</v>
      </c>
      <c r="F33" s="1341">
        <v>19</v>
      </c>
      <c r="G33" s="1338">
        <v>39</v>
      </c>
      <c r="H33" s="1341">
        <v>43</v>
      </c>
      <c r="I33" s="1339">
        <v>22</v>
      </c>
      <c r="J33" s="1512">
        <v>21</v>
      </c>
      <c r="K33" s="1512">
        <v>9</v>
      </c>
      <c r="L33" s="1512">
        <v>3</v>
      </c>
      <c r="M33" s="1512">
        <v>0</v>
      </c>
      <c r="N33" s="1511">
        <v>36</v>
      </c>
      <c r="O33" s="1512">
        <v>25</v>
      </c>
      <c r="P33" s="1512">
        <v>4</v>
      </c>
      <c r="Q33" s="1512">
        <v>27</v>
      </c>
      <c r="R33" s="1512">
        <v>5</v>
      </c>
      <c r="S33" s="1512">
        <v>13</v>
      </c>
      <c r="T33" s="1512">
        <v>1</v>
      </c>
      <c r="U33" s="1512">
        <v>1</v>
      </c>
      <c r="V33" s="1511">
        <v>0</v>
      </c>
      <c r="W33" s="1512">
        <v>23</v>
      </c>
      <c r="X33" s="1512">
        <v>6</v>
      </c>
      <c r="Y33" s="1512">
        <v>39</v>
      </c>
      <c r="Z33" s="1512">
        <v>1</v>
      </c>
      <c r="AA33" s="1511">
        <v>0</v>
      </c>
      <c r="AB33" s="1512">
        <v>27</v>
      </c>
      <c r="AC33" s="1512">
        <v>5</v>
      </c>
      <c r="AD33" s="1512">
        <v>32</v>
      </c>
      <c r="AE33" s="1512">
        <v>9</v>
      </c>
      <c r="AF33" s="1512">
        <v>8</v>
      </c>
      <c r="AG33" s="1512">
        <v>0</v>
      </c>
      <c r="AH33" s="1512">
        <v>1</v>
      </c>
      <c r="AI33" s="1511">
        <v>0</v>
      </c>
      <c r="AJ33" s="1512">
        <v>19</v>
      </c>
      <c r="AK33" s="1512">
        <v>12</v>
      </c>
      <c r="AL33" s="1512">
        <v>37</v>
      </c>
      <c r="AM33" s="1512">
        <v>1</v>
      </c>
      <c r="AN33" s="1511">
        <v>0</v>
      </c>
    </row>
    <row r="34" spans="1:40">
      <c r="A34" s="3" t="s">
        <v>36</v>
      </c>
      <c r="B34" s="1345">
        <v>3.4500000000000003E-2</v>
      </c>
      <c r="C34" s="1346">
        <v>2.0199999999999999E-2</v>
      </c>
      <c r="D34" s="1342">
        <v>4.8300000000000003E-2</v>
      </c>
      <c r="E34" s="1346">
        <v>1.8499999999999999E-2</v>
      </c>
      <c r="F34" s="1346">
        <v>3.1300000000000001E-2</v>
      </c>
      <c r="G34" s="1343">
        <v>4.8899999999999999E-2</v>
      </c>
      <c r="H34" s="1346">
        <v>4.6899999999999997E-2</v>
      </c>
      <c r="I34" s="1344">
        <v>2.4500000000000001E-2</v>
      </c>
      <c r="J34" s="1487">
        <v>0.05</v>
      </c>
      <c r="K34" s="1487">
        <v>3.2500000000000001E-2</v>
      </c>
      <c r="L34" s="1487">
        <v>1.6299999999999999E-2</v>
      </c>
      <c r="M34" s="1487">
        <v>0</v>
      </c>
      <c r="N34" s="1486">
        <v>3.5099999999999999E-2</v>
      </c>
      <c r="O34" s="1487">
        <v>2.8000000000000001E-2</v>
      </c>
      <c r="P34" s="1487">
        <v>2.3300000000000001E-2</v>
      </c>
      <c r="Q34" s="1487">
        <v>4.6199999999999998E-2</v>
      </c>
      <c r="R34" s="1487">
        <v>1.7600000000000001E-2</v>
      </c>
      <c r="S34" s="1487">
        <v>0.14360000000000001</v>
      </c>
      <c r="T34" s="1487">
        <v>1.8499999999999999E-2</v>
      </c>
      <c r="U34" s="1487">
        <v>1.06E-2</v>
      </c>
      <c r="V34" s="1486">
        <v>1.34E-2</v>
      </c>
      <c r="W34" s="1487">
        <v>2.6100000000000002E-2</v>
      </c>
      <c r="X34" s="1487">
        <v>2.5999999999999999E-2</v>
      </c>
      <c r="Y34" s="1487">
        <v>5.2900000000000003E-2</v>
      </c>
      <c r="Z34" s="1487">
        <v>1.06E-2</v>
      </c>
      <c r="AA34" s="1486">
        <v>0</v>
      </c>
      <c r="AB34" s="1487">
        <v>6.1899999999999997E-2</v>
      </c>
      <c r="AC34" s="1487">
        <v>3.2800000000000003E-2</v>
      </c>
      <c r="AD34" s="1487">
        <v>0.03</v>
      </c>
      <c r="AE34" s="1487">
        <v>4.82E-2</v>
      </c>
      <c r="AF34" s="1487">
        <v>4.2500000000000003E-2</v>
      </c>
      <c r="AG34" s="1487">
        <v>0</v>
      </c>
      <c r="AH34" s="1487">
        <v>5.8999999999999999E-3</v>
      </c>
      <c r="AI34" s="1486">
        <v>0</v>
      </c>
      <c r="AJ34" s="1487">
        <v>4.0500000000000001E-2</v>
      </c>
      <c r="AK34" s="1487">
        <v>9.98E-2</v>
      </c>
      <c r="AL34" s="1487">
        <v>2.9100000000000001E-2</v>
      </c>
      <c r="AM34" s="1487">
        <v>5.8999999999999999E-3</v>
      </c>
      <c r="AN34" s="1486">
        <v>0</v>
      </c>
    </row>
    <row r="35" spans="1:40">
      <c r="A35" s="3" t="s">
        <v>63</v>
      </c>
      <c r="B35" s="1350">
        <v>48</v>
      </c>
      <c r="C35" s="1351">
        <v>25</v>
      </c>
      <c r="D35" s="1347">
        <v>23</v>
      </c>
      <c r="E35" s="1351">
        <v>18</v>
      </c>
      <c r="F35" s="1351">
        <v>17</v>
      </c>
      <c r="G35" s="1348">
        <v>12</v>
      </c>
      <c r="H35" s="1351">
        <v>16</v>
      </c>
      <c r="I35" s="1349">
        <v>30</v>
      </c>
      <c r="J35" s="1512">
        <v>12</v>
      </c>
      <c r="K35" s="1512">
        <v>8</v>
      </c>
      <c r="L35" s="1512">
        <v>3</v>
      </c>
      <c r="M35" s="1512">
        <v>2</v>
      </c>
      <c r="N35" s="1511">
        <v>20</v>
      </c>
      <c r="O35" s="1512">
        <v>29</v>
      </c>
      <c r="P35" s="1512">
        <v>5</v>
      </c>
      <c r="Q35" s="1512">
        <v>3</v>
      </c>
      <c r="R35" s="1512">
        <v>10</v>
      </c>
      <c r="S35" s="1512">
        <v>0</v>
      </c>
      <c r="T35" s="1512">
        <v>1</v>
      </c>
      <c r="U35" s="1512">
        <v>9</v>
      </c>
      <c r="V35" s="1511">
        <v>1</v>
      </c>
      <c r="W35" s="1512">
        <v>25</v>
      </c>
      <c r="X35" s="1512">
        <v>9</v>
      </c>
      <c r="Y35" s="1512">
        <v>4</v>
      </c>
      <c r="Z35" s="1512">
        <v>9</v>
      </c>
      <c r="AA35" s="1511">
        <v>1</v>
      </c>
      <c r="AB35" s="1512">
        <v>21</v>
      </c>
      <c r="AC35" s="1512">
        <v>6</v>
      </c>
      <c r="AD35" s="1512">
        <v>16</v>
      </c>
      <c r="AE35" s="1512">
        <v>3</v>
      </c>
      <c r="AF35" s="1512">
        <v>3</v>
      </c>
      <c r="AG35" s="1512">
        <v>0</v>
      </c>
      <c r="AH35" s="1512">
        <v>3</v>
      </c>
      <c r="AI35" s="1511">
        <v>1</v>
      </c>
      <c r="AJ35" s="1512">
        <v>21</v>
      </c>
      <c r="AK35" s="1512">
        <v>4</v>
      </c>
      <c r="AL35" s="1512">
        <v>19</v>
      </c>
      <c r="AM35" s="1512">
        <v>3</v>
      </c>
      <c r="AN35" s="1511">
        <v>1</v>
      </c>
    </row>
    <row r="36" spans="1:40">
      <c r="A36" s="7" t="s">
        <v>36</v>
      </c>
      <c r="B36" s="1356">
        <v>2.4E-2</v>
      </c>
      <c r="C36" s="1355">
        <v>2.5100000000000001E-2</v>
      </c>
      <c r="D36" s="1352">
        <v>2.2800000000000001E-2</v>
      </c>
      <c r="E36" s="1355">
        <v>3.0499999999999999E-2</v>
      </c>
      <c r="F36" s="1355">
        <v>2.8400000000000002E-2</v>
      </c>
      <c r="G36" s="1353">
        <v>1.5599999999999999E-2</v>
      </c>
      <c r="H36" s="1355">
        <v>1.7899999999999999E-2</v>
      </c>
      <c r="I36" s="1354">
        <v>3.3099999999999997E-2</v>
      </c>
      <c r="J36" s="1496">
        <v>2.7E-2</v>
      </c>
      <c r="K36" s="1496">
        <v>3.0700000000000002E-2</v>
      </c>
      <c r="L36" s="1496">
        <v>1.9300000000000001E-2</v>
      </c>
      <c r="M36" s="1496">
        <v>2.7699999999999999E-2</v>
      </c>
      <c r="N36" s="1497">
        <v>1.9099999999999999E-2</v>
      </c>
      <c r="O36" s="1496">
        <v>3.1800000000000002E-2</v>
      </c>
      <c r="P36" s="1496">
        <v>2.8500000000000001E-2</v>
      </c>
      <c r="Q36" s="1496">
        <v>5.1000000000000004E-3</v>
      </c>
      <c r="R36" s="1496">
        <v>3.1199999999999999E-2</v>
      </c>
      <c r="S36" s="1496">
        <v>0</v>
      </c>
      <c r="T36" s="1496">
        <v>2.93E-2</v>
      </c>
      <c r="U36" s="1496">
        <v>6.8099999999999994E-2</v>
      </c>
      <c r="V36" s="1497">
        <v>0.04</v>
      </c>
      <c r="W36" s="1496">
        <v>2.8199999999999999E-2</v>
      </c>
      <c r="X36" s="1496">
        <v>4.0800000000000003E-2</v>
      </c>
      <c r="Y36" s="1496">
        <v>5.1000000000000004E-3</v>
      </c>
      <c r="Z36" s="1496">
        <v>6.8099999999999994E-2</v>
      </c>
      <c r="AA36" s="1497">
        <v>4.5199999999999997E-2</v>
      </c>
      <c r="AB36" s="1496">
        <v>4.7E-2</v>
      </c>
      <c r="AC36" s="1496">
        <v>4.1599999999999998E-2</v>
      </c>
      <c r="AD36" s="1496">
        <v>1.55E-2</v>
      </c>
      <c r="AE36" s="1496">
        <v>1.66E-2</v>
      </c>
      <c r="AF36" s="1496">
        <v>1.7999999999999999E-2</v>
      </c>
      <c r="AG36" s="1496">
        <v>0</v>
      </c>
      <c r="AH36" s="1496">
        <v>2.6100000000000002E-2</v>
      </c>
      <c r="AI36" s="1497">
        <v>8.4400000000000003E-2</v>
      </c>
      <c r="AJ36" s="1496">
        <v>4.3099999999999999E-2</v>
      </c>
      <c r="AK36" s="1496">
        <v>3.4000000000000002E-2</v>
      </c>
      <c r="AL36" s="1496">
        <v>1.4800000000000001E-2</v>
      </c>
      <c r="AM36" s="1496">
        <v>2.6100000000000002E-2</v>
      </c>
      <c r="AN36" s="1497">
        <v>0.1401</v>
      </c>
    </row>
    <row r="37" spans="1:40">
      <c r="A37" s="3" t="s">
        <v>64</v>
      </c>
      <c r="B37" s="1360">
        <v>2002</v>
      </c>
      <c r="C37" s="1361">
        <v>982</v>
      </c>
      <c r="D37" s="1357">
        <v>1020</v>
      </c>
      <c r="E37" s="1361">
        <v>592</v>
      </c>
      <c r="F37" s="1361">
        <v>613</v>
      </c>
      <c r="G37" s="1358">
        <v>797</v>
      </c>
      <c r="H37" s="1361">
        <v>909</v>
      </c>
      <c r="I37" s="1359">
        <v>896</v>
      </c>
      <c r="J37" s="1512">
        <v>429</v>
      </c>
      <c r="K37" s="1512">
        <v>272</v>
      </c>
      <c r="L37" s="1512">
        <v>155</v>
      </c>
      <c r="M37" s="1512">
        <v>83</v>
      </c>
      <c r="N37" s="1511">
        <v>1034</v>
      </c>
      <c r="O37" s="1512">
        <v>907</v>
      </c>
      <c r="P37" s="1512">
        <v>186</v>
      </c>
      <c r="Q37" s="1512">
        <v>576</v>
      </c>
      <c r="R37" s="1512">
        <v>312</v>
      </c>
      <c r="S37" s="1512">
        <v>87</v>
      </c>
      <c r="T37" s="1512">
        <v>44</v>
      </c>
      <c r="U37" s="1512">
        <v>133</v>
      </c>
      <c r="V37" s="1511">
        <v>34</v>
      </c>
      <c r="W37" s="1512">
        <v>884</v>
      </c>
      <c r="X37" s="1512">
        <v>217</v>
      </c>
      <c r="Y37" s="1512">
        <v>737</v>
      </c>
      <c r="Z37" s="1512">
        <v>133</v>
      </c>
      <c r="AA37" s="1511">
        <v>30</v>
      </c>
      <c r="AB37" s="1512">
        <v>441</v>
      </c>
      <c r="AC37" s="1512">
        <v>149</v>
      </c>
      <c r="AD37" s="1512">
        <v>1065</v>
      </c>
      <c r="AE37" s="1512">
        <v>195</v>
      </c>
      <c r="AF37" s="1512">
        <v>182</v>
      </c>
      <c r="AG37" s="1512">
        <v>40</v>
      </c>
      <c r="AH37" s="1512">
        <v>119</v>
      </c>
      <c r="AI37" s="1511">
        <v>15</v>
      </c>
      <c r="AJ37" s="1512">
        <v>478</v>
      </c>
      <c r="AK37" s="1512">
        <v>119</v>
      </c>
      <c r="AL37" s="1512">
        <v>1277</v>
      </c>
      <c r="AM37" s="1512">
        <v>119</v>
      </c>
      <c r="AN37" s="1511">
        <v>9</v>
      </c>
    </row>
    <row r="38" spans="1:40">
      <c r="A38" s="1372" t="s">
        <v>36</v>
      </c>
      <c r="B38" s="1377">
        <v>0.99990000000000001</v>
      </c>
      <c r="C38" s="1376">
        <v>1</v>
      </c>
      <c r="D38" s="1373">
        <v>0.99980000000000002</v>
      </c>
      <c r="E38" s="1376">
        <v>0.99990000000000001</v>
      </c>
      <c r="F38" s="1376">
        <v>1.0001</v>
      </c>
      <c r="G38" s="1374">
        <v>0.99980000000000002</v>
      </c>
      <c r="H38" s="1376">
        <v>1</v>
      </c>
      <c r="I38" s="1375">
        <v>0.99990000000000001</v>
      </c>
      <c r="J38" s="1517">
        <v>0.99990000000000001</v>
      </c>
      <c r="K38" s="1517">
        <v>1</v>
      </c>
      <c r="L38" s="1517">
        <v>0.99990000000000001</v>
      </c>
      <c r="M38" s="1517">
        <v>1.0001</v>
      </c>
      <c r="N38" s="1518">
        <v>0.99990000000000001</v>
      </c>
      <c r="O38" s="1517">
        <v>1</v>
      </c>
      <c r="P38" s="1517">
        <v>1</v>
      </c>
      <c r="Q38" s="1517">
        <v>1</v>
      </c>
      <c r="R38" s="1517">
        <v>1.0003</v>
      </c>
      <c r="S38" s="1517">
        <v>1.0001</v>
      </c>
      <c r="T38" s="1517">
        <v>1</v>
      </c>
      <c r="U38" s="1517">
        <v>1</v>
      </c>
      <c r="V38" s="1518">
        <v>1.0001</v>
      </c>
      <c r="W38" s="1517">
        <v>0.99990000000000001</v>
      </c>
      <c r="X38" s="1517">
        <v>0.99980000000000002</v>
      </c>
      <c r="Y38" s="1517">
        <v>1</v>
      </c>
      <c r="Z38" s="1517">
        <v>1</v>
      </c>
      <c r="AA38" s="1518">
        <v>1</v>
      </c>
      <c r="AB38" s="1517">
        <v>1</v>
      </c>
      <c r="AC38" s="1517">
        <v>0.99990000000000001</v>
      </c>
      <c r="AD38" s="1517">
        <v>1</v>
      </c>
      <c r="AE38" s="1517">
        <v>1</v>
      </c>
      <c r="AF38" s="1517">
        <v>1</v>
      </c>
      <c r="AG38" s="1517">
        <v>0.99990000000000001</v>
      </c>
      <c r="AH38" s="1517">
        <v>1.0001</v>
      </c>
      <c r="AI38" s="1518">
        <v>1</v>
      </c>
      <c r="AJ38" s="1517">
        <v>1.0001</v>
      </c>
      <c r="AK38" s="1517">
        <v>1.0001</v>
      </c>
      <c r="AL38" s="1517">
        <v>1</v>
      </c>
      <c r="AM38" s="1517">
        <v>1.0001</v>
      </c>
      <c r="AN38" s="1518">
        <v>0.99990000000000001</v>
      </c>
    </row>
  </sheetData>
  <mergeCells count="8">
    <mergeCell ref="W9:AA9"/>
    <mergeCell ref="AB9:AI9"/>
    <mergeCell ref="AJ9:AN9"/>
    <mergeCell ref="C9:D9"/>
    <mergeCell ref="E9:G9"/>
    <mergeCell ref="H9:I9"/>
    <mergeCell ref="J9:N9"/>
    <mergeCell ref="O9:V9"/>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38"/>
  <sheetViews>
    <sheetView workbookViewId="0">
      <selection activeCell="K42" sqref="J42:K42"/>
    </sheetView>
  </sheetViews>
  <sheetFormatPr defaultRowHeight="13.2"/>
  <cols>
    <col min="1" max="1" width="30.6640625" customWidth="1"/>
  </cols>
  <sheetData>
    <row r="1" spans="1:40" ht="22.8">
      <c r="A1" s="1" t="s">
        <v>31</v>
      </c>
    </row>
    <row r="2" spans="1:40" ht="17.399999999999999">
      <c r="A2" s="2" t="s">
        <v>32</v>
      </c>
    </row>
    <row r="3" spans="1:40">
      <c r="A3" t="s">
        <v>33</v>
      </c>
    </row>
    <row r="5" spans="1:40">
      <c r="A5" s="6" t="s">
        <v>25</v>
      </c>
    </row>
    <row r="6" spans="1:40">
      <c r="A6" s="6" t="s">
        <v>123</v>
      </c>
    </row>
    <row r="7" spans="1:40">
      <c r="A7" s="6" t="s">
        <v>35</v>
      </c>
    </row>
    <row r="9" spans="1:40" ht="30" customHeight="1">
      <c r="A9" s="5"/>
      <c r="B9" s="4"/>
      <c r="C9" s="1519" t="s">
        <v>65</v>
      </c>
      <c r="D9" s="1520"/>
      <c r="E9" s="1519" t="s">
        <v>66</v>
      </c>
      <c r="F9" s="1519"/>
      <c r="G9" s="1520"/>
      <c r="H9" s="1519" t="s">
        <v>67</v>
      </c>
      <c r="I9" s="1520"/>
      <c r="J9" s="1519" t="s">
        <v>68</v>
      </c>
      <c r="K9" s="1519"/>
      <c r="L9" s="1519"/>
      <c r="M9" s="1519"/>
      <c r="N9" s="1520"/>
      <c r="O9" s="1519" t="s">
        <v>167</v>
      </c>
      <c r="P9" s="1519"/>
      <c r="Q9" s="1519"/>
      <c r="R9" s="1519"/>
      <c r="S9" s="1519"/>
      <c r="T9" s="1519"/>
      <c r="U9" s="1519"/>
      <c r="V9" s="1520"/>
      <c r="W9" s="1519" t="s">
        <v>168</v>
      </c>
      <c r="X9" s="1519"/>
      <c r="Y9" s="1519"/>
      <c r="Z9" s="1519"/>
      <c r="AA9" s="1520"/>
      <c r="AB9" s="1519" t="s">
        <v>169</v>
      </c>
      <c r="AC9" s="1519"/>
      <c r="AD9" s="1519"/>
      <c r="AE9" s="1519"/>
      <c r="AF9" s="1519"/>
      <c r="AG9" s="1519"/>
      <c r="AH9" s="1519"/>
      <c r="AI9" s="1520"/>
      <c r="AJ9" s="1519" t="s">
        <v>170</v>
      </c>
      <c r="AK9" s="1519"/>
      <c r="AL9" s="1519"/>
      <c r="AM9" s="1519"/>
      <c r="AN9" s="1520"/>
    </row>
    <row r="10" spans="1:40" ht="79.2">
      <c r="A10" s="4" t="s">
        <v>36</v>
      </c>
      <c r="B10" s="8" t="s">
        <v>37</v>
      </c>
      <c r="C10" s="5" t="s">
        <v>38</v>
      </c>
      <c r="D10" s="4" t="s">
        <v>39</v>
      </c>
      <c r="E10" s="5" t="s">
        <v>40</v>
      </c>
      <c r="F10" s="5" t="s">
        <v>41</v>
      </c>
      <c r="G10" s="4" t="s">
        <v>42</v>
      </c>
      <c r="H10" s="5" t="s">
        <v>43</v>
      </c>
      <c r="I10" s="4" t="s">
        <v>44</v>
      </c>
      <c r="J10" s="5" t="s">
        <v>45</v>
      </c>
      <c r="K10" s="5" t="s">
        <v>46</v>
      </c>
      <c r="L10" s="5" t="s">
        <v>47</v>
      </c>
      <c r="M10" s="5" t="s">
        <v>48</v>
      </c>
      <c r="N10" s="4" t="s">
        <v>49</v>
      </c>
      <c r="O10" s="5" t="s">
        <v>171</v>
      </c>
      <c r="P10" s="5" t="s">
        <v>172</v>
      </c>
      <c r="Q10" s="5" t="s">
        <v>173</v>
      </c>
      <c r="R10" s="5" t="s">
        <v>174</v>
      </c>
      <c r="S10" s="5" t="s">
        <v>175</v>
      </c>
      <c r="T10" s="5" t="s">
        <v>176</v>
      </c>
      <c r="U10" s="5" t="s">
        <v>177</v>
      </c>
      <c r="V10" s="4" t="s">
        <v>48</v>
      </c>
      <c r="W10" s="5" t="s">
        <v>178</v>
      </c>
      <c r="X10" s="5" t="s">
        <v>179</v>
      </c>
      <c r="Y10" s="5" t="s">
        <v>180</v>
      </c>
      <c r="Z10" s="5" t="s">
        <v>177</v>
      </c>
      <c r="AA10" s="4" t="s">
        <v>48</v>
      </c>
      <c r="AB10" s="5" t="s">
        <v>171</v>
      </c>
      <c r="AC10" s="5" t="s">
        <v>172</v>
      </c>
      <c r="AD10" s="5" t="s">
        <v>173</v>
      </c>
      <c r="AE10" s="5" t="s">
        <v>174</v>
      </c>
      <c r="AF10" s="5" t="s">
        <v>175</v>
      </c>
      <c r="AG10" s="5" t="s">
        <v>176</v>
      </c>
      <c r="AH10" s="5" t="s">
        <v>177</v>
      </c>
      <c r="AI10" s="4" t="s">
        <v>48</v>
      </c>
      <c r="AJ10" s="5" t="s">
        <v>178</v>
      </c>
      <c r="AK10" s="5" t="s">
        <v>179</v>
      </c>
      <c r="AL10" s="5" t="s">
        <v>180</v>
      </c>
      <c r="AM10" s="5" t="s">
        <v>177</v>
      </c>
      <c r="AN10" s="4" t="s">
        <v>48</v>
      </c>
    </row>
    <row r="11" spans="1:40">
      <c r="A11" s="3" t="s">
        <v>50</v>
      </c>
      <c r="B11" s="1511">
        <v>2002</v>
      </c>
      <c r="C11" s="1512">
        <v>1172</v>
      </c>
      <c r="D11" s="1508">
        <v>830</v>
      </c>
      <c r="E11" s="1512">
        <v>649</v>
      </c>
      <c r="F11" s="1512">
        <v>788</v>
      </c>
      <c r="G11" s="1509">
        <v>565</v>
      </c>
      <c r="H11" s="1512">
        <v>926</v>
      </c>
      <c r="I11" s="1510">
        <v>876</v>
      </c>
      <c r="J11" s="1512">
        <v>337</v>
      </c>
      <c r="K11" s="1512">
        <v>481</v>
      </c>
      <c r="L11" s="1512">
        <v>278</v>
      </c>
      <c r="M11" s="1512">
        <v>60</v>
      </c>
      <c r="N11" s="1511">
        <v>817</v>
      </c>
      <c r="O11" s="1512">
        <v>958</v>
      </c>
      <c r="P11" s="1512">
        <v>216</v>
      </c>
      <c r="Q11" s="1512">
        <v>507</v>
      </c>
      <c r="R11" s="1512">
        <v>346</v>
      </c>
      <c r="S11" s="1512">
        <v>86</v>
      </c>
      <c r="T11" s="1512">
        <v>51</v>
      </c>
      <c r="U11" s="1512">
        <v>121</v>
      </c>
      <c r="V11" s="1511">
        <v>36</v>
      </c>
      <c r="W11" s="1512">
        <v>933</v>
      </c>
      <c r="X11" s="1512">
        <v>248</v>
      </c>
      <c r="Y11" s="1512">
        <v>670</v>
      </c>
      <c r="Z11" s="1512">
        <v>121</v>
      </c>
      <c r="AA11" s="1511">
        <v>30</v>
      </c>
      <c r="AB11" s="1512">
        <v>464</v>
      </c>
      <c r="AC11" s="1512">
        <v>174</v>
      </c>
      <c r="AD11" s="1512">
        <v>1029</v>
      </c>
      <c r="AE11" s="1512">
        <v>219</v>
      </c>
      <c r="AF11" s="1512">
        <v>174</v>
      </c>
      <c r="AG11" s="1512">
        <v>42</v>
      </c>
      <c r="AH11" s="1512">
        <v>116</v>
      </c>
      <c r="AI11" s="1511">
        <v>17</v>
      </c>
      <c r="AJ11" s="1512">
        <v>503</v>
      </c>
      <c r="AK11" s="1512">
        <v>135</v>
      </c>
      <c r="AL11" s="1512">
        <v>1238</v>
      </c>
      <c r="AM11" s="1512">
        <v>116</v>
      </c>
      <c r="AN11" s="1511">
        <v>10</v>
      </c>
    </row>
    <row r="12" spans="1:40">
      <c r="A12" s="7" t="s">
        <v>51</v>
      </c>
      <c r="B12" s="1507">
        <v>2002</v>
      </c>
      <c r="C12" s="1506">
        <v>982</v>
      </c>
      <c r="D12" s="1503">
        <v>1020</v>
      </c>
      <c r="E12" s="1506">
        <v>592</v>
      </c>
      <c r="F12" s="1506">
        <v>613</v>
      </c>
      <c r="G12" s="1504">
        <v>797</v>
      </c>
      <c r="H12" s="1506">
        <v>909</v>
      </c>
      <c r="I12" s="1505">
        <v>896</v>
      </c>
      <c r="J12" s="1506">
        <v>429</v>
      </c>
      <c r="K12" s="1506">
        <v>272</v>
      </c>
      <c r="L12" s="1506">
        <v>155</v>
      </c>
      <c r="M12" s="1506">
        <v>83</v>
      </c>
      <c r="N12" s="1507">
        <v>1034</v>
      </c>
      <c r="O12" s="1506">
        <v>907</v>
      </c>
      <c r="P12" s="1506">
        <v>186</v>
      </c>
      <c r="Q12" s="1506">
        <v>576</v>
      </c>
      <c r="R12" s="1506">
        <v>312</v>
      </c>
      <c r="S12" s="1506">
        <v>87</v>
      </c>
      <c r="T12" s="1506">
        <v>44</v>
      </c>
      <c r="U12" s="1506">
        <v>133</v>
      </c>
      <c r="V12" s="1507">
        <v>34</v>
      </c>
      <c r="W12" s="1506">
        <v>884</v>
      </c>
      <c r="X12" s="1506">
        <v>217</v>
      </c>
      <c r="Y12" s="1506">
        <v>737</v>
      </c>
      <c r="Z12" s="1506">
        <v>133</v>
      </c>
      <c r="AA12" s="1507">
        <v>30</v>
      </c>
      <c r="AB12" s="1506">
        <v>441</v>
      </c>
      <c r="AC12" s="1506">
        <v>149</v>
      </c>
      <c r="AD12" s="1506">
        <v>1065</v>
      </c>
      <c r="AE12" s="1506">
        <v>195</v>
      </c>
      <c r="AF12" s="1506">
        <v>182</v>
      </c>
      <c r="AG12" s="1506">
        <v>40</v>
      </c>
      <c r="AH12" s="1506">
        <v>119</v>
      </c>
      <c r="AI12" s="1507">
        <v>15</v>
      </c>
      <c r="AJ12" s="1506">
        <v>478</v>
      </c>
      <c r="AK12" s="1506">
        <v>119</v>
      </c>
      <c r="AL12" s="1506">
        <v>1277</v>
      </c>
      <c r="AM12" s="1506">
        <v>119</v>
      </c>
      <c r="AN12" s="1507">
        <v>9</v>
      </c>
    </row>
    <row r="13" spans="1:40">
      <c r="A13" s="3" t="s">
        <v>109</v>
      </c>
      <c r="B13" s="1381">
        <v>83</v>
      </c>
      <c r="C13" s="1382">
        <v>40</v>
      </c>
      <c r="D13" s="1378">
        <v>43</v>
      </c>
      <c r="E13" s="1382">
        <v>41</v>
      </c>
      <c r="F13" s="1382">
        <v>21</v>
      </c>
      <c r="G13" s="1379">
        <v>21</v>
      </c>
      <c r="H13" s="1382">
        <v>35</v>
      </c>
      <c r="I13" s="1380">
        <v>37</v>
      </c>
      <c r="J13" s="1512">
        <v>24</v>
      </c>
      <c r="K13" s="1512">
        <v>14</v>
      </c>
      <c r="L13" s="1512">
        <v>4</v>
      </c>
      <c r="M13" s="1512">
        <v>6</v>
      </c>
      <c r="N13" s="1511">
        <v>32</v>
      </c>
      <c r="O13" s="1512">
        <v>35</v>
      </c>
      <c r="P13" s="1512">
        <v>9</v>
      </c>
      <c r="Q13" s="1512">
        <v>11</v>
      </c>
      <c r="R13" s="1512">
        <v>13</v>
      </c>
      <c r="S13" s="1512">
        <v>10</v>
      </c>
      <c r="T13" s="1512">
        <v>1</v>
      </c>
      <c r="U13" s="1512">
        <v>10</v>
      </c>
      <c r="V13" s="1511">
        <v>5</v>
      </c>
      <c r="W13" s="1512">
        <v>35</v>
      </c>
      <c r="X13" s="1512">
        <v>8</v>
      </c>
      <c r="Y13" s="1512">
        <v>25</v>
      </c>
      <c r="Z13" s="1512">
        <v>10</v>
      </c>
      <c r="AA13" s="1511">
        <v>5</v>
      </c>
      <c r="AB13" s="1512">
        <v>19</v>
      </c>
      <c r="AC13" s="1512">
        <v>6</v>
      </c>
      <c r="AD13" s="1512">
        <v>29</v>
      </c>
      <c r="AE13" s="1512">
        <v>6</v>
      </c>
      <c r="AF13" s="1512">
        <v>10</v>
      </c>
      <c r="AG13" s="1512">
        <v>3</v>
      </c>
      <c r="AH13" s="1512">
        <v>12</v>
      </c>
      <c r="AI13" s="1511">
        <v>0</v>
      </c>
      <c r="AJ13" s="1512">
        <v>28</v>
      </c>
      <c r="AK13" s="1512">
        <v>1</v>
      </c>
      <c r="AL13" s="1512">
        <v>42</v>
      </c>
      <c r="AM13" s="1512">
        <v>12</v>
      </c>
      <c r="AN13" s="1511">
        <v>0</v>
      </c>
    </row>
    <row r="14" spans="1:40">
      <c r="A14" s="3" t="s">
        <v>36</v>
      </c>
      <c r="B14" s="1386">
        <v>4.1399999999999999E-2</v>
      </c>
      <c r="C14" s="1387">
        <v>4.0500000000000001E-2</v>
      </c>
      <c r="D14" s="1383">
        <v>4.2299999999999997E-2</v>
      </c>
      <c r="E14" s="1387">
        <v>7.0000000000000007E-2</v>
      </c>
      <c r="F14" s="1387">
        <v>3.4099999999999998E-2</v>
      </c>
      <c r="G14" s="1384">
        <v>2.58E-2</v>
      </c>
      <c r="H14" s="1387">
        <v>3.8300000000000001E-2</v>
      </c>
      <c r="I14" s="1385">
        <v>4.0800000000000003E-2</v>
      </c>
      <c r="J14" s="1487">
        <v>5.6099999999999997E-2</v>
      </c>
      <c r="K14" s="1487">
        <v>4.99E-2</v>
      </c>
      <c r="L14" s="1487">
        <v>2.81E-2</v>
      </c>
      <c r="M14" s="1487">
        <v>6.7599999999999993E-2</v>
      </c>
      <c r="N14" s="1486">
        <v>3.1E-2</v>
      </c>
      <c r="O14" s="1487">
        <v>3.8100000000000002E-2</v>
      </c>
      <c r="P14" s="1487">
        <v>4.9099999999999998E-2</v>
      </c>
      <c r="Q14" s="1487">
        <v>1.9E-2</v>
      </c>
      <c r="R14" s="1487">
        <v>4.0500000000000001E-2</v>
      </c>
      <c r="S14" s="1487">
        <v>0.1106</v>
      </c>
      <c r="T14" s="1487">
        <v>2.0799999999999999E-2</v>
      </c>
      <c r="U14" s="1487">
        <v>7.46E-2</v>
      </c>
      <c r="V14" s="1486">
        <v>0.1381</v>
      </c>
      <c r="W14" s="1487">
        <v>3.9600000000000003E-2</v>
      </c>
      <c r="X14" s="1487">
        <v>3.7400000000000003E-2</v>
      </c>
      <c r="Y14" s="1487">
        <v>3.4000000000000002E-2</v>
      </c>
      <c r="Z14" s="1487">
        <v>7.46E-2</v>
      </c>
      <c r="AA14" s="1486">
        <v>0.15609999999999999</v>
      </c>
      <c r="AB14" s="1487">
        <v>4.24E-2</v>
      </c>
      <c r="AC14" s="1487">
        <v>4.2599999999999999E-2</v>
      </c>
      <c r="AD14" s="1487">
        <v>2.7099999999999999E-2</v>
      </c>
      <c r="AE14" s="1487">
        <v>2.9700000000000001E-2</v>
      </c>
      <c r="AF14" s="1487">
        <v>5.3499999999999999E-2</v>
      </c>
      <c r="AG14" s="1487">
        <v>8.4099999999999994E-2</v>
      </c>
      <c r="AH14" s="1487">
        <v>0.10440000000000001</v>
      </c>
      <c r="AI14" s="1486">
        <v>0</v>
      </c>
      <c r="AJ14" s="1487">
        <v>5.8200000000000002E-2</v>
      </c>
      <c r="AK14" s="1487">
        <v>5.4000000000000003E-3</v>
      </c>
      <c r="AL14" s="1487">
        <v>3.2899999999999999E-2</v>
      </c>
      <c r="AM14" s="1487">
        <v>0.10440000000000001</v>
      </c>
      <c r="AN14" s="1486">
        <v>0</v>
      </c>
    </row>
    <row r="15" spans="1:40">
      <c r="A15" s="3" t="s">
        <v>53</v>
      </c>
      <c r="B15" s="1391">
        <v>70</v>
      </c>
      <c r="C15" s="1392">
        <v>37</v>
      </c>
      <c r="D15" s="1388">
        <v>33</v>
      </c>
      <c r="E15" s="1392">
        <v>21</v>
      </c>
      <c r="F15" s="1392">
        <v>24</v>
      </c>
      <c r="G15" s="1389">
        <v>24</v>
      </c>
      <c r="H15" s="1392">
        <v>33</v>
      </c>
      <c r="I15" s="1390">
        <v>28</v>
      </c>
      <c r="J15" s="1512">
        <v>15</v>
      </c>
      <c r="K15" s="1512">
        <v>10</v>
      </c>
      <c r="L15" s="1512">
        <v>3</v>
      </c>
      <c r="M15" s="1512">
        <v>6</v>
      </c>
      <c r="N15" s="1511">
        <v>36</v>
      </c>
      <c r="O15" s="1512">
        <v>31</v>
      </c>
      <c r="P15" s="1512">
        <v>12</v>
      </c>
      <c r="Q15" s="1512">
        <v>24</v>
      </c>
      <c r="R15" s="1512">
        <v>9</v>
      </c>
      <c r="S15" s="1512">
        <v>2</v>
      </c>
      <c r="T15" s="1512">
        <v>3</v>
      </c>
      <c r="U15" s="1512">
        <v>2</v>
      </c>
      <c r="V15" s="1511">
        <v>1</v>
      </c>
      <c r="W15" s="1512">
        <v>32</v>
      </c>
      <c r="X15" s="1512">
        <v>9</v>
      </c>
      <c r="Y15" s="1512">
        <v>26</v>
      </c>
      <c r="Z15" s="1512">
        <v>2</v>
      </c>
      <c r="AA15" s="1511">
        <v>1</v>
      </c>
      <c r="AB15" s="1512">
        <v>26</v>
      </c>
      <c r="AC15" s="1512">
        <v>7</v>
      </c>
      <c r="AD15" s="1512">
        <v>29</v>
      </c>
      <c r="AE15" s="1512">
        <v>12</v>
      </c>
      <c r="AF15" s="1512">
        <v>2</v>
      </c>
      <c r="AG15" s="1512">
        <v>2</v>
      </c>
      <c r="AH15" s="1512">
        <v>6</v>
      </c>
      <c r="AI15" s="1511">
        <v>1</v>
      </c>
      <c r="AJ15" s="1512">
        <v>23</v>
      </c>
      <c r="AK15" s="1512">
        <v>7</v>
      </c>
      <c r="AL15" s="1512">
        <v>34</v>
      </c>
      <c r="AM15" s="1512">
        <v>6</v>
      </c>
      <c r="AN15" s="1511">
        <v>0</v>
      </c>
    </row>
    <row r="16" spans="1:40">
      <c r="A16" s="3" t="s">
        <v>36</v>
      </c>
      <c r="B16" s="1396">
        <v>3.49E-2</v>
      </c>
      <c r="C16" s="1397">
        <v>3.7900000000000003E-2</v>
      </c>
      <c r="D16" s="1393">
        <v>3.2000000000000001E-2</v>
      </c>
      <c r="E16" s="1397">
        <v>3.61E-2</v>
      </c>
      <c r="F16" s="1397">
        <v>3.9899999999999998E-2</v>
      </c>
      <c r="G16" s="1394">
        <v>3.0099999999999998E-2</v>
      </c>
      <c r="H16" s="1397">
        <v>3.61E-2</v>
      </c>
      <c r="I16" s="1395">
        <v>3.1800000000000002E-2</v>
      </c>
      <c r="J16" s="1487">
        <v>3.4000000000000002E-2</v>
      </c>
      <c r="K16" s="1487">
        <v>3.6499999999999998E-2</v>
      </c>
      <c r="L16" s="1487">
        <v>1.8800000000000001E-2</v>
      </c>
      <c r="M16" s="1487">
        <v>6.88E-2</v>
      </c>
      <c r="N16" s="1486">
        <v>3.4500000000000003E-2</v>
      </c>
      <c r="O16" s="1487">
        <v>3.3799999999999997E-2</v>
      </c>
      <c r="P16" s="1487">
        <v>6.2100000000000002E-2</v>
      </c>
      <c r="Q16" s="1487">
        <v>4.0899999999999999E-2</v>
      </c>
      <c r="R16" s="1487">
        <v>2.9000000000000001E-2</v>
      </c>
      <c r="S16" s="1487">
        <v>2.1700000000000001E-2</v>
      </c>
      <c r="T16" s="1487">
        <v>6.7799999999999999E-2</v>
      </c>
      <c r="U16" s="1487">
        <v>1.77E-2</v>
      </c>
      <c r="V16" s="1486">
        <v>2.3800000000000002E-2</v>
      </c>
      <c r="W16" s="1487">
        <v>3.6400000000000002E-2</v>
      </c>
      <c r="X16" s="1487">
        <v>3.95E-2</v>
      </c>
      <c r="Y16" s="1487">
        <v>3.5099999999999999E-2</v>
      </c>
      <c r="Z16" s="1487">
        <v>1.77E-2</v>
      </c>
      <c r="AA16" s="1486">
        <v>2.69E-2</v>
      </c>
      <c r="AB16" s="1487">
        <v>5.8400000000000001E-2</v>
      </c>
      <c r="AC16" s="1487">
        <v>4.8599999999999997E-2</v>
      </c>
      <c r="AD16" s="1487">
        <v>2.7099999999999999E-2</v>
      </c>
      <c r="AE16" s="1487">
        <v>5.8999999999999997E-2</v>
      </c>
      <c r="AF16" s="1487">
        <v>1.26E-2</v>
      </c>
      <c r="AG16" s="1487">
        <v>4.0500000000000001E-2</v>
      </c>
      <c r="AH16" s="1487">
        <v>5.0900000000000001E-2</v>
      </c>
      <c r="AI16" s="1486">
        <v>5.3400000000000003E-2</v>
      </c>
      <c r="AJ16" s="1487">
        <v>4.7600000000000003E-2</v>
      </c>
      <c r="AK16" s="1487">
        <v>6.2100000000000002E-2</v>
      </c>
      <c r="AL16" s="1487">
        <v>2.63E-2</v>
      </c>
      <c r="AM16" s="1487">
        <v>5.0900000000000001E-2</v>
      </c>
      <c r="AN16" s="1486">
        <v>0</v>
      </c>
    </row>
    <row r="17" spans="1:40">
      <c r="A17" s="3" t="s">
        <v>54</v>
      </c>
      <c r="B17" s="1401">
        <v>118</v>
      </c>
      <c r="C17" s="1402">
        <v>57</v>
      </c>
      <c r="D17" s="1398">
        <v>61</v>
      </c>
      <c r="E17" s="1402">
        <v>34</v>
      </c>
      <c r="F17" s="1402">
        <v>31</v>
      </c>
      <c r="G17" s="1399">
        <v>53</v>
      </c>
      <c r="H17" s="1402">
        <v>47</v>
      </c>
      <c r="I17" s="1400">
        <v>49</v>
      </c>
      <c r="J17" s="1512">
        <v>16</v>
      </c>
      <c r="K17" s="1512">
        <v>14</v>
      </c>
      <c r="L17" s="1512">
        <v>12</v>
      </c>
      <c r="M17" s="1512">
        <v>4</v>
      </c>
      <c r="N17" s="1511">
        <v>68</v>
      </c>
      <c r="O17" s="1512">
        <v>43</v>
      </c>
      <c r="P17" s="1512">
        <v>12</v>
      </c>
      <c r="Q17" s="1512">
        <v>32</v>
      </c>
      <c r="R17" s="1512">
        <v>14</v>
      </c>
      <c r="S17" s="1512">
        <v>4</v>
      </c>
      <c r="T17" s="1512">
        <v>3</v>
      </c>
      <c r="U17" s="1512">
        <v>18</v>
      </c>
      <c r="V17" s="1511">
        <v>5</v>
      </c>
      <c r="W17" s="1512">
        <v>47</v>
      </c>
      <c r="X17" s="1512">
        <v>9</v>
      </c>
      <c r="Y17" s="1512">
        <v>39</v>
      </c>
      <c r="Z17" s="1512">
        <v>18</v>
      </c>
      <c r="AA17" s="1511">
        <v>5</v>
      </c>
      <c r="AB17" s="1512">
        <v>32</v>
      </c>
      <c r="AC17" s="1512">
        <v>16</v>
      </c>
      <c r="AD17" s="1512">
        <v>53</v>
      </c>
      <c r="AE17" s="1512">
        <v>7</v>
      </c>
      <c r="AF17" s="1512">
        <v>6</v>
      </c>
      <c r="AG17" s="1512">
        <v>2</v>
      </c>
      <c r="AH17" s="1512">
        <v>16</v>
      </c>
      <c r="AI17" s="1511">
        <v>1</v>
      </c>
      <c r="AJ17" s="1512">
        <v>38</v>
      </c>
      <c r="AK17" s="1512">
        <v>8</v>
      </c>
      <c r="AL17" s="1512">
        <v>55</v>
      </c>
      <c r="AM17" s="1512">
        <v>16</v>
      </c>
      <c r="AN17" s="1511">
        <v>1</v>
      </c>
    </row>
    <row r="18" spans="1:40">
      <c r="A18" s="3" t="s">
        <v>36</v>
      </c>
      <c r="B18" s="1406">
        <v>5.91E-2</v>
      </c>
      <c r="C18" s="1407">
        <v>5.8200000000000002E-2</v>
      </c>
      <c r="D18" s="1403">
        <v>5.9900000000000002E-2</v>
      </c>
      <c r="E18" s="1407">
        <v>5.8200000000000002E-2</v>
      </c>
      <c r="F18" s="1407">
        <v>5.0500000000000003E-2</v>
      </c>
      <c r="G18" s="1404">
        <v>6.6299999999999998E-2</v>
      </c>
      <c r="H18" s="1407">
        <v>5.1499999999999997E-2</v>
      </c>
      <c r="I18" s="1405">
        <v>5.4399999999999997E-2</v>
      </c>
      <c r="J18" s="1487">
        <v>3.7900000000000003E-2</v>
      </c>
      <c r="K18" s="1487">
        <v>5.3100000000000001E-2</v>
      </c>
      <c r="L18" s="1487">
        <v>7.8899999999999998E-2</v>
      </c>
      <c r="M18" s="1487">
        <v>4.7600000000000003E-2</v>
      </c>
      <c r="N18" s="1486">
        <v>6.6100000000000006E-2</v>
      </c>
      <c r="O18" s="1487">
        <v>4.7800000000000002E-2</v>
      </c>
      <c r="P18" s="1487">
        <v>6.4100000000000004E-2</v>
      </c>
      <c r="Q18" s="1487">
        <v>5.5199999999999999E-2</v>
      </c>
      <c r="R18" s="1487">
        <v>4.3999999999999997E-2</v>
      </c>
      <c r="S18" s="1487">
        <v>4.0300000000000002E-2</v>
      </c>
      <c r="T18" s="1487">
        <v>6.1600000000000002E-2</v>
      </c>
      <c r="U18" s="1487">
        <v>0.1384</v>
      </c>
      <c r="V18" s="1486">
        <v>0.14699999999999999</v>
      </c>
      <c r="W18" s="1487">
        <v>5.3100000000000001E-2</v>
      </c>
      <c r="X18" s="1487">
        <v>4.24E-2</v>
      </c>
      <c r="Y18" s="1487">
        <v>5.2400000000000002E-2</v>
      </c>
      <c r="Z18" s="1487">
        <v>0.1384</v>
      </c>
      <c r="AA18" s="1486">
        <v>0.16619999999999999</v>
      </c>
      <c r="AB18" s="1487">
        <v>7.1900000000000006E-2</v>
      </c>
      <c r="AC18" s="1487">
        <v>0.1101</v>
      </c>
      <c r="AD18" s="1487">
        <v>4.9299999999999997E-2</v>
      </c>
      <c r="AE18" s="1487">
        <v>3.5200000000000002E-2</v>
      </c>
      <c r="AF18" s="1487">
        <v>3.15E-2</v>
      </c>
      <c r="AG18" s="1487">
        <v>5.9700000000000003E-2</v>
      </c>
      <c r="AH18" s="1487">
        <v>0.13689999999999999</v>
      </c>
      <c r="AI18" s="1486">
        <v>6.3799999999999996E-2</v>
      </c>
      <c r="AJ18" s="1487">
        <v>7.9600000000000004E-2</v>
      </c>
      <c r="AK18" s="1487">
        <v>6.3799999999999996E-2</v>
      </c>
      <c r="AL18" s="1487">
        <v>4.3400000000000001E-2</v>
      </c>
      <c r="AM18" s="1487">
        <v>0.13689999999999999</v>
      </c>
      <c r="AN18" s="1486">
        <v>0.10589999999999999</v>
      </c>
    </row>
    <row r="19" spans="1:40">
      <c r="A19" s="3" t="s">
        <v>55</v>
      </c>
      <c r="B19" s="1411">
        <v>155</v>
      </c>
      <c r="C19" s="1412">
        <v>81</v>
      </c>
      <c r="D19" s="1408">
        <v>74</v>
      </c>
      <c r="E19" s="1412">
        <v>51</v>
      </c>
      <c r="F19" s="1412">
        <v>45</v>
      </c>
      <c r="G19" s="1409">
        <v>59</v>
      </c>
      <c r="H19" s="1412">
        <v>59</v>
      </c>
      <c r="I19" s="1410">
        <v>79</v>
      </c>
      <c r="J19" s="1512">
        <v>28</v>
      </c>
      <c r="K19" s="1512">
        <v>28</v>
      </c>
      <c r="L19" s="1512">
        <v>10</v>
      </c>
      <c r="M19" s="1512">
        <v>3</v>
      </c>
      <c r="N19" s="1511">
        <v>83</v>
      </c>
      <c r="O19" s="1512">
        <v>63</v>
      </c>
      <c r="P19" s="1512">
        <v>14</v>
      </c>
      <c r="Q19" s="1512">
        <v>39</v>
      </c>
      <c r="R19" s="1512">
        <v>16</v>
      </c>
      <c r="S19" s="1512">
        <v>6</v>
      </c>
      <c r="T19" s="1512">
        <v>4</v>
      </c>
      <c r="U19" s="1512">
        <v>21</v>
      </c>
      <c r="V19" s="1511">
        <v>6</v>
      </c>
      <c r="W19" s="1512">
        <v>68</v>
      </c>
      <c r="X19" s="1512">
        <v>12</v>
      </c>
      <c r="Y19" s="1512">
        <v>47</v>
      </c>
      <c r="Z19" s="1512">
        <v>21</v>
      </c>
      <c r="AA19" s="1511">
        <v>6</v>
      </c>
      <c r="AB19" s="1512">
        <v>31</v>
      </c>
      <c r="AC19" s="1512">
        <v>19</v>
      </c>
      <c r="AD19" s="1512">
        <v>71</v>
      </c>
      <c r="AE19" s="1512">
        <v>12</v>
      </c>
      <c r="AF19" s="1512">
        <v>11</v>
      </c>
      <c r="AG19" s="1512">
        <v>5</v>
      </c>
      <c r="AH19" s="1512">
        <v>16</v>
      </c>
      <c r="AI19" s="1511">
        <v>2</v>
      </c>
      <c r="AJ19" s="1512">
        <v>43</v>
      </c>
      <c r="AK19" s="1512">
        <v>9</v>
      </c>
      <c r="AL19" s="1512">
        <v>84</v>
      </c>
      <c r="AM19" s="1512">
        <v>16</v>
      </c>
      <c r="AN19" s="1511">
        <v>2</v>
      </c>
    </row>
    <row r="20" spans="1:40">
      <c r="A20" s="3" t="s">
        <v>36</v>
      </c>
      <c r="B20" s="1416">
        <v>7.7499999999999999E-2</v>
      </c>
      <c r="C20" s="1417">
        <v>8.2900000000000001E-2</v>
      </c>
      <c r="D20" s="1413">
        <v>7.2300000000000003E-2</v>
      </c>
      <c r="E20" s="1417">
        <v>8.5800000000000001E-2</v>
      </c>
      <c r="F20" s="1417">
        <v>7.3499999999999996E-2</v>
      </c>
      <c r="G20" s="1414">
        <v>7.4399999999999994E-2</v>
      </c>
      <c r="H20" s="1417">
        <v>6.5100000000000005E-2</v>
      </c>
      <c r="I20" s="1415">
        <v>8.77E-2</v>
      </c>
      <c r="J20" s="1487">
        <v>6.6000000000000003E-2</v>
      </c>
      <c r="K20" s="1487">
        <v>0.10150000000000001</v>
      </c>
      <c r="L20" s="1487">
        <v>6.7299999999999999E-2</v>
      </c>
      <c r="M20" s="1487">
        <v>3.2599999999999997E-2</v>
      </c>
      <c r="N20" s="1486">
        <v>8.0199999999999994E-2</v>
      </c>
      <c r="O20" s="1487">
        <v>6.9699999999999998E-2</v>
      </c>
      <c r="P20" s="1487">
        <v>7.7700000000000005E-2</v>
      </c>
      <c r="Q20" s="1487">
        <v>6.7299999999999999E-2</v>
      </c>
      <c r="R20" s="1487">
        <v>5.0099999999999999E-2</v>
      </c>
      <c r="S20" s="1487">
        <v>6.6799999999999998E-2</v>
      </c>
      <c r="T20" s="1487">
        <v>0.1002</v>
      </c>
      <c r="U20" s="1487">
        <v>0.15989999999999999</v>
      </c>
      <c r="V20" s="1486">
        <v>0.1812</v>
      </c>
      <c r="W20" s="1487">
        <v>7.7100000000000002E-2</v>
      </c>
      <c r="X20" s="1487">
        <v>5.7299999999999997E-2</v>
      </c>
      <c r="Y20" s="1487">
        <v>6.3799999999999996E-2</v>
      </c>
      <c r="Z20" s="1487">
        <v>0.15989999999999999</v>
      </c>
      <c r="AA20" s="1486">
        <v>0.20480000000000001</v>
      </c>
      <c r="AB20" s="1487">
        <v>7.1099999999999997E-2</v>
      </c>
      <c r="AC20" s="1487">
        <v>0.12989999999999999</v>
      </c>
      <c r="AD20" s="1487">
        <v>6.7000000000000004E-2</v>
      </c>
      <c r="AE20" s="1487">
        <v>6.2799999999999995E-2</v>
      </c>
      <c r="AF20" s="1487">
        <v>6.13E-2</v>
      </c>
      <c r="AG20" s="1487">
        <v>0.114</v>
      </c>
      <c r="AH20" s="1487">
        <v>0.13400000000000001</v>
      </c>
      <c r="AI20" s="1486">
        <v>0.14319999999999999</v>
      </c>
      <c r="AJ20" s="1487">
        <v>9.06E-2</v>
      </c>
      <c r="AK20" s="1487">
        <v>7.9899999999999999E-2</v>
      </c>
      <c r="AL20" s="1487">
        <v>6.6000000000000003E-2</v>
      </c>
      <c r="AM20" s="1487">
        <v>0.13400000000000001</v>
      </c>
      <c r="AN20" s="1486">
        <v>0.23769999999999999</v>
      </c>
    </row>
    <row r="21" spans="1:40">
      <c r="A21" s="3" t="s">
        <v>56</v>
      </c>
      <c r="B21" s="1421">
        <v>178</v>
      </c>
      <c r="C21" s="1422">
        <v>90</v>
      </c>
      <c r="D21" s="1418">
        <v>88</v>
      </c>
      <c r="E21" s="1422">
        <v>63</v>
      </c>
      <c r="F21" s="1422">
        <v>58</v>
      </c>
      <c r="G21" s="1419">
        <v>57</v>
      </c>
      <c r="H21" s="1422">
        <v>95</v>
      </c>
      <c r="I21" s="1420">
        <v>70</v>
      </c>
      <c r="J21" s="1512">
        <v>43</v>
      </c>
      <c r="K21" s="1512">
        <v>20</v>
      </c>
      <c r="L21" s="1512">
        <v>19</v>
      </c>
      <c r="M21" s="1512">
        <v>7</v>
      </c>
      <c r="N21" s="1511">
        <v>88</v>
      </c>
      <c r="O21" s="1512">
        <v>85</v>
      </c>
      <c r="P21" s="1512">
        <v>20</v>
      </c>
      <c r="Q21" s="1512">
        <v>50</v>
      </c>
      <c r="R21" s="1512">
        <v>32</v>
      </c>
      <c r="S21" s="1512">
        <v>6</v>
      </c>
      <c r="T21" s="1512">
        <v>2</v>
      </c>
      <c r="U21" s="1512">
        <v>13</v>
      </c>
      <c r="V21" s="1511">
        <v>1</v>
      </c>
      <c r="W21" s="1512">
        <v>79</v>
      </c>
      <c r="X21" s="1512">
        <v>26</v>
      </c>
      <c r="Y21" s="1512">
        <v>59</v>
      </c>
      <c r="Z21" s="1512">
        <v>13</v>
      </c>
      <c r="AA21" s="1511">
        <v>1</v>
      </c>
      <c r="AB21" s="1512">
        <v>40</v>
      </c>
      <c r="AC21" s="1512">
        <v>14</v>
      </c>
      <c r="AD21" s="1512">
        <v>87</v>
      </c>
      <c r="AE21" s="1512">
        <v>14</v>
      </c>
      <c r="AF21" s="1512">
        <v>27</v>
      </c>
      <c r="AG21" s="1512">
        <v>1</v>
      </c>
      <c r="AH21" s="1512">
        <v>13</v>
      </c>
      <c r="AI21" s="1511">
        <v>0</v>
      </c>
      <c r="AJ21" s="1512">
        <v>41</v>
      </c>
      <c r="AK21" s="1512">
        <v>12</v>
      </c>
      <c r="AL21" s="1512">
        <v>112</v>
      </c>
      <c r="AM21" s="1512">
        <v>13</v>
      </c>
      <c r="AN21" s="1511">
        <v>0</v>
      </c>
    </row>
    <row r="22" spans="1:40">
      <c r="A22" s="3" t="s">
        <v>36</v>
      </c>
      <c r="B22" s="1426">
        <v>8.8999999999999996E-2</v>
      </c>
      <c r="C22" s="1427">
        <v>9.1800000000000007E-2</v>
      </c>
      <c r="D22" s="1423">
        <v>8.6400000000000005E-2</v>
      </c>
      <c r="E22" s="1427">
        <v>0.1067</v>
      </c>
      <c r="F22" s="1427">
        <v>9.4200000000000006E-2</v>
      </c>
      <c r="G22" s="1424">
        <v>7.1900000000000006E-2</v>
      </c>
      <c r="H22" s="1427">
        <v>0.1046</v>
      </c>
      <c r="I22" s="1425">
        <v>7.8100000000000003E-2</v>
      </c>
      <c r="J22" s="1487">
        <v>0.1</v>
      </c>
      <c r="K22" s="1487">
        <v>7.4800000000000005E-2</v>
      </c>
      <c r="L22" s="1487">
        <v>0.12509999999999999</v>
      </c>
      <c r="M22" s="1487">
        <v>8.7300000000000003E-2</v>
      </c>
      <c r="N22" s="1486">
        <v>8.4599999999999995E-2</v>
      </c>
      <c r="O22" s="1487">
        <v>9.3899999999999997E-2</v>
      </c>
      <c r="P22" s="1487">
        <v>0.10580000000000001</v>
      </c>
      <c r="Q22" s="1487">
        <v>8.6999999999999994E-2</v>
      </c>
      <c r="R22" s="1487">
        <v>0.1027</v>
      </c>
      <c r="S22" s="1487">
        <v>6.7699999999999996E-2</v>
      </c>
      <c r="T22" s="1487">
        <v>3.5700000000000003E-2</v>
      </c>
      <c r="U22" s="1487">
        <v>9.5100000000000004E-2</v>
      </c>
      <c r="V22" s="1486">
        <v>2.8400000000000002E-2</v>
      </c>
      <c r="W22" s="1487">
        <v>8.9899999999999994E-2</v>
      </c>
      <c r="X22" s="1487">
        <v>0.1197</v>
      </c>
      <c r="Y22" s="1487">
        <v>8.0299999999999996E-2</v>
      </c>
      <c r="Z22" s="1487">
        <v>9.5100000000000004E-2</v>
      </c>
      <c r="AA22" s="1486">
        <v>3.2099999999999997E-2</v>
      </c>
      <c r="AB22" s="1487">
        <v>9.11E-2</v>
      </c>
      <c r="AC22" s="1487">
        <v>9.3700000000000006E-2</v>
      </c>
      <c r="AD22" s="1487">
        <v>8.2000000000000003E-2</v>
      </c>
      <c r="AE22" s="1487">
        <v>7.0400000000000004E-2</v>
      </c>
      <c r="AF22" s="1487">
        <v>0.1474</v>
      </c>
      <c r="AG22" s="1487">
        <v>2.5499999999999998E-2</v>
      </c>
      <c r="AH22" s="1487">
        <v>0.10829999999999999</v>
      </c>
      <c r="AI22" s="1486">
        <v>0</v>
      </c>
      <c r="AJ22" s="1487">
        <v>8.5400000000000004E-2</v>
      </c>
      <c r="AK22" s="1487">
        <v>0.1038</v>
      </c>
      <c r="AL22" s="1487">
        <v>8.7900000000000006E-2</v>
      </c>
      <c r="AM22" s="1487">
        <v>0.10829999999999999</v>
      </c>
      <c r="AN22" s="1486">
        <v>0</v>
      </c>
    </row>
    <row r="23" spans="1:40">
      <c r="A23" s="3" t="s">
        <v>57</v>
      </c>
      <c r="B23" s="1431">
        <v>361</v>
      </c>
      <c r="C23" s="1432">
        <v>177</v>
      </c>
      <c r="D23" s="1428">
        <v>184</v>
      </c>
      <c r="E23" s="1432">
        <v>115</v>
      </c>
      <c r="F23" s="1432">
        <v>109</v>
      </c>
      <c r="G23" s="1429">
        <v>136</v>
      </c>
      <c r="H23" s="1432">
        <v>160</v>
      </c>
      <c r="I23" s="1430">
        <v>166</v>
      </c>
      <c r="J23" s="1512">
        <v>66</v>
      </c>
      <c r="K23" s="1512">
        <v>51</v>
      </c>
      <c r="L23" s="1512">
        <v>28</v>
      </c>
      <c r="M23" s="1512">
        <v>15</v>
      </c>
      <c r="N23" s="1511">
        <v>194</v>
      </c>
      <c r="O23" s="1512">
        <v>165</v>
      </c>
      <c r="P23" s="1512">
        <v>37</v>
      </c>
      <c r="Q23" s="1512">
        <v>109</v>
      </c>
      <c r="R23" s="1512">
        <v>55</v>
      </c>
      <c r="S23" s="1512">
        <v>15</v>
      </c>
      <c r="T23" s="1512">
        <v>11</v>
      </c>
      <c r="U23" s="1512">
        <v>21</v>
      </c>
      <c r="V23" s="1511">
        <v>4</v>
      </c>
      <c r="W23" s="1512">
        <v>160</v>
      </c>
      <c r="X23" s="1512">
        <v>45</v>
      </c>
      <c r="Y23" s="1512">
        <v>132</v>
      </c>
      <c r="Z23" s="1512">
        <v>21</v>
      </c>
      <c r="AA23" s="1511">
        <v>4</v>
      </c>
      <c r="AB23" s="1512">
        <v>73</v>
      </c>
      <c r="AC23" s="1512">
        <v>29</v>
      </c>
      <c r="AD23" s="1512">
        <v>201</v>
      </c>
      <c r="AE23" s="1512">
        <v>37</v>
      </c>
      <c r="AF23" s="1512">
        <v>32</v>
      </c>
      <c r="AG23" s="1512">
        <v>9</v>
      </c>
      <c r="AH23" s="1512">
        <v>19</v>
      </c>
      <c r="AI23" s="1511">
        <v>3</v>
      </c>
      <c r="AJ23" s="1512">
        <v>84</v>
      </c>
      <c r="AK23" s="1512">
        <v>23</v>
      </c>
      <c r="AL23" s="1512">
        <v>234</v>
      </c>
      <c r="AM23" s="1512">
        <v>19</v>
      </c>
      <c r="AN23" s="1511">
        <v>0</v>
      </c>
    </row>
    <row r="24" spans="1:40">
      <c r="A24" s="3" t="s">
        <v>36</v>
      </c>
      <c r="B24" s="1436">
        <v>0.18010000000000001</v>
      </c>
      <c r="C24" s="1437">
        <v>0.18029999999999999</v>
      </c>
      <c r="D24" s="1433">
        <v>0.18</v>
      </c>
      <c r="E24" s="1437">
        <v>0.19470000000000001</v>
      </c>
      <c r="F24" s="1437">
        <v>0.1779</v>
      </c>
      <c r="G24" s="1434">
        <v>0.1711</v>
      </c>
      <c r="H24" s="1437">
        <v>0.1757</v>
      </c>
      <c r="I24" s="1435">
        <v>0.1852</v>
      </c>
      <c r="J24" s="1487">
        <v>0.15379999999999999</v>
      </c>
      <c r="K24" s="1487">
        <v>0.1862</v>
      </c>
      <c r="L24" s="1487">
        <v>0.1817</v>
      </c>
      <c r="M24" s="1487">
        <v>0.18140000000000001</v>
      </c>
      <c r="N24" s="1486">
        <v>0.18729999999999999</v>
      </c>
      <c r="O24" s="1487">
        <v>0.1817</v>
      </c>
      <c r="P24" s="1487">
        <v>0.1986</v>
      </c>
      <c r="Q24" s="1487">
        <v>0.18940000000000001</v>
      </c>
      <c r="R24" s="1487">
        <v>0.17530000000000001</v>
      </c>
      <c r="S24" s="1487">
        <v>0.17510000000000001</v>
      </c>
      <c r="T24" s="1487">
        <v>0.25600000000000001</v>
      </c>
      <c r="U24" s="1487">
        <v>0.1583</v>
      </c>
      <c r="V24" s="1486">
        <v>0.1105</v>
      </c>
      <c r="W24" s="1487">
        <v>0.18049999999999999</v>
      </c>
      <c r="X24" s="1487">
        <v>0.2054</v>
      </c>
      <c r="Y24" s="1487">
        <v>0.17849999999999999</v>
      </c>
      <c r="Z24" s="1487">
        <v>0.1583</v>
      </c>
      <c r="AA24" s="1486">
        <v>0.125</v>
      </c>
      <c r="AB24" s="1487">
        <v>0.1651</v>
      </c>
      <c r="AC24" s="1487">
        <v>0.193</v>
      </c>
      <c r="AD24" s="1487">
        <v>0.1888</v>
      </c>
      <c r="AE24" s="1487">
        <v>0.1898</v>
      </c>
      <c r="AF24" s="1487">
        <v>0.1736</v>
      </c>
      <c r="AG24" s="1487">
        <v>0.22500000000000001</v>
      </c>
      <c r="AH24" s="1487">
        <v>0.16370000000000001</v>
      </c>
      <c r="AI24" s="1486">
        <v>0.20469999999999999</v>
      </c>
      <c r="AJ24" s="1487">
        <v>0.17519999999999999</v>
      </c>
      <c r="AK24" s="1487">
        <v>0.1971</v>
      </c>
      <c r="AL24" s="1487">
        <v>0.18290000000000001</v>
      </c>
      <c r="AM24" s="1487">
        <v>0.16370000000000001</v>
      </c>
      <c r="AN24" s="1486">
        <v>4.9399999999999999E-2</v>
      </c>
    </row>
    <row r="25" spans="1:40">
      <c r="A25" s="3" t="s">
        <v>58</v>
      </c>
      <c r="B25" s="1441">
        <v>258</v>
      </c>
      <c r="C25" s="1442">
        <v>111</v>
      </c>
      <c r="D25" s="1438">
        <v>147</v>
      </c>
      <c r="E25" s="1442">
        <v>72</v>
      </c>
      <c r="F25" s="1442">
        <v>86</v>
      </c>
      <c r="G25" s="1439">
        <v>100</v>
      </c>
      <c r="H25" s="1442">
        <v>125</v>
      </c>
      <c r="I25" s="1440">
        <v>111</v>
      </c>
      <c r="J25" s="1512">
        <v>65</v>
      </c>
      <c r="K25" s="1512">
        <v>39</v>
      </c>
      <c r="L25" s="1512">
        <v>18</v>
      </c>
      <c r="M25" s="1512">
        <v>7</v>
      </c>
      <c r="N25" s="1511">
        <v>126</v>
      </c>
      <c r="O25" s="1512">
        <v>124</v>
      </c>
      <c r="P25" s="1512">
        <v>23</v>
      </c>
      <c r="Q25" s="1512">
        <v>68</v>
      </c>
      <c r="R25" s="1512">
        <v>46</v>
      </c>
      <c r="S25" s="1512">
        <v>9</v>
      </c>
      <c r="T25" s="1512">
        <v>7</v>
      </c>
      <c r="U25" s="1512">
        <v>14</v>
      </c>
      <c r="V25" s="1511">
        <v>5</v>
      </c>
      <c r="W25" s="1512">
        <v>119</v>
      </c>
      <c r="X25" s="1512">
        <v>32</v>
      </c>
      <c r="Y25" s="1512">
        <v>92</v>
      </c>
      <c r="Z25" s="1512">
        <v>14</v>
      </c>
      <c r="AA25" s="1511">
        <v>1</v>
      </c>
      <c r="AB25" s="1512">
        <v>47</v>
      </c>
      <c r="AC25" s="1512">
        <v>18</v>
      </c>
      <c r="AD25" s="1512">
        <v>142</v>
      </c>
      <c r="AE25" s="1512">
        <v>32</v>
      </c>
      <c r="AF25" s="1512">
        <v>29</v>
      </c>
      <c r="AG25" s="1512">
        <v>5</v>
      </c>
      <c r="AH25" s="1512">
        <v>8</v>
      </c>
      <c r="AI25" s="1511">
        <v>1</v>
      </c>
      <c r="AJ25" s="1512">
        <v>51</v>
      </c>
      <c r="AK25" s="1512">
        <v>14</v>
      </c>
      <c r="AL25" s="1512">
        <v>184</v>
      </c>
      <c r="AM25" s="1512">
        <v>8</v>
      </c>
      <c r="AN25" s="1511">
        <v>1</v>
      </c>
    </row>
    <row r="26" spans="1:40">
      <c r="A26" s="3" t="s">
        <v>36</v>
      </c>
      <c r="B26" s="1446">
        <v>0.129</v>
      </c>
      <c r="C26" s="1447">
        <v>0.1132</v>
      </c>
      <c r="D26" s="1443">
        <v>0.14410000000000001</v>
      </c>
      <c r="E26" s="1447">
        <v>0.12230000000000001</v>
      </c>
      <c r="F26" s="1447">
        <v>0.13969999999999999</v>
      </c>
      <c r="G26" s="1444">
        <v>0.12559999999999999</v>
      </c>
      <c r="H26" s="1447">
        <v>0.13780000000000001</v>
      </c>
      <c r="I26" s="1445">
        <v>0.1239</v>
      </c>
      <c r="J26" s="1487">
        <v>0.1502</v>
      </c>
      <c r="K26" s="1487">
        <v>0.14230000000000001</v>
      </c>
      <c r="L26" s="1487">
        <v>0.1187</v>
      </c>
      <c r="M26" s="1487">
        <v>7.8700000000000006E-2</v>
      </c>
      <c r="N26" s="1486">
        <v>0.1221</v>
      </c>
      <c r="O26" s="1487">
        <v>0.13669999999999999</v>
      </c>
      <c r="P26" s="1487">
        <v>0.12280000000000001</v>
      </c>
      <c r="Q26" s="1487">
        <v>0.1181</v>
      </c>
      <c r="R26" s="1487">
        <v>0.14829999999999999</v>
      </c>
      <c r="S26" s="1487">
        <v>0.1071</v>
      </c>
      <c r="T26" s="1487">
        <v>0.16059999999999999</v>
      </c>
      <c r="U26" s="1487">
        <v>0.10589999999999999</v>
      </c>
      <c r="V26" s="1486">
        <v>0.1444</v>
      </c>
      <c r="W26" s="1487">
        <v>0.13469999999999999</v>
      </c>
      <c r="X26" s="1487">
        <v>0.14610000000000001</v>
      </c>
      <c r="Y26" s="1487">
        <v>0.1245</v>
      </c>
      <c r="Z26" s="1487">
        <v>0.10589999999999999</v>
      </c>
      <c r="AA26" s="1486">
        <v>4.7800000000000002E-2</v>
      </c>
      <c r="AB26" s="1487">
        <v>0.1065</v>
      </c>
      <c r="AC26" s="1487">
        <v>0.1188</v>
      </c>
      <c r="AD26" s="1487">
        <v>0.13320000000000001</v>
      </c>
      <c r="AE26" s="1487">
        <v>0.16450000000000001</v>
      </c>
      <c r="AF26" s="1487">
        <v>0.15679999999999999</v>
      </c>
      <c r="AG26" s="1487">
        <v>0.1222</v>
      </c>
      <c r="AH26" s="1487">
        <v>6.9099999999999995E-2</v>
      </c>
      <c r="AI26" s="1486">
        <v>6.5500000000000003E-2</v>
      </c>
      <c r="AJ26" s="1487">
        <v>0.1071</v>
      </c>
      <c r="AK26" s="1487">
        <v>0.1205</v>
      </c>
      <c r="AL26" s="1487">
        <v>0.14399999999999999</v>
      </c>
      <c r="AM26" s="1487">
        <v>6.9099999999999995E-2</v>
      </c>
      <c r="AN26" s="1486">
        <v>5.8900000000000001E-2</v>
      </c>
    </row>
    <row r="27" spans="1:40">
      <c r="A27" s="3" t="s">
        <v>59</v>
      </c>
      <c r="B27" s="1451">
        <v>281</v>
      </c>
      <c r="C27" s="1452">
        <v>141</v>
      </c>
      <c r="D27" s="1448">
        <v>140</v>
      </c>
      <c r="E27" s="1452">
        <v>62</v>
      </c>
      <c r="F27" s="1452">
        <v>82</v>
      </c>
      <c r="G27" s="1449">
        <v>137</v>
      </c>
      <c r="H27" s="1452">
        <v>115</v>
      </c>
      <c r="I27" s="1450">
        <v>137</v>
      </c>
      <c r="J27" s="1512">
        <v>66</v>
      </c>
      <c r="K27" s="1512">
        <v>36</v>
      </c>
      <c r="L27" s="1512">
        <v>23</v>
      </c>
      <c r="M27" s="1512">
        <v>11</v>
      </c>
      <c r="N27" s="1511">
        <v>142</v>
      </c>
      <c r="O27" s="1512">
        <v>134</v>
      </c>
      <c r="P27" s="1512">
        <v>19</v>
      </c>
      <c r="Q27" s="1512">
        <v>89</v>
      </c>
      <c r="R27" s="1512">
        <v>47</v>
      </c>
      <c r="S27" s="1512">
        <v>9</v>
      </c>
      <c r="T27" s="1512">
        <v>5</v>
      </c>
      <c r="U27" s="1512">
        <v>10</v>
      </c>
      <c r="V27" s="1511">
        <v>3</v>
      </c>
      <c r="W27" s="1512">
        <v>127</v>
      </c>
      <c r="X27" s="1512">
        <v>26</v>
      </c>
      <c r="Y27" s="1512">
        <v>115</v>
      </c>
      <c r="Z27" s="1512">
        <v>10</v>
      </c>
      <c r="AA27" s="1511">
        <v>3</v>
      </c>
      <c r="AB27" s="1512">
        <v>44</v>
      </c>
      <c r="AC27" s="1512">
        <v>12</v>
      </c>
      <c r="AD27" s="1512">
        <v>188</v>
      </c>
      <c r="AE27" s="1512">
        <v>18</v>
      </c>
      <c r="AF27" s="1512">
        <v>22</v>
      </c>
      <c r="AG27" s="1512">
        <v>2</v>
      </c>
      <c r="AH27" s="1512">
        <v>9</v>
      </c>
      <c r="AI27" s="1511">
        <v>4</v>
      </c>
      <c r="AJ27" s="1512">
        <v>48</v>
      </c>
      <c r="AK27" s="1512">
        <v>6</v>
      </c>
      <c r="AL27" s="1512">
        <v>215</v>
      </c>
      <c r="AM27" s="1512">
        <v>9</v>
      </c>
      <c r="AN27" s="1511">
        <v>3</v>
      </c>
    </row>
    <row r="28" spans="1:40">
      <c r="A28" s="3" t="s">
        <v>36</v>
      </c>
      <c r="B28" s="1456">
        <v>0.1404</v>
      </c>
      <c r="C28" s="1457">
        <v>0.14380000000000001</v>
      </c>
      <c r="D28" s="1453">
        <v>0.13719999999999999</v>
      </c>
      <c r="E28" s="1457">
        <v>0.1045</v>
      </c>
      <c r="F28" s="1457">
        <v>0.13389999999999999</v>
      </c>
      <c r="G28" s="1454">
        <v>0.1721</v>
      </c>
      <c r="H28" s="1457">
        <v>0.12670000000000001</v>
      </c>
      <c r="I28" s="1455">
        <v>0.15240000000000001</v>
      </c>
      <c r="J28" s="1487">
        <v>0.15459999999999999</v>
      </c>
      <c r="K28" s="1487">
        <v>0.13100000000000001</v>
      </c>
      <c r="L28" s="1487">
        <v>0.15040000000000001</v>
      </c>
      <c r="M28" s="1487">
        <v>0.1338</v>
      </c>
      <c r="N28" s="1486">
        <v>0.13689999999999999</v>
      </c>
      <c r="O28" s="1487">
        <v>0.14760000000000001</v>
      </c>
      <c r="P28" s="1487">
        <v>0.1036</v>
      </c>
      <c r="Q28" s="1487">
        <v>0.15409999999999999</v>
      </c>
      <c r="R28" s="1487">
        <v>0.15210000000000001</v>
      </c>
      <c r="S28" s="1487">
        <v>0.1023</v>
      </c>
      <c r="T28" s="1487">
        <v>0.1231</v>
      </c>
      <c r="U28" s="1487">
        <v>7.3300000000000004E-2</v>
      </c>
      <c r="V28" s="1486">
        <v>0.10009999999999999</v>
      </c>
      <c r="W28" s="1487">
        <v>0.1439</v>
      </c>
      <c r="X28" s="1487">
        <v>0.1198</v>
      </c>
      <c r="Y28" s="1487">
        <v>0.1555</v>
      </c>
      <c r="Z28" s="1487">
        <v>7.3300000000000004E-2</v>
      </c>
      <c r="AA28" s="1486">
        <v>0.1132</v>
      </c>
      <c r="AB28" s="1487">
        <v>9.9400000000000002E-2</v>
      </c>
      <c r="AC28" s="1487">
        <v>8.2100000000000006E-2</v>
      </c>
      <c r="AD28" s="1487">
        <v>0.1762</v>
      </c>
      <c r="AE28" s="1487">
        <v>9.4799999999999995E-2</v>
      </c>
      <c r="AF28" s="1487">
        <v>0.1206</v>
      </c>
      <c r="AG28" s="1487">
        <v>4.0500000000000001E-2</v>
      </c>
      <c r="AH28" s="1487">
        <v>7.3599999999999999E-2</v>
      </c>
      <c r="AI28" s="1486">
        <v>0.24010000000000001</v>
      </c>
      <c r="AJ28" s="1487">
        <v>0.1008</v>
      </c>
      <c r="AK28" s="1487">
        <v>5.4699999999999999E-2</v>
      </c>
      <c r="AL28" s="1487">
        <v>0.16800000000000001</v>
      </c>
      <c r="AM28" s="1487">
        <v>7.3599999999999999E-2</v>
      </c>
      <c r="AN28" s="1486">
        <v>0.32840000000000003</v>
      </c>
    </row>
    <row r="29" spans="1:40">
      <c r="A29" s="3" t="s">
        <v>60</v>
      </c>
      <c r="B29" s="1461">
        <v>238</v>
      </c>
      <c r="C29" s="1462">
        <v>109</v>
      </c>
      <c r="D29" s="1458">
        <v>129</v>
      </c>
      <c r="E29" s="1462">
        <v>50</v>
      </c>
      <c r="F29" s="1462">
        <v>84</v>
      </c>
      <c r="G29" s="1459">
        <v>103</v>
      </c>
      <c r="H29" s="1462">
        <v>98</v>
      </c>
      <c r="I29" s="1460">
        <v>121</v>
      </c>
      <c r="J29" s="1512">
        <v>57</v>
      </c>
      <c r="K29" s="1512">
        <v>23</v>
      </c>
      <c r="L29" s="1512">
        <v>16</v>
      </c>
      <c r="M29" s="1512">
        <v>12</v>
      </c>
      <c r="N29" s="1511">
        <v>128</v>
      </c>
      <c r="O29" s="1512">
        <v>118</v>
      </c>
      <c r="P29" s="1512">
        <v>20</v>
      </c>
      <c r="Q29" s="1512">
        <v>75</v>
      </c>
      <c r="R29" s="1512">
        <v>40</v>
      </c>
      <c r="S29" s="1512">
        <v>12</v>
      </c>
      <c r="T29" s="1512">
        <v>4</v>
      </c>
      <c r="U29" s="1512">
        <v>6</v>
      </c>
      <c r="V29" s="1511">
        <v>1</v>
      </c>
      <c r="W29" s="1512">
        <v>107</v>
      </c>
      <c r="X29" s="1512">
        <v>30</v>
      </c>
      <c r="Y29" s="1512">
        <v>93</v>
      </c>
      <c r="Z29" s="1512">
        <v>6</v>
      </c>
      <c r="AA29" s="1511">
        <v>1</v>
      </c>
      <c r="AB29" s="1512">
        <v>52</v>
      </c>
      <c r="AC29" s="1512">
        <v>12</v>
      </c>
      <c r="AD29" s="1512">
        <v>133</v>
      </c>
      <c r="AE29" s="1512">
        <v>28</v>
      </c>
      <c r="AF29" s="1512">
        <v>25</v>
      </c>
      <c r="AG29" s="1512">
        <v>5</v>
      </c>
      <c r="AH29" s="1512">
        <v>9</v>
      </c>
      <c r="AI29" s="1511">
        <v>3</v>
      </c>
      <c r="AJ29" s="1512">
        <v>48</v>
      </c>
      <c r="AK29" s="1512">
        <v>16</v>
      </c>
      <c r="AL29" s="1512">
        <v>163</v>
      </c>
      <c r="AM29" s="1512">
        <v>9</v>
      </c>
      <c r="AN29" s="1511">
        <v>1</v>
      </c>
    </row>
    <row r="30" spans="1:40">
      <c r="A30" s="3" t="s">
        <v>36</v>
      </c>
      <c r="B30" s="1466">
        <v>0.1188</v>
      </c>
      <c r="C30" s="1467">
        <v>0.1111</v>
      </c>
      <c r="D30" s="1463">
        <v>0.1263</v>
      </c>
      <c r="E30" s="1467">
        <v>8.5300000000000001E-2</v>
      </c>
      <c r="F30" s="1467">
        <v>0.13719999999999999</v>
      </c>
      <c r="G30" s="1464">
        <v>0.12959999999999999</v>
      </c>
      <c r="H30" s="1467">
        <v>0.10780000000000001</v>
      </c>
      <c r="I30" s="1465">
        <v>0.1351</v>
      </c>
      <c r="J30" s="1487">
        <v>0.1333</v>
      </c>
      <c r="K30" s="1487">
        <v>8.43E-2</v>
      </c>
      <c r="L30" s="1487">
        <v>0.1032</v>
      </c>
      <c r="M30" s="1487">
        <v>0.14899999999999999</v>
      </c>
      <c r="N30" s="1486">
        <v>0.1237</v>
      </c>
      <c r="O30" s="1487">
        <v>0.13</v>
      </c>
      <c r="P30" s="1487">
        <v>0.11020000000000001</v>
      </c>
      <c r="Q30" s="1487">
        <v>0.13070000000000001</v>
      </c>
      <c r="R30" s="1487">
        <v>0.12740000000000001</v>
      </c>
      <c r="S30" s="1487">
        <v>0.14269999999999999</v>
      </c>
      <c r="T30" s="1487">
        <v>9.8400000000000001E-2</v>
      </c>
      <c r="U30" s="1487">
        <v>4.8599999999999997E-2</v>
      </c>
      <c r="V30" s="1486">
        <v>2.07E-2</v>
      </c>
      <c r="W30" s="1487">
        <v>0.1215</v>
      </c>
      <c r="X30" s="1487">
        <v>0.13850000000000001</v>
      </c>
      <c r="Y30" s="1487">
        <v>0.12640000000000001</v>
      </c>
      <c r="Z30" s="1487">
        <v>4.8599999999999997E-2</v>
      </c>
      <c r="AA30" s="1486">
        <v>2.3300000000000001E-2</v>
      </c>
      <c r="AB30" s="1487">
        <v>0.11890000000000001</v>
      </c>
      <c r="AC30" s="1487">
        <v>8.3699999999999997E-2</v>
      </c>
      <c r="AD30" s="1487">
        <v>0.1246</v>
      </c>
      <c r="AE30" s="1487">
        <v>0.14330000000000001</v>
      </c>
      <c r="AF30" s="1487">
        <v>0.1346</v>
      </c>
      <c r="AG30" s="1487">
        <v>0.1181</v>
      </c>
      <c r="AH30" s="1487">
        <v>7.8200000000000006E-2</v>
      </c>
      <c r="AI30" s="1486">
        <v>0.1938</v>
      </c>
      <c r="AJ30" s="1487">
        <v>0.10059999999999999</v>
      </c>
      <c r="AK30" s="1487">
        <v>0.1391</v>
      </c>
      <c r="AL30" s="1487">
        <v>0.1273</v>
      </c>
      <c r="AM30" s="1487">
        <v>7.8200000000000006E-2</v>
      </c>
      <c r="AN30" s="1486">
        <v>0.16089999999999999</v>
      </c>
    </row>
    <row r="31" spans="1:40">
      <c r="A31" s="3" t="s">
        <v>61</v>
      </c>
      <c r="B31" s="1471">
        <v>125</v>
      </c>
      <c r="C31" s="1472">
        <v>67</v>
      </c>
      <c r="D31" s="1468">
        <v>58</v>
      </c>
      <c r="E31" s="1472">
        <v>29</v>
      </c>
      <c r="F31" s="1472">
        <v>35</v>
      </c>
      <c r="G31" s="1469">
        <v>61</v>
      </c>
      <c r="H31" s="1472">
        <v>73</v>
      </c>
      <c r="I31" s="1470">
        <v>42</v>
      </c>
      <c r="J31" s="1512">
        <v>21</v>
      </c>
      <c r="K31" s="1512">
        <v>17</v>
      </c>
      <c r="L31" s="1512">
        <v>8</v>
      </c>
      <c r="M31" s="1512">
        <v>7</v>
      </c>
      <c r="N31" s="1511">
        <v>73</v>
      </c>
      <c r="O31" s="1512">
        <v>50</v>
      </c>
      <c r="P31" s="1512">
        <v>5</v>
      </c>
      <c r="Q31" s="1512">
        <v>51</v>
      </c>
      <c r="R31" s="1512">
        <v>21</v>
      </c>
      <c r="S31" s="1512">
        <v>4</v>
      </c>
      <c r="T31" s="1512">
        <v>1</v>
      </c>
      <c r="U31" s="1512">
        <v>4</v>
      </c>
      <c r="V31" s="1511">
        <v>3</v>
      </c>
      <c r="W31" s="1512">
        <v>47</v>
      </c>
      <c r="X31" s="1512">
        <v>8</v>
      </c>
      <c r="Y31" s="1512">
        <v>64</v>
      </c>
      <c r="Z31" s="1512">
        <v>4</v>
      </c>
      <c r="AA31" s="1511">
        <v>3</v>
      </c>
      <c r="AB31" s="1512">
        <v>26</v>
      </c>
      <c r="AC31" s="1512">
        <v>7</v>
      </c>
      <c r="AD31" s="1512">
        <v>82</v>
      </c>
      <c r="AE31" s="1512">
        <v>15</v>
      </c>
      <c r="AF31" s="1512">
        <v>4</v>
      </c>
      <c r="AG31" s="1512">
        <v>0</v>
      </c>
      <c r="AH31" s="1512">
        <v>4</v>
      </c>
      <c r="AI31" s="1511">
        <v>0</v>
      </c>
      <c r="AJ31" s="1512">
        <v>24</v>
      </c>
      <c r="AK31" s="1512">
        <v>8</v>
      </c>
      <c r="AL31" s="1512">
        <v>90</v>
      </c>
      <c r="AM31" s="1512">
        <v>4</v>
      </c>
      <c r="AN31" s="1511">
        <v>0</v>
      </c>
    </row>
    <row r="32" spans="1:40">
      <c r="A32" s="3" t="s">
        <v>36</v>
      </c>
      <c r="B32" s="1476">
        <v>6.2399999999999997E-2</v>
      </c>
      <c r="C32" s="1477">
        <v>6.83E-2</v>
      </c>
      <c r="D32" s="1473">
        <v>5.6800000000000003E-2</v>
      </c>
      <c r="E32" s="1477">
        <v>4.9599999999999998E-2</v>
      </c>
      <c r="F32" s="1477">
        <v>5.7099999999999998E-2</v>
      </c>
      <c r="G32" s="1474">
        <v>7.6100000000000001E-2</v>
      </c>
      <c r="H32" s="1477">
        <v>8.0500000000000002E-2</v>
      </c>
      <c r="I32" s="1475">
        <v>4.6699999999999998E-2</v>
      </c>
      <c r="J32" s="1487">
        <v>4.9200000000000001E-2</v>
      </c>
      <c r="K32" s="1487">
        <v>6.1800000000000001E-2</v>
      </c>
      <c r="L32" s="1487">
        <v>5.1200000000000002E-2</v>
      </c>
      <c r="M32" s="1487">
        <v>7.9699999999999993E-2</v>
      </c>
      <c r="N32" s="1486">
        <v>7.0099999999999996E-2</v>
      </c>
      <c r="O32" s="1487">
        <v>5.4699999999999999E-2</v>
      </c>
      <c r="P32" s="1487">
        <v>2.9100000000000001E-2</v>
      </c>
      <c r="Q32" s="1487">
        <v>8.7999999999999995E-2</v>
      </c>
      <c r="R32" s="1487">
        <v>6.7199999999999996E-2</v>
      </c>
      <c r="S32" s="1487">
        <v>4.5600000000000002E-2</v>
      </c>
      <c r="T32" s="1487">
        <v>2.8799999999999999E-2</v>
      </c>
      <c r="U32" s="1487">
        <v>2.8799999999999999E-2</v>
      </c>
      <c r="V32" s="1486">
        <v>7.6700000000000004E-2</v>
      </c>
      <c r="W32" s="1487">
        <v>5.28E-2</v>
      </c>
      <c r="X32" s="1487">
        <v>3.7100000000000001E-2</v>
      </c>
      <c r="Y32" s="1487">
        <v>8.6599999999999996E-2</v>
      </c>
      <c r="Z32" s="1487">
        <v>2.8799999999999999E-2</v>
      </c>
      <c r="AA32" s="1486">
        <v>8.6699999999999999E-2</v>
      </c>
      <c r="AB32" s="1487">
        <v>5.9200000000000003E-2</v>
      </c>
      <c r="AC32" s="1487">
        <v>4.41E-2</v>
      </c>
      <c r="AD32" s="1487">
        <v>7.7200000000000005E-2</v>
      </c>
      <c r="AE32" s="1487">
        <v>7.6799999999999993E-2</v>
      </c>
      <c r="AF32" s="1487">
        <v>1.9699999999999999E-2</v>
      </c>
      <c r="AG32" s="1487">
        <v>0</v>
      </c>
      <c r="AH32" s="1487">
        <v>3.2599999999999997E-2</v>
      </c>
      <c r="AI32" s="1486">
        <v>0</v>
      </c>
      <c r="AJ32" s="1487">
        <v>0.05</v>
      </c>
      <c r="AK32" s="1487">
        <v>6.4100000000000004E-2</v>
      </c>
      <c r="AL32" s="1487">
        <v>7.0099999999999996E-2</v>
      </c>
      <c r="AM32" s="1487">
        <v>3.2599999999999997E-2</v>
      </c>
      <c r="AN32" s="1486">
        <v>0</v>
      </c>
    </row>
    <row r="33" spans="1:40">
      <c r="A33" s="3" t="s">
        <v>110</v>
      </c>
      <c r="B33" s="1481">
        <v>93</v>
      </c>
      <c r="C33" s="1482">
        <v>54</v>
      </c>
      <c r="D33" s="1478">
        <v>39</v>
      </c>
      <c r="E33" s="1482">
        <v>35</v>
      </c>
      <c r="F33" s="1482">
        <v>27</v>
      </c>
      <c r="G33" s="1479">
        <v>32</v>
      </c>
      <c r="H33" s="1482">
        <v>51</v>
      </c>
      <c r="I33" s="1480">
        <v>34</v>
      </c>
      <c r="J33" s="1512">
        <v>14</v>
      </c>
      <c r="K33" s="1512">
        <v>16</v>
      </c>
      <c r="L33" s="1512">
        <v>10</v>
      </c>
      <c r="M33" s="1512">
        <v>4</v>
      </c>
      <c r="N33" s="1511">
        <v>50</v>
      </c>
      <c r="O33" s="1512">
        <v>38</v>
      </c>
      <c r="P33" s="1512">
        <v>12</v>
      </c>
      <c r="Q33" s="1512">
        <v>23</v>
      </c>
      <c r="R33" s="1512">
        <v>15</v>
      </c>
      <c r="S33" s="1512">
        <v>10</v>
      </c>
      <c r="T33" s="1512">
        <v>1</v>
      </c>
      <c r="U33" s="1512">
        <v>6</v>
      </c>
      <c r="V33" s="1511">
        <v>0</v>
      </c>
      <c r="W33" s="1512">
        <v>39</v>
      </c>
      <c r="X33" s="1512">
        <v>11</v>
      </c>
      <c r="Y33" s="1512">
        <v>37</v>
      </c>
      <c r="Z33" s="1512">
        <v>6</v>
      </c>
      <c r="AA33" s="1511">
        <v>0</v>
      </c>
      <c r="AB33" s="1512">
        <v>36</v>
      </c>
      <c r="AC33" s="1512">
        <v>5</v>
      </c>
      <c r="AD33" s="1512">
        <v>37</v>
      </c>
      <c r="AE33" s="1512">
        <v>10</v>
      </c>
      <c r="AF33" s="1512">
        <v>12</v>
      </c>
      <c r="AG33" s="1512">
        <v>5</v>
      </c>
      <c r="AH33" s="1512">
        <v>3</v>
      </c>
      <c r="AI33" s="1511">
        <v>0</v>
      </c>
      <c r="AJ33" s="1512">
        <v>33</v>
      </c>
      <c r="AK33" s="1512">
        <v>11</v>
      </c>
      <c r="AL33" s="1512">
        <v>45</v>
      </c>
      <c r="AM33" s="1512">
        <v>3</v>
      </c>
      <c r="AN33" s="1511">
        <v>0</v>
      </c>
    </row>
    <row r="34" spans="1:40">
      <c r="A34" s="3" t="s">
        <v>36</v>
      </c>
      <c r="B34" s="1486">
        <v>4.65E-2</v>
      </c>
      <c r="C34" s="1487">
        <v>5.5399999999999998E-2</v>
      </c>
      <c r="D34" s="1483">
        <v>3.7999999999999999E-2</v>
      </c>
      <c r="E34" s="1487">
        <v>5.8500000000000003E-2</v>
      </c>
      <c r="F34" s="1487">
        <v>4.3700000000000003E-2</v>
      </c>
      <c r="G34" s="1484">
        <v>3.9699999999999999E-2</v>
      </c>
      <c r="H34" s="1487">
        <v>5.5899999999999998E-2</v>
      </c>
      <c r="I34" s="1485">
        <v>3.8300000000000001E-2</v>
      </c>
      <c r="J34" s="1487">
        <v>3.27E-2</v>
      </c>
      <c r="K34" s="1487">
        <v>5.8500000000000003E-2</v>
      </c>
      <c r="L34" s="1487">
        <v>6.1600000000000002E-2</v>
      </c>
      <c r="M34" s="1487">
        <v>4.58E-2</v>
      </c>
      <c r="N34" s="1486">
        <v>4.82E-2</v>
      </c>
      <c r="O34" s="1487">
        <v>4.1599999999999998E-2</v>
      </c>
      <c r="P34" s="1487">
        <v>6.25E-2</v>
      </c>
      <c r="Q34" s="1487">
        <v>4.02E-2</v>
      </c>
      <c r="R34" s="1487">
        <v>4.8599999999999997E-2</v>
      </c>
      <c r="S34" s="1487">
        <v>0.11559999999999999</v>
      </c>
      <c r="T34" s="1487">
        <v>3.0800000000000001E-2</v>
      </c>
      <c r="U34" s="1487">
        <v>4.5999999999999999E-2</v>
      </c>
      <c r="V34" s="1486">
        <v>1.34E-2</v>
      </c>
      <c r="W34" s="1487">
        <v>4.41E-2</v>
      </c>
      <c r="X34" s="1487">
        <v>5.0200000000000002E-2</v>
      </c>
      <c r="Y34" s="1487">
        <v>5.0299999999999997E-2</v>
      </c>
      <c r="Z34" s="1487">
        <v>4.5999999999999999E-2</v>
      </c>
      <c r="AA34" s="1486">
        <v>0</v>
      </c>
      <c r="AB34" s="1487">
        <v>8.2000000000000003E-2</v>
      </c>
      <c r="AC34" s="1487">
        <v>3.4599999999999999E-2</v>
      </c>
      <c r="AD34" s="1487">
        <v>3.5000000000000003E-2</v>
      </c>
      <c r="AE34" s="1487">
        <v>4.9799999999999997E-2</v>
      </c>
      <c r="AF34" s="1487">
        <v>6.4699999999999994E-2</v>
      </c>
      <c r="AG34" s="1487">
        <v>0.1202</v>
      </c>
      <c r="AH34" s="1487">
        <v>2.92E-2</v>
      </c>
      <c r="AI34" s="1486">
        <v>0</v>
      </c>
      <c r="AJ34" s="1487">
        <v>7.0099999999999996E-2</v>
      </c>
      <c r="AK34" s="1487">
        <v>9.2999999999999999E-2</v>
      </c>
      <c r="AL34" s="1487">
        <v>3.5299999999999998E-2</v>
      </c>
      <c r="AM34" s="1487">
        <v>2.92E-2</v>
      </c>
      <c r="AN34" s="1486">
        <v>0</v>
      </c>
    </row>
    <row r="35" spans="1:40">
      <c r="A35" s="3" t="s">
        <v>63</v>
      </c>
      <c r="B35" s="1491">
        <v>42</v>
      </c>
      <c r="C35" s="1492">
        <v>16</v>
      </c>
      <c r="D35" s="1488">
        <v>25</v>
      </c>
      <c r="E35" s="1492">
        <v>17</v>
      </c>
      <c r="F35" s="1492">
        <v>11</v>
      </c>
      <c r="G35" s="1489">
        <v>14</v>
      </c>
      <c r="H35" s="1492">
        <v>18</v>
      </c>
      <c r="I35" s="1490">
        <v>23</v>
      </c>
      <c r="J35" s="1512">
        <v>14</v>
      </c>
      <c r="K35" s="1512">
        <v>5</v>
      </c>
      <c r="L35" s="1512">
        <v>2</v>
      </c>
      <c r="M35" s="1512">
        <v>2</v>
      </c>
      <c r="N35" s="1511">
        <v>16</v>
      </c>
      <c r="O35" s="1512">
        <v>22</v>
      </c>
      <c r="P35" s="1512">
        <v>3</v>
      </c>
      <c r="Q35" s="1512">
        <v>6</v>
      </c>
      <c r="R35" s="1512">
        <v>5</v>
      </c>
      <c r="S35" s="1512">
        <v>0</v>
      </c>
      <c r="T35" s="1512">
        <v>1</v>
      </c>
      <c r="U35" s="1512">
        <v>7</v>
      </c>
      <c r="V35" s="1511">
        <v>1</v>
      </c>
      <c r="W35" s="1512">
        <v>23</v>
      </c>
      <c r="X35" s="1512">
        <v>1</v>
      </c>
      <c r="Y35" s="1512">
        <v>9</v>
      </c>
      <c r="Z35" s="1512">
        <v>7</v>
      </c>
      <c r="AA35" s="1511">
        <v>1</v>
      </c>
      <c r="AB35" s="1512">
        <v>15</v>
      </c>
      <c r="AC35" s="1512">
        <v>3</v>
      </c>
      <c r="AD35" s="1512">
        <v>13</v>
      </c>
      <c r="AE35" s="1512">
        <v>5</v>
      </c>
      <c r="AF35" s="1512">
        <v>4</v>
      </c>
      <c r="AG35" s="1512">
        <v>2</v>
      </c>
      <c r="AH35" s="1512">
        <v>2</v>
      </c>
      <c r="AI35" s="1511">
        <v>1</v>
      </c>
      <c r="AJ35" s="1512">
        <v>17</v>
      </c>
      <c r="AK35" s="1512">
        <v>2</v>
      </c>
      <c r="AL35" s="1512">
        <v>20</v>
      </c>
      <c r="AM35" s="1512">
        <v>2</v>
      </c>
      <c r="AN35" s="1511">
        <v>1</v>
      </c>
    </row>
    <row r="36" spans="1:40">
      <c r="A36" s="7" t="s">
        <v>36</v>
      </c>
      <c r="B36" s="1497">
        <v>2.0799999999999999E-2</v>
      </c>
      <c r="C36" s="1496">
        <v>1.67E-2</v>
      </c>
      <c r="D36" s="1493">
        <v>2.4899999999999999E-2</v>
      </c>
      <c r="E36" s="1496">
        <v>2.8299999999999999E-2</v>
      </c>
      <c r="F36" s="1496">
        <v>1.83E-2</v>
      </c>
      <c r="G36" s="1494">
        <v>1.7299999999999999E-2</v>
      </c>
      <c r="H36" s="1496">
        <v>0.02</v>
      </c>
      <c r="I36" s="1495">
        <v>2.5600000000000001E-2</v>
      </c>
      <c r="J36" s="1496">
        <v>3.2099999999999997E-2</v>
      </c>
      <c r="K36" s="1496">
        <v>2.01E-2</v>
      </c>
      <c r="L36" s="1496">
        <v>1.4999999999999999E-2</v>
      </c>
      <c r="M36" s="1496">
        <v>2.7699999999999999E-2</v>
      </c>
      <c r="N36" s="1497">
        <v>1.5299999999999999E-2</v>
      </c>
      <c r="O36" s="1496">
        <v>2.4400000000000002E-2</v>
      </c>
      <c r="P36" s="1496">
        <v>1.43E-2</v>
      </c>
      <c r="Q36" s="1496">
        <v>0.01</v>
      </c>
      <c r="R36" s="1496">
        <v>1.46E-2</v>
      </c>
      <c r="S36" s="1496">
        <v>4.4000000000000003E-3</v>
      </c>
      <c r="T36" s="1496">
        <v>1.61E-2</v>
      </c>
      <c r="U36" s="1496">
        <v>5.33E-2</v>
      </c>
      <c r="V36" s="1497">
        <v>1.5800000000000002E-2</v>
      </c>
      <c r="W36" s="1496">
        <v>2.6499999999999999E-2</v>
      </c>
      <c r="X36" s="1496">
        <v>6.6E-3</v>
      </c>
      <c r="Y36" s="1496">
        <v>1.26E-2</v>
      </c>
      <c r="Z36" s="1496">
        <v>5.33E-2</v>
      </c>
      <c r="AA36" s="1497">
        <v>1.7899999999999999E-2</v>
      </c>
      <c r="AB36" s="1496">
        <v>3.39E-2</v>
      </c>
      <c r="AC36" s="1496">
        <v>1.89E-2</v>
      </c>
      <c r="AD36" s="1496">
        <v>1.2500000000000001E-2</v>
      </c>
      <c r="AE36" s="1496">
        <v>2.4E-2</v>
      </c>
      <c r="AF36" s="1496">
        <v>2.3699999999999999E-2</v>
      </c>
      <c r="AG36" s="1496">
        <v>5.0200000000000002E-2</v>
      </c>
      <c r="AH36" s="1496">
        <v>1.9199999999999998E-2</v>
      </c>
      <c r="AI36" s="1497">
        <v>3.5400000000000001E-2</v>
      </c>
      <c r="AJ36" s="1496">
        <v>3.4799999999999998E-2</v>
      </c>
      <c r="AK36" s="1496">
        <v>1.6500000000000001E-2</v>
      </c>
      <c r="AL36" s="1496">
        <v>1.5900000000000001E-2</v>
      </c>
      <c r="AM36" s="1496">
        <v>1.9199999999999998E-2</v>
      </c>
      <c r="AN36" s="1497">
        <v>5.8900000000000001E-2</v>
      </c>
    </row>
    <row r="37" spans="1:40">
      <c r="A37" s="3" t="s">
        <v>64</v>
      </c>
      <c r="B37" s="1501">
        <v>2002</v>
      </c>
      <c r="C37" s="1502">
        <v>982</v>
      </c>
      <c r="D37" s="1498">
        <v>1020</v>
      </c>
      <c r="E37" s="1502">
        <v>592</v>
      </c>
      <c r="F37" s="1502">
        <v>613</v>
      </c>
      <c r="G37" s="1499">
        <v>797</v>
      </c>
      <c r="H37" s="1502">
        <v>909</v>
      </c>
      <c r="I37" s="1500">
        <v>896</v>
      </c>
      <c r="J37" s="1512">
        <v>429</v>
      </c>
      <c r="K37" s="1512">
        <v>272</v>
      </c>
      <c r="L37" s="1512">
        <v>155</v>
      </c>
      <c r="M37" s="1512">
        <v>83</v>
      </c>
      <c r="N37" s="1511">
        <v>1034</v>
      </c>
      <c r="O37" s="1512">
        <v>907</v>
      </c>
      <c r="P37" s="1512">
        <v>186</v>
      </c>
      <c r="Q37" s="1512">
        <v>576</v>
      </c>
      <c r="R37" s="1512">
        <v>312</v>
      </c>
      <c r="S37" s="1512">
        <v>87</v>
      </c>
      <c r="T37" s="1512">
        <v>44</v>
      </c>
      <c r="U37" s="1512">
        <v>133</v>
      </c>
      <c r="V37" s="1511">
        <v>34</v>
      </c>
      <c r="W37" s="1512">
        <v>884</v>
      </c>
      <c r="X37" s="1512">
        <v>217</v>
      </c>
      <c r="Y37" s="1512">
        <v>737</v>
      </c>
      <c r="Z37" s="1512">
        <v>133</v>
      </c>
      <c r="AA37" s="1511">
        <v>30</v>
      </c>
      <c r="AB37" s="1512">
        <v>441</v>
      </c>
      <c r="AC37" s="1512">
        <v>149</v>
      </c>
      <c r="AD37" s="1512">
        <v>1065</v>
      </c>
      <c r="AE37" s="1512">
        <v>195</v>
      </c>
      <c r="AF37" s="1512">
        <v>182</v>
      </c>
      <c r="AG37" s="1512">
        <v>40</v>
      </c>
      <c r="AH37" s="1512">
        <v>119</v>
      </c>
      <c r="AI37" s="1511">
        <v>15</v>
      </c>
      <c r="AJ37" s="1512">
        <v>478</v>
      </c>
      <c r="AK37" s="1512">
        <v>119</v>
      </c>
      <c r="AL37" s="1512">
        <v>1277</v>
      </c>
      <c r="AM37" s="1512">
        <v>119</v>
      </c>
      <c r="AN37" s="1511">
        <v>9</v>
      </c>
    </row>
    <row r="38" spans="1:40">
      <c r="A38" s="1513" t="s">
        <v>36</v>
      </c>
      <c r="B38" s="1518">
        <v>0.99990000000000001</v>
      </c>
      <c r="C38" s="1517">
        <v>1.0001</v>
      </c>
      <c r="D38" s="1514">
        <v>1.0002</v>
      </c>
      <c r="E38" s="1517">
        <v>1</v>
      </c>
      <c r="F38" s="1517">
        <v>1</v>
      </c>
      <c r="G38" s="1515">
        <v>1</v>
      </c>
      <c r="H38" s="1517">
        <v>1</v>
      </c>
      <c r="I38" s="1516">
        <v>1</v>
      </c>
      <c r="J38" s="1517">
        <v>0.99990000000000001</v>
      </c>
      <c r="K38" s="1517">
        <v>1</v>
      </c>
      <c r="L38" s="1517">
        <v>1</v>
      </c>
      <c r="M38" s="1517">
        <v>1</v>
      </c>
      <c r="N38" s="1518">
        <v>1</v>
      </c>
      <c r="O38" s="1517">
        <v>1</v>
      </c>
      <c r="P38" s="1517">
        <v>0.99990000000000001</v>
      </c>
      <c r="Q38" s="1517">
        <v>0.99990000000000001</v>
      </c>
      <c r="R38" s="1517">
        <v>0.99980000000000002</v>
      </c>
      <c r="S38" s="1517">
        <v>0.99990000000000001</v>
      </c>
      <c r="T38" s="1517">
        <v>0.99990000000000001</v>
      </c>
      <c r="U38" s="1517">
        <v>0.99990000000000001</v>
      </c>
      <c r="V38" s="1518">
        <v>1.0001</v>
      </c>
      <c r="W38" s="1517">
        <v>1.0001</v>
      </c>
      <c r="X38" s="1517">
        <v>1</v>
      </c>
      <c r="Y38" s="1517">
        <v>1</v>
      </c>
      <c r="Z38" s="1517">
        <v>0.99990000000000001</v>
      </c>
      <c r="AA38" s="1518">
        <v>1</v>
      </c>
      <c r="AB38" s="1517">
        <v>0.99990000000000001</v>
      </c>
      <c r="AC38" s="1517">
        <v>1.0001</v>
      </c>
      <c r="AD38" s="1517">
        <v>1</v>
      </c>
      <c r="AE38" s="1517">
        <v>1.0001</v>
      </c>
      <c r="AF38" s="1517">
        <v>1</v>
      </c>
      <c r="AG38" s="1517">
        <v>1</v>
      </c>
      <c r="AH38" s="1517">
        <v>1.0001</v>
      </c>
      <c r="AI38" s="1518">
        <v>0.99990000000000001</v>
      </c>
      <c r="AJ38" s="1517">
        <v>1</v>
      </c>
      <c r="AK38" s="1517">
        <v>1</v>
      </c>
      <c r="AL38" s="1517">
        <v>1</v>
      </c>
      <c r="AM38" s="1517">
        <v>1.0001</v>
      </c>
      <c r="AN38" s="1518">
        <v>1.0001</v>
      </c>
    </row>
  </sheetData>
  <mergeCells count="8">
    <mergeCell ref="W9:AA9"/>
    <mergeCell ref="AB9:AI9"/>
    <mergeCell ref="AJ9:AN9"/>
    <mergeCell ref="C9:D9"/>
    <mergeCell ref="E9:G9"/>
    <mergeCell ref="H9:I9"/>
    <mergeCell ref="J9:N9"/>
    <mergeCell ref="O9:V9"/>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workbookViewId="0">
      <selection activeCell="C26" sqref="C26"/>
    </sheetView>
  </sheetViews>
  <sheetFormatPr defaultColWidth="9.109375" defaultRowHeight="13.2"/>
  <cols>
    <col min="1" max="1" width="9.109375" style="1521"/>
    <col min="2" max="2" width="11" style="1521" bestFit="1" customWidth="1"/>
    <col min="3" max="3" width="120.6640625" style="1521" customWidth="1"/>
    <col min="4" max="4" width="16" style="1521" customWidth="1"/>
    <col min="5" max="16384" width="9.109375" style="1521"/>
  </cols>
  <sheetData>
    <row r="1" spans="1:54">
      <c r="A1" s="1543" t="s">
        <v>0</v>
      </c>
      <c r="B1" s="1544" t="s">
        <v>1</v>
      </c>
      <c r="C1" s="1544" t="s">
        <v>111</v>
      </c>
      <c r="D1" s="1545" t="s">
        <v>2</v>
      </c>
      <c r="BB1" s="1542"/>
    </row>
    <row r="2" spans="1:54">
      <c r="A2" s="1546" t="str">
        <f>HYPERLINK("#'Table 1'!A5", "Table 1")</f>
        <v>Table 1</v>
      </c>
      <c r="B2" s="1522" t="s">
        <v>4</v>
      </c>
      <c r="C2" s="1522" t="s">
        <v>5</v>
      </c>
      <c r="D2" s="1547" t="s">
        <v>6</v>
      </c>
      <c r="BB2" s="1542"/>
    </row>
    <row r="3" spans="1:54">
      <c r="A3" s="1548" t="str">
        <f>HYPERLINK("#'Table 2'!A5", "Table 2")</f>
        <v>Table 2</v>
      </c>
      <c r="B3" s="1522" t="s">
        <v>7</v>
      </c>
      <c r="C3" s="1522" t="s">
        <v>12</v>
      </c>
      <c r="D3" s="1547" t="s">
        <v>6</v>
      </c>
      <c r="BB3" s="1542"/>
    </row>
    <row r="4" spans="1:54">
      <c r="A4" s="1548" t="str">
        <f>HYPERLINK("#'Table 3'!A5", "Table 3")</f>
        <v>Table 3</v>
      </c>
      <c r="B4" s="1522" t="s">
        <v>8</v>
      </c>
      <c r="C4" s="1522" t="s">
        <v>15</v>
      </c>
      <c r="D4" s="1547" t="s">
        <v>6</v>
      </c>
      <c r="BB4" s="1542"/>
    </row>
    <row r="5" spans="1:54">
      <c r="A5" s="1548" t="str">
        <f>HYPERLINK("#'Table 4'!A5", "Table 4")</f>
        <v>Table 4</v>
      </c>
      <c r="B5" s="1522" t="s">
        <v>9</v>
      </c>
      <c r="C5" s="1523" t="s">
        <v>18</v>
      </c>
      <c r="D5" s="1547" t="s">
        <v>6</v>
      </c>
      <c r="BB5" s="1542"/>
    </row>
    <row r="6" spans="1:54">
      <c r="A6" s="1548" t="str">
        <f>HYPERLINK("#'Table 5'!A5", "Table 5")</f>
        <v>Table 5</v>
      </c>
      <c r="B6" s="1522" t="s">
        <v>11</v>
      </c>
      <c r="C6" s="1522" t="s">
        <v>21</v>
      </c>
      <c r="D6" s="1547" t="s">
        <v>6</v>
      </c>
      <c r="BB6" s="1542"/>
    </row>
    <row r="7" spans="1:54">
      <c r="A7" s="1548" t="str">
        <f>HYPERLINK("#'Table 6'!A5", "Table 6")</f>
        <v>Table 6</v>
      </c>
      <c r="B7" s="1522" t="s">
        <v>14</v>
      </c>
      <c r="C7" s="1522" t="s">
        <v>24</v>
      </c>
      <c r="D7" s="1547" t="s">
        <v>6</v>
      </c>
      <c r="BB7" s="1542"/>
    </row>
    <row r="8" spans="1:54" ht="26.4">
      <c r="A8" s="1548" t="str">
        <f>HYPERLINK("#'Table 7'!A5", "Table 7")</f>
        <v>Table 7</v>
      </c>
      <c r="B8" s="1522" t="s">
        <v>17</v>
      </c>
      <c r="C8" s="1522" t="s">
        <v>27</v>
      </c>
      <c r="D8" s="1547" t="s">
        <v>6</v>
      </c>
      <c r="BB8" s="1542"/>
    </row>
    <row r="9" spans="1:54" ht="26.4">
      <c r="A9" s="1548" t="str">
        <f>HYPERLINK("#'Table 8'!A5", "Table 8")</f>
        <v>Table 8</v>
      </c>
      <c r="B9" s="1522" t="s">
        <v>20</v>
      </c>
      <c r="C9" s="1522" t="s">
        <v>28</v>
      </c>
      <c r="D9" s="1547" t="s">
        <v>6</v>
      </c>
      <c r="BB9" s="1542"/>
    </row>
    <row r="10" spans="1:54" ht="26.4">
      <c r="A10" s="1548" t="str">
        <f>HYPERLINK("#'Table 9'!A5", "Table 9")</f>
        <v>Table 9</v>
      </c>
      <c r="B10" s="1522" t="s">
        <v>23</v>
      </c>
      <c r="C10" s="1522" t="s">
        <v>29</v>
      </c>
      <c r="D10" s="1547" t="s">
        <v>6</v>
      </c>
      <c r="BB10" s="1542"/>
    </row>
    <row r="11" spans="1:54" ht="26.4">
      <c r="A11" s="1549" t="str">
        <f>HYPERLINK("#'Table 10'!A5", "Table 10")</f>
        <v>Table 10</v>
      </c>
      <c r="B11" s="1550" t="s">
        <v>26</v>
      </c>
      <c r="C11" s="1550" t="s">
        <v>30</v>
      </c>
      <c r="D11" s="1551" t="s">
        <v>6</v>
      </c>
      <c r="BB11" s="1542"/>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8"/>
  <sheetViews>
    <sheetView tabSelected="1" workbookViewId="0">
      <selection activeCell="J9" sqref="J9:AN38"/>
    </sheetView>
  </sheetViews>
  <sheetFormatPr defaultRowHeight="13.2"/>
  <cols>
    <col min="1" max="1" width="30.6640625" customWidth="1"/>
  </cols>
  <sheetData>
    <row r="1" spans="1:40" ht="22.8">
      <c r="A1" s="1" t="s">
        <v>31</v>
      </c>
    </row>
    <row r="2" spans="1:40" ht="17.399999999999999">
      <c r="A2" s="2" t="s">
        <v>32</v>
      </c>
    </row>
    <row r="3" spans="1:40">
      <c r="A3" t="s">
        <v>33</v>
      </c>
    </row>
    <row r="5" spans="1:40">
      <c r="A5" s="6" t="s">
        <v>3</v>
      </c>
    </row>
    <row r="6" spans="1:40">
      <c r="A6" s="6" t="s">
        <v>34</v>
      </c>
    </row>
    <row r="7" spans="1:40">
      <c r="A7" s="6" t="s">
        <v>35</v>
      </c>
    </row>
    <row r="9" spans="1:40" ht="30" customHeight="1">
      <c r="A9" s="5"/>
      <c r="B9" s="4"/>
      <c r="C9" s="1519" t="s">
        <v>65</v>
      </c>
      <c r="D9" s="1520"/>
      <c r="E9" s="1519" t="s">
        <v>66</v>
      </c>
      <c r="F9" s="1519"/>
      <c r="G9" s="1520"/>
      <c r="H9" s="1519" t="s">
        <v>67</v>
      </c>
      <c r="I9" s="1520"/>
      <c r="J9" s="1519" t="s">
        <v>68</v>
      </c>
      <c r="K9" s="1519"/>
      <c r="L9" s="1519"/>
      <c r="M9" s="1519"/>
      <c r="N9" s="1520"/>
      <c r="O9" s="1519" t="s">
        <v>167</v>
      </c>
      <c r="P9" s="1519"/>
      <c r="Q9" s="1519"/>
      <c r="R9" s="1519"/>
      <c r="S9" s="1519"/>
      <c r="T9" s="1519"/>
      <c r="U9" s="1519"/>
      <c r="V9" s="1520"/>
      <c r="W9" s="1519" t="s">
        <v>168</v>
      </c>
      <c r="X9" s="1519"/>
      <c r="Y9" s="1519"/>
      <c r="Z9" s="1519"/>
      <c r="AA9" s="1520"/>
      <c r="AB9" s="1519" t="s">
        <v>169</v>
      </c>
      <c r="AC9" s="1519"/>
      <c r="AD9" s="1519"/>
      <c r="AE9" s="1519"/>
      <c r="AF9" s="1519"/>
      <c r="AG9" s="1519"/>
      <c r="AH9" s="1519"/>
      <c r="AI9" s="1520"/>
      <c r="AJ9" s="1519" t="s">
        <v>170</v>
      </c>
      <c r="AK9" s="1519"/>
      <c r="AL9" s="1519"/>
      <c r="AM9" s="1519"/>
      <c r="AN9" s="1520"/>
    </row>
    <row r="10" spans="1:40" ht="79.2">
      <c r="A10" s="4" t="s">
        <v>36</v>
      </c>
      <c r="B10" s="8" t="s">
        <v>37</v>
      </c>
      <c r="C10" s="5" t="s">
        <v>38</v>
      </c>
      <c r="D10" s="4" t="s">
        <v>39</v>
      </c>
      <c r="E10" s="5" t="s">
        <v>40</v>
      </c>
      <c r="F10" s="5" t="s">
        <v>41</v>
      </c>
      <c r="G10" s="4" t="s">
        <v>42</v>
      </c>
      <c r="H10" s="5" t="s">
        <v>43</v>
      </c>
      <c r="I10" s="4" t="s">
        <v>44</v>
      </c>
      <c r="J10" s="5" t="s">
        <v>45</v>
      </c>
      <c r="K10" s="5" t="s">
        <v>46</v>
      </c>
      <c r="L10" s="5" t="s">
        <v>47</v>
      </c>
      <c r="M10" s="5" t="s">
        <v>48</v>
      </c>
      <c r="N10" s="4" t="s">
        <v>49</v>
      </c>
      <c r="O10" s="5" t="s">
        <v>171</v>
      </c>
      <c r="P10" s="5" t="s">
        <v>172</v>
      </c>
      <c r="Q10" s="5" t="s">
        <v>173</v>
      </c>
      <c r="R10" s="5" t="s">
        <v>174</v>
      </c>
      <c r="S10" s="5" t="s">
        <v>175</v>
      </c>
      <c r="T10" s="5" t="s">
        <v>176</v>
      </c>
      <c r="U10" s="5" t="s">
        <v>177</v>
      </c>
      <c r="V10" s="4" t="s">
        <v>48</v>
      </c>
      <c r="W10" s="5" t="s">
        <v>178</v>
      </c>
      <c r="X10" s="5" t="s">
        <v>179</v>
      </c>
      <c r="Y10" s="5" t="s">
        <v>180</v>
      </c>
      <c r="Z10" s="5" t="s">
        <v>177</v>
      </c>
      <c r="AA10" s="4" t="s">
        <v>48</v>
      </c>
      <c r="AB10" s="5" t="s">
        <v>171</v>
      </c>
      <c r="AC10" s="5" t="s">
        <v>172</v>
      </c>
      <c r="AD10" s="5" t="s">
        <v>173</v>
      </c>
      <c r="AE10" s="5" t="s">
        <v>174</v>
      </c>
      <c r="AF10" s="5" t="s">
        <v>175</v>
      </c>
      <c r="AG10" s="5" t="s">
        <v>176</v>
      </c>
      <c r="AH10" s="5" t="s">
        <v>177</v>
      </c>
      <c r="AI10" s="4" t="s">
        <v>48</v>
      </c>
      <c r="AJ10" s="5" t="s">
        <v>178</v>
      </c>
      <c r="AK10" s="5" t="s">
        <v>179</v>
      </c>
      <c r="AL10" s="5" t="s">
        <v>180</v>
      </c>
      <c r="AM10" s="5" t="s">
        <v>177</v>
      </c>
      <c r="AN10" s="4" t="s">
        <v>48</v>
      </c>
    </row>
    <row r="11" spans="1:40">
      <c r="A11" s="3" t="s">
        <v>50</v>
      </c>
      <c r="B11" s="142">
        <v>2002</v>
      </c>
      <c r="C11" s="143">
        <v>1172</v>
      </c>
      <c r="D11" s="139">
        <v>830</v>
      </c>
      <c r="E11" s="143">
        <v>649</v>
      </c>
      <c r="F11" s="143">
        <v>788</v>
      </c>
      <c r="G11" s="140">
        <v>565</v>
      </c>
      <c r="H11" s="143">
        <v>926</v>
      </c>
      <c r="I11" s="141">
        <v>876</v>
      </c>
      <c r="J11" s="1512">
        <v>337</v>
      </c>
      <c r="K11" s="1512">
        <v>481</v>
      </c>
      <c r="L11" s="1512">
        <v>278</v>
      </c>
      <c r="M11" s="1512">
        <v>60</v>
      </c>
      <c r="N11" s="1511">
        <v>817</v>
      </c>
      <c r="O11" s="1512">
        <v>958</v>
      </c>
      <c r="P11" s="1512">
        <v>216</v>
      </c>
      <c r="Q11" s="1512">
        <v>507</v>
      </c>
      <c r="R11" s="1512">
        <v>346</v>
      </c>
      <c r="S11" s="1512">
        <v>86</v>
      </c>
      <c r="T11" s="1512">
        <v>51</v>
      </c>
      <c r="U11" s="1512">
        <v>121</v>
      </c>
      <c r="V11" s="1511">
        <v>36</v>
      </c>
      <c r="W11" s="1512">
        <v>933</v>
      </c>
      <c r="X11" s="1512">
        <v>248</v>
      </c>
      <c r="Y11" s="1512">
        <v>670</v>
      </c>
      <c r="Z11" s="1512">
        <v>121</v>
      </c>
      <c r="AA11" s="1511">
        <v>30</v>
      </c>
      <c r="AB11" s="1512">
        <v>464</v>
      </c>
      <c r="AC11" s="1512">
        <v>174</v>
      </c>
      <c r="AD11" s="1512">
        <v>1029</v>
      </c>
      <c r="AE11" s="1512">
        <v>219</v>
      </c>
      <c r="AF11" s="1512">
        <v>174</v>
      </c>
      <c r="AG11" s="1512">
        <v>42</v>
      </c>
      <c r="AH11" s="1512">
        <v>116</v>
      </c>
      <c r="AI11" s="1511">
        <v>17</v>
      </c>
      <c r="AJ11" s="1512">
        <v>503</v>
      </c>
      <c r="AK11" s="1512">
        <v>135</v>
      </c>
      <c r="AL11" s="1512">
        <v>1238</v>
      </c>
      <c r="AM11" s="1512">
        <v>116</v>
      </c>
      <c r="AN11" s="1511">
        <v>10</v>
      </c>
    </row>
    <row r="12" spans="1:40">
      <c r="A12" s="7" t="s">
        <v>51</v>
      </c>
      <c r="B12" s="138">
        <v>2002</v>
      </c>
      <c r="C12" s="137">
        <v>982</v>
      </c>
      <c r="D12" s="134">
        <v>1020</v>
      </c>
      <c r="E12" s="137">
        <v>592</v>
      </c>
      <c r="F12" s="137">
        <v>613</v>
      </c>
      <c r="G12" s="135">
        <v>797</v>
      </c>
      <c r="H12" s="137">
        <v>909</v>
      </c>
      <c r="I12" s="136">
        <v>896</v>
      </c>
      <c r="J12" s="1506">
        <v>429</v>
      </c>
      <c r="K12" s="1506">
        <v>272</v>
      </c>
      <c r="L12" s="1506">
        <v>155</v>
      </c>
      <c r="M12" s="1506">
        <v>83</v>
      </c>
      <c r="N12" s="1507">
        <v>1034</v>
      </c>
      <c r="O12" s="1506">
        <v>907</v>
      </c>
      <c r="P12" s="1506">
        <v>186</v>
      </c>
      <c r="Q12" s="1506">
        <v>576</v>
      </c>
      <c r="R12" s="1506">
        <v>312</v>
      </c>
      <c r="S12" s="1506">
        <v>87</v>
      </c>
      <c r="T12" s="1506">
        <v>44</v>
      </c>
      <c r="U12" s="1506">
        <v>133</v>
      </c>
      <c r="V12" s="1507">
        <v>34</v>
      </c>
      <c r="W12" s="1506">
        <v>884</v>
      </c>
      <c r="X12" s="1506">
        <v>217</v>
      </c>
      <c r="Y12" s="1506">
        <v>737</v>
      </c>
      <c r="Z12" s="1506">
        <v>133</v>
      </c>
      <c r="AA12" s="1507">
        <v>30</v>
      </c>
      <c r="AB12" s="1506">
        <v>441</v>
      </c>
      <c r="AC12" s="1506">
        <v>149</v>
      </c>
      <c r="AD12" s="1506">
        <v>1065</v>
      </c>
      <c r="AE12" s="1506">
        <v>195</v>
      </c>
      <c r="AF12" s="1506">
        <v>182</v>
      </c>
      <c r="AG12" s="1506">
        <v>40</v>
      </c>
      <c r="AH12" s="1506">
        <v>119</v>
      </c>
      <c r="AI12" s="1507">
        <v>15</v>
      </c>
      <c r="AJ12" s="1506">
        <v>478</v>
      </c>
      <c r="AK12" s="1506">
        <v>119</v>
      </c>
      <c r="AL12" s="1506">
        <v>1277</v>
      </c>
      <c r="AM12" s="1506">
        <v>119</v>
      </c>
      <c r="AN12" s="1507">
        <v>9</v>
      </c>
    </row>
    <row r="13" spans="1:40">
      <c r="A13" s="3" t="s">
        <v>52</v>
      </c>
      <c r="B13" s="12">
        <v>143</v>
      </c>
      <c r="C13" s="13">
        <v>71</v>
      </c>
      <c r="D13" s="9">
        <v>72</v>
      </c>
      <c r="E13" s="13">
        <v>80</v>
      </c>
      <c r="F13" s="13">
        <v>33</v>
      </c>
      <c r="G13" s="10">
        <v>30</v>
      </c>
      <c r="H13" s="13">
        <v>60</v>
      </c>
      <c r="I13" s="11">
        <v>61</v>
      </c>
      <c r="J13" s="1512">
        <v>22</v>
      </c>
      <c r="K13" s="1512">
        <v>17</v>
      </c>
      <c r="L13" s="1512">
        <v>9</v>
      </c>
      <c r="M13" s="1512">
        <v>4</v>
      </c>
      <c r="N13" s="1511">
        <v>85</v>
      </c>
      <c r="O13" s="1512">
        <v>64</v>
      </c>
      <c r="P13" s="1512">
        <v>22</v>
      </c>
      <c r="Q13" s="1512">
        <v>14</v>
      </c>
      <c r="R13" s="1512">
        <v>14</v>
      </c>
      <c r="S13" s="1512">
        <v>10</v>
      </c>
      <c r="T13" s="1512">
        <v>6</v>
      </c>
      <c r="U13" s="1512">
        <v>18</v>
      </c>
      <c r="V13" s="1511">
        <v>12</v>
      </c>
      <c r="W13" s="1512">
        <v>75</v>
      </c>
      <c r="X13" s="1512">
        <v>9</v>
      </c>
      <c r="Y13" s="1512">
        <v>29</v>
      </c>
      <c r="Z13" s="1512">
        <v>18</v>
      </c>
      <c r="AA13" s="1511">
        <v>12</v>
      </c>
      <c r="AB13" s="1512">
        <v>43</v>
      </c>
      <c r="AC13" s="1512">
        <v>13</v>
      </c>
      <c r="AD13" s="1512">
        <v>45</v>
      </c>
      <c r="AE13" s="1512">
        <v>6</v>
      </c>
      <c r="AF13" s="1512">
        <v>13</v>
      </c>
      <c r="AG13" s="1512">
        <v>4</v>
      </c>
      <c r="AH13" s="1512">
        <v>26</v>
      </c>
      <c r="AI13" s="1511">
        <v>2</v>
      </c>
      <c r="AJ13" s="1512">
        <v>51</v>
      </c>
      <c r="AK13" s="1512">
        <v>7</v>
      </c>
      <c r="AL13" s="1512">
        <v>57</v>
      </c>
      <c r="AM13" s="1512">
        <v>26</v>
      </c>
      <c r="AN13" s="1511">
        <v>2</v>
      </c>
    </row>
    <row r="14" spans="1:40">
      <c r="A14" s="3" t="s">
        <v>36</v>
      </c>
      <c r="B14" s="17">
        <v>7.1499999999999994E-2</v>
      </c>
      <c r="C14" s="18">
        <v>7.2400000000000006E-2</v>
      </c>
      <c r="D14" s="14">
        <v>7.0699999999999999E-2</v>
      </c>
      <c r="E14" s="18">
        <v>0.13450000000000001</v>
      </c>
      <c r="F14" s="18">
        <v>5.4300000000000001E-2</v>
      </c>
      <c r="G14" s="15">
        <v>3.7999999999999999E-2</v>
      </c>
      <c r="H14" s="18">
        <v>6.5600000000000006E-2</v>
      </c>
      <c r="I14" s="16">
        <v>6.8199999999999997E-2</v>
      </c>
      <c r="J14" s="1487">
        <v>5.2299999999999999E-2</v>
      </c>
      <c r="K14" s="1487">
        <v>6.13E-2</v>
      </c>
      <c r="L14" s="1487">
        <v>6.0900000000000003E-2</v>
      </c>
      <c r="M14" s="1487">
        <v>4.41E-2</v>
      </c>
      <c r="N14" s="1486">
        <v>8.2600000000000007E-2</v>
      </c>
      <c r="O14" s="1487">
        <v>7.0599999999999996E-2</v>
      </c>
      <c r="P14" s="1487">
        <v>0.11890000000000001</v>
      </c>
      <c r="Q14" s="1487">
        <v>2.4500000000000001E-2</v>
      </c>
      <c r="R14" s="1487">
        <v>4.4200000000000003E-2</v>
      </c>
      <c r="S14" s="1487">
        <v>0.1182</v>
      </c>
      <c r="T14" s="1487">
        <v>0.12889999999999999</v>
      </c>
      <c r="U14" s="1487">
        <v>0.1376</v>
      </c>
      <c r="V14" s="1486">
        <v>0.36159999999999998</v>
      </c>
      <c r="W14" s="1487">
        <v>8.4500000000000006E-2</v>
      </c>
      <c r="X14" s="1487">
        <v>4.3400000000000001E-2</v>
      </c>
      <c r="Y14" s="1487">
        <v>3.9E-2</v>
      </c>
      <c r="Z14" s="1487">
        <v>0.1376</v>
      </c>
      <c r="AA14" s="1486">
        <v>0.39369999999999999</v>
      </c>
      <c r="AB14" s="1487">
        <v>9.7600000000000006E-2</v>
      </c>
      <c r="AC14" s="1487">
        <v>8.5000000000000006E-2</v>
      </c>
      <c r="AD14" s="1487">
        <v>4.2500000000000003E-2</v>
      </c>
      <c r="AE14" s="1487">
        <v>2.9399999999999999E-2</v>
      </c>
      <c r="AF14" s="1487">
        <v>7.2999999999999995E-2</v>
      </c>
      <c r="AG14" s="1487">
        <v>8.7900000000000006E-2</v>
      </c>
      <c r="AH14" s="1487">
        <v>0.2215</v>
      </c>
      <c r="AI14" s="1486">
        <v>0.12520000000000001</v>
      </c>
      <c r="AJ14" s="1487">
        <v>0.10730000000000001</v>
      </c>
      <c r="AK14" s="1487">
        <v>5.5199999999999999E-2</v>
      </c>
      <c r="AL14" s="1487">
        <v>4.4699999999999997E-2</v>
      </c>
      <c r="AM14" s="1487">
        <v>0.2215</v>
      </c>
      <c r="AN14" s="1486">
        <v>0.2079</v>
      </c>
    </row>
    <row r="15" spans="1:40">
      <c r="A15" s="3" t="s">
        <v>53</v>
      </c>
      <c r="B15" s="22">
        <v>82</v>
      </c>
      <c r="C15" s="23">
        <v>47</v>
      </c>
      <c r="D15" s="19">
        <v>36</v>
      </c>
      <c r="E15" s="23">
        <v>31</v>
      </c>
      <c r="F15" s="23">
        <v>25</v>
      </c>
      <c r="G15" s="20">
        <v>26</v>
      </c>
      <c r="H15" s="23">
        <v>37</v>
      </c>
      <c r="I15" s="21">
        <v>33</v>
      </c>
      <c r="J15" s="1512">
        <v>17</v>
      </c>
      <c r="K15" s="1512">
        <v>9</v>
      </c>
      <c r="L15" s="1512">
        <v>8</v>
      </c>
      <c r="M15" s="1512">
        <v>8</v>
      </c>
      <c r="N15" s="1511">
        <v>41</v>
      </c>
      <c r="O15" s="1512">
        <v>39</v>
      </c>
      <c r="P15" s="1512">
        <v>13</v>
      </c>
      <c r="Q15" s="1512">
        <v>25</v>
      </c>
      <c r="R15" s="1512">
        <v>9</v>
      </c>
      <c r="S15" s="1512">
        <v>5</v>
      </c>
      <c r="T15" s="1512">
        <v>1</v>
      </c>
      <c r="U15" s="1512">
        <v>7</v>
      </c>
      <c r="V15" s="1511">
        <v>0</v>
      </c>
      <c r="W15" s="1512">
        <v>37</v>
      </c>
      <c r="X15" s="1512">
        <v>12</v>
      </c>
      <c r="Y15" s="1512">
        <v>26</v>
      </c>
      <c r="Z15" s="1512">
        <v>7</v>
      </c>
      <c r="AA15" s="1511">
        <v>0</v>
      </c>
      <c r="AB15" s="1512">
        <v>25</v>
      </c>
      <c r="AC15" s="1512">
        <v>13</v>
      </c>
      <c r="AD15" s="1512">
        <v>30</v>
      </c>
      <c r="AE15" s="1512">
        <v>10</v>
      </c>
      <c r="AF15" s="1512">
        <v>8</v>
      </c>
      <c r="AG15" s="1512">
        <v>2</v>
      </c>
      <c r="AH15" s="1512">
        <v>5</v>
      </c>
      <c r="AI15" s="1511">
        <v>1</v>
      </c>
      <c r="AJ15" s="1512">
        <v>31</v>
      </c>
      <c r="AK15" s="1512">
        <v>6</v>
      </c>
      <c r="AL15" s="1512">
        <v>40</v>
      </c>
      <c r="AM15" s="1512">
        <v>5</v>
      </c>
      <c r="AN15" s="1511">
        <v>0</v>
      </c>
    </row>
    <row r="16" spans="1:40">
      <c r="A16" s="3" t="s">
        <v>36</v>
      </c>
      <c r="B16" s="27">
        <v>4.1099999999999998E-2</v>
      </c>
      <c r="C16" s="28">
        <v>4.7500000000000001E-2</v>
      </c>
      <c r="D16" s="24">
        <v>3.5000000000000003E-2</v>
      </c>
      <c r="E16" s="28">
        <v>5.2299999999999999E-2</v>
      </c>
      <c r="F16" s="28">
        <v>4.1399999999999999E-2</v>
      </c>
      <c r="G16" s="25">
        <v>3.2599999999999997E-2</v>
      </c>
      <c r="H16" s="28">
        <v>4.0599999999999997E-2</v>
      </c>
      <c r="I16" s="26">
        <v>3.7400000000000003E-2</v>
      </c>
      <c r="J16" s="1487">
        <v>3.8800000000000001E-2</v>
      </c>
      <c r="K16" s="1487">
        <v>3.3399999999999999E-2</v>
      </c>
      <c r="L16" s="1487">
        <v>5.0500000000000003E-2</v>
      </c>
      <c r="M16" s="1487">
        <v>9.7299999999999998E-2</v>
      </c>
      <c r="N16" s="1486">
        <v>3.9399999999999998E-2</v>
      </c>
      <c r="O16" s="1487">
        <v>4.2500000000000003E-2</v>
      </c>
      <c r="P16" s="1487">
        <v>7.1999999999999995E-2</v>
      </c>
      <c r="Q16" s="1487">
        <v>4.3700000000000003E-2</v>
      </c>
      <c r="R16" s="1487">
        <v>2.7900000000000001E-2</v>
      </c>
      <c r="S16" s="1487">
        <v>5.4399999999999997E-2</v>
      </c>
      <c r="T16" s="1487">
        <v>2.2100000000000002E-2</v>
      </c>
      <c r="U16" s="1487">
        <v>5.0200000000000002E-2</v>
      </c>
      <c r="V16" s="1486">
        <v>0</v>
      </c>
      <c r="W16" s="1487">
        <v>4.24E-2</v>
      </c>
      <c r="X16" s="1487">
        <v>5.6500000000000002E-2</v>
      </c>
      <c r="Y16" s="1487">
        <v>3.5200000000000002E-2</v>
      </c>
      <c r="Z16" s="1487">
        <v>5.0200000000000002E-2</v>
      </c>
      <c r="AA16" s="1486">
        <v>0</v>
      </c>
      <c r="AB16" s="1487">
        <v>5.62E-2</v>
      </c>
      <c r="AC16" s="1487">
        <v>8.5199999999999998E-2</v>
      </c>
      <c r="AD16" s="1487">
        <v>2.8199999999999999E-2</v>
      </c>
      <c r="AE16" s="1487">
        <v>5.3600000000000002E-2</v>
      </c>
      <c r="AF16" s="1487">
        <v>4.2900000000000001E-2</v>
      </c>
      <c r="AG16" s="1487">
        <v>5.4300000000000001E-2</v>
      </c>
      <c r="AH16" s="1487">
        <v>3.8100000000000002E-2</v>
      </c>
      <c r="AI16" s="1486">
        <v>5.3400000000000003E-2</v>
      </c>
      <c r="AJ16" s="1487">
        <v>6.5299999999999997E-2</v>
      </c>
      <c r="AK16" s="1487">
        <v>5.3600000000000002E-2</v>
      </c>
      <c r="AL16" s="1487">
        <v>3.15E-2</v>
      </c>
      <c r="AM16" s="1487">
        <v>3.8100000000000002E-2</v>
      </c>
      <c r="AN16" s="1486">
        <v>0</v>
      </c>
    </row>
    <row r="17" spans="1:40">
      <c r="A17" s="3" t="s">
        <v>54</v>
      </c>
      <c r="B17" s="32">
        <v>107</v>
      </c>
      <c r="C17" s="33">
        <v>59</v>
      </c>
      <c r="D17" s="29">
        <v>48</v>
      </c>
      <c r="E17" s="33">
        <v>35</v>
      </c>
      <c r="F17" s="33">
        <v>35</v>
      </c>
      <c r="G17" s="30">
        <v>36</v>
      </c>
      <c r="H17" s="33">
        <v>39</v>
      </c>
      <c r="I17" s="31">
        <v>54</v>
      </c>
      <c r="J17" s="1512">
        <v>26</v>
      </c>
      <c r="K17" s="1512">
        <v>15</v>
      </c>
      <c r="L17" s="1512">
        <v>9</v>
      </c>
      <c r="M17" s="1512">
        <v>8</v>
      </c>
      <c r="N17" s="1511">
        <v>44</v>
      </c>
      <c r="O17" s="1512">
        <v>52</v>
      </c>
      <c r="P17" s="1512">
        <v>17</v>
      </c>
      <c r="Q17" s="1512">
        <v>19</v>
      </c>
      <c r="R17" s="1512">
        <v>16</v>
      </c>
      <c r="S17" s="1512">
        <v>5</v>
      </c>
      <c r="T17" s="1512">
        <v>1</v>
      </c>
      <c r="U17" s="1512">
        <v>14</v>
      </c>
      <c r="V17" s="1511">
        <v>2</v>
      </c>
      <c r="W17" s="1512">
        <v>53</v>
      </c>
      <c r="X17" s="1512">
        <v>12</v>
      </c>
      <c r="Y17" s="1512">
        <v>25</v>
      </c>
      <c r="Z17" s="1512">
        <v>14</v>
      </c>
      <c r="AA17" s="1511">
        <v>2</v>
      </c>
      <c r="AB17" s="1512">
        <v>27</v>
      </c>
      <c r="AC17" s="1512">
        <v>12</v>
      </c>
      <c r="AD17" s="1512">
        <v>50</v>
      </c>
      <c r="AE17" s="1512">
        <v>10</v>
      </c>
      <c r="AF17" s="1512">
        <v>6</v>
      </c>
      <c r="AG17" s="1512">
        <v>1</v>
      </c>
      <c r="AH17" s="1512">
        <v>9</v>
      </c>
      <c r="AI17" s="1511">
        <v>0</v>
      </c>
      <c r="AJ17" s="1512">
        <v>34</v>
      </c>
      <c r="AK17" s="1512">
        <v>4</v>
      </c>
      <c r="AL17" s="1512">
        <v>59</v>
      </c>
      <c r="AM17" s="1512">
        <v>9</v>
      </c>
      <c r="AN17" s="1511">
        <v>0</v>
      </c>
    </row>
    <row r="18" spans="1:40">
      <c r="A18" s="3" t="s">
        <v>36</v>
      </c>
      <c r="B18" s="37">
        <v>5.33E-2</v>
      </c>
      <c r="C18" s="38">
        <v>5.96E-2</v>
      </c>
      <c r="D18" s="34">
        <v>4.7199999999999999E-2</v>
      </c>
      <c r="E18" s="38">
        <v>5.9499999999999997E-2</v>
      </c>
      <c r="F18" s="38">
        <v>5.7099999999999998E-2</v>
      </c>
      <c r="G18" s="35">
        <v>4.5699999999999998E-2</v>
      </c>
      <c r="H18" s="38">
        <v>4.2900000000000001E-2</v>
      </c>
      <c r="I18" s="36">
        <v>5.9900000000000002E-2</v>
      </c>
      <c r="J18" s="1487">
        <v>6.0600000000000001E-2</v>
      </c>
      <c r="K18" s="1487">
        <v>5.5899999999999998E-2</v>
      </c>
      <c r="L18" s="1487">
        <v>6.08E-2</v>
      </c>
      <c r="M18" s="1487">
        <v>9.35E-2</v>
      </c>
      <c r="N18" s="1486">
        <v>4.2099999999999999E-2</v>
      </c>
      <c r="O18" s="1487">
        <v>5.7000000000000002E-2</v>
      </c>
      <c r="P18" s="1487">
        <v>9.1700000000000004E-2</v>
      </c>
      <c r="Q18" s="1487">
        <v>3.3799999999999997E-2</v>
      </c>
      <c r="R18" s="1487">
        <v>0.05</v>
      </c>
      <c r="S18" s="1487">
        <v>5.4600000000000003E-2</v>
      </c>
      <c r="T18" s="1487">
        <v>2.8799999999999999E-2</v>
      </c>
      <c r="U18" s="1487">
        <v>0.10489999999999999</v>
      </c>
      <c r="V18" s="1486">
        <v>6.25E-2</v>
      </c>
      <c r="W18" s="1487">
        <v>6.0299999999999999E-2</v>
      </c>
      <c r="X18" s="1487">
        <v>5.5300000000000002E-2</v>
      </c>
      <c r="Y18" s="1487">
        <v>3.4200000000000001E-2</v>
      </c>
      <c r="Z18" s="1487">
        <v>0.10489999999999999</v>
      </c>
      <c r="AA18" s="1486">
        <v>7.0699999999999999E-2</v>
      </c>
      <c r="AB18" s="1487">
        <v>6.1899999999999997E-2</v>
      </c>
      <c r="AC18" s="1487">
        <v>8.1100000000000005E-2</v>
      </c>
      <c r="AD18" s="1487">
        <v>4.6600000000000003E-2</v>
      </c>
      <c r="AE18" s="1487">
        <v>5.0500000000000003E-2</v>
      </c>
      <c r="AF18" s="1487">
        <v>3.2199999999999999E-2</v>
      </c>
      <c r="AG18" s="1487">
        <v>2.0299999999999999E-2</v>
      </c>
      <c r="AH18" s="1487">
        <v>7.7499999999999999E-2</v>
      </c>
      <c r="AI18" s="1486">
        <v>0</v>
      </c>
      <c r="AJ18" s="1487">
        <v>7.1599999999999997E-2</v>
      </c>
      <c r="AK18" s="1487">
        <v>3.5299999999999998E-2</v>
      </c>
      <c r="AL18" s="1487">
        <v>4.6199999999999998E-2</v>
      </c>
      <c r="AM18" s="1487">
        <v>7.7499999999999999E-2</v>
      </c>
      <c r="AN18" s="1486">
        <v>0</v>
      </c>
    </row>
    <row r="19" spans="1:40">
      <c r="A19" s="3" t="s">
        <v>55</v>
      </c>
      <c r="B19" s="42">
        <v>155</v>
      </c>
      <c r="C19" s="43">
        <v>84</v>
      </c>
      <c r="D19" s="39">
        <v>71</v>
      </c>
      <c r="E19" s="43">
        <v>46</v>
      </c>
      <c r="F19" s="43">
        <v>52</v>
      </c>
      <c r="G19" s="40">
        <v>56</v>
      </c>
      <c r="H19" s="43">
        <v>67</v>
      </c>
      <c r="I19" s="41">
        <v>75</v>
      </c>
      <c r="J19" s="1512">
        <v>35</v>
      </c>
      <c r="K19" s="1512">
        <v>22</v>
      </c>
      <c r="L19" s="1512">
        <v>12</v>
      </c>
      <c r="M19" s="1512">
        <v>7</v>
      </c>
      <c r="N19" s="1511">
        <v>75</v>
      </c>
      <c r="O19" s="1512">
        <v>73</v>
      </c>
      <c r="P19" s="1512">
        <v>17</v>
      </c>
      <c r="Q19" s="1512">
        <v>29</v>
      </c>
      <c r="R19" s="1512">
        <v>33</v>
      </c>
      <c r="S19" s="1512">
        <v>9</v>
      </c>
      <c r="T19" s="1512">
        <v>3</v>
      </c>
      <c r="U19" s="1512">
        <v>11</v>
      </c>
      <c r="V19" s="1511">
        <v>3</v>
      </c>
      <c r="W19" s="1512">
        <v>74</v>
      </c>
      <c r="X19" s="1512">
        <v>16</v>
      </c>
      <c r="Y19" s="1512">
        <v>52</v>
      </c>
      <c r="Z19" s="1512">
        <v>11</v>
      </c>
      <c r="AA19" s="1511">
        <v>1</v>
      </c>
      <c r="AB19" s="1512">
        <v>39</v>
      </c>
      <c r="AC19" s="1512">
        <v>18</v>
      </c>
      <c r="AD19" s="1512">
        <v>68</v>
      </c>
      <c r="AE19" s="1512">
        <v>20</v>
      </c>
      <c r="AF19" s="1512">
        <v>15</v>
      </c>
      <c r="AG19" s="1512">
        <v>4</v>
      </c>
      <c r="AH19" s="1512">
        <v>8</v>
      </c>
      <c r="AI19" s="1511">
        <v>0</v>
      </c>
      <c r="AJ19" s="1512">
        <v>49</v>
      </c>
      <c r="AK19" s="1512">
        <v>6</v>
      </c>
      <c r="AL19" s="1512">
        <v>91</v>
      </c>
      <c r="AM19" s="1512">
        <v>8</v>
      </c>
      <c r="AN19" s="1511">
        <v>0</v>
      </c>
    </row>
    <row r="20" spans="1:40">
      <c r="A20" s="3" t="s">
        <v>36</v>
      </c>
      <c r="B20" s="47">
        <v>7.7399999999999997E-2</v>
      </c>
      <c r="C20" s="48">
        <v>8.5099999999999995E-2</v>
      </c>
      <c r="D20" s="44">
        <v>7.0000000000000007E-2</v>
      </c>
      <c r="E20" s="48">
        <v>7.8200000000000006E-2</v>
      </c>
      <c r="F20" s="48">
        <v>8.5599999999999996E-2</v>
      </c>
      <c r="G20" s="45">
        <v>7.0400000000000004E-2</v>
      </c>
      <c r="H20" s="48">
        <v>7.3400000000000007E-2</v>
      </c>
      <c r="I20" s="46">
        <v>8.3500000000000005E-2</v>
      </c>
      <c r="J20" s="1487">
        <v>8.2299999999999998E-2</v>
      </c>
      <c r="K20" s="1487">
        <v>7.9399999999999998E-2</v>
      </c>
      <c r="L20" s="1487">
        <v>7.9699999999999993E-2</v>
      </c>
      <c r="M20" s="1487">
        <v>8.1000000000000003E-2</v>
      </c>
      <c r="N20" s="1486">
        <v>7.2999999999999995E-2</v>
      </c>
      <c r="O20" s="1487">
        <v>8.0600000000000005E-2</v>
      </c>
      <c r="P20" s="1487">
        <v>9.4200000000000006E-2</v>
      </c>
      <c r="Q20" s="1487">
        <v>5.04E-2</v>
      </c>
      <c r="R20" s="1487">
        <v>0.1053</v>
      </c>
      <c r="S20" s="1487">
        <v>0.1084</v>
      </c>
      <c r="T20" s="1487">
        <v>6.5299999999999997E-2</v>
      </c>
      <c r="U20" s="1487">
        <v>8.4699999999999998E-2</v>
      </c>
      <c r="V20" s="1486">
        <v>8.7300000000000003E-2</v>
      </c>
      <c r="W20" s="1487">
        <v>8.4099999999999994E-2</v>
      </c>
      <c r="X20" s="1487">
        <v>7.3099999999999998E-2</v>
      </c>
      <c r="Y20" s="1487">
        <v>7.0499999999999993E-2</v>
      </c>
      <c r="Z20" s="1487">
        <v>8.4699999999999998E-2</v>
      </c>
      <c r="AA20" s="1486">
        <v>4.8800000000000003E-2</v>
      </c>
      <c r="AB20" s="1487">
        <v>8.8200000000000001E-2</v>
      </c>
      <c r="AC20" s="1487">
        <v>0.12089999999999999</v>
      </c>
      <c r="AD20" s="1487">
        <v>6.4199999999999993E-2</v>
      </c>
      <c r="AE20" s="1487">
        <v>0.1018</v>
      </c>
      <c r="AF20" s="1487">
        <v>8.0299999999999996E-2</v>
      </c>
      <c r="AG20" s="1487">
        <v>9.2100000000000001E-2</v>
      </c>
      <c r="AH20" s="1487">
        <v>6.6199999999999995E-2</v>
      </c>
      <c r="AI20" s="1486">
        <v>2.98E-2</v>
      </c>
      <c r="AJ20" s="1487">
        <v>0.1032</v>
      </c>
      <c r="AK20" s="1487">
        <v>5.3400000000000003E-2</v>
      </c>
      <c r="AL20" s="1487">
        <v>7.1199999999999999E-2</v>
      </c>
      <c r="AM20" s="1487">
        <v>6.6199999999999995E-2</v>
      </c>
      <c r="AN20" s="1486">
        <v>4.9399999999999999E-2</v>
      </c>
    </row>
    <row r="21" spans="1:40">
      <c r="A21" s="3" t="s">
        <v>56</v>
      </c>
      <c r="B21" s="52">
        <v>181</v>
      </c>
      <c r="C21" s="53">
        <v>95</v>
      </c>
      <c r="D21" s="49">
        <v>86</v>
      </c>
      <c r="E21" s="53">
        <v>59</v>
      </c>
      <c r="F21" s="53">
        <v>64</v>
      </c>
      <c r="G21" s="50">
        <v>59</v>
      </c>
      <c r="H21" s="53">
        <v>89</v>
      </c>
      <c r="I21" s="51">
        <v>79</v>
      </c>
      <c r="J21" s="1512">
        <v>48</v>
      </c>
      <c r="K21" s="1512">
        <v>26</v>
      </c>
      <c r="L21" s="1512">
        <v>14</v>
      </c>
      <c r="M21" s="1512">
        <v>9</v>
      </c>
      <c r="N21" s="1511">
        <v>83</v>
      </c>
      <c r="O21" s="1512">
        <v>81</v>
      </c>
      <c r="P21" s="1512">
        <v>19</v>
      </c>
      <c r="Q21" s="1512">
        <v>42</v>
      </c>
      <c r="R21" s="1512">
        <v>30</v>
      </c>
      <c r="S21" s="1512">
        <v>7</v>
      </c>
      <c r="T21" s="1512">
        <v>6</v>
      </c>
      <c r="U21" s="1512">
        <v>16</v>
      </c>
      <c r="V21" s="1511">
        <v>2</v>
      </c>
      <c r="W21" s="1512">
        <v>87</v>
      </c>
      <c r="X21" s="1512">
        <v>18</v>
      </c>
      <c r="Y21" s="1512">
        <v>59</v>
      </c>
      <c r="Z21" s="1512">
        <v>16</v>
      </c>
      <c r="AA21" s="1511">
        <v>1</v>
      </c>
      <c r="AB21" s="1512">
        <v>35</v>
      </c>
      <c r="AC21" s="1512">
        <v>7</v>
      </c>
      <c r="AD21" s="1512">
        <v>101</v>
      </c>
      <c r="AE21" s="1512">
        <v>24</v>
      </c>
      <c r="AF21" s="1512">
        <v>13</v>
      </c>
      <c r="AG21" s="1512">
        <v>5</v>
      </c>
      <c r="AH21" s="1512">
        <v>15</v>
      </c>
      <c r="AI21" s="1511">
        <v>2</v>
      </c>
      <c r="AJ21" s="1512">
        <v>30</v>
      </c>
      <c r="AK21" s="1512">
        <v>16</v>
      </c>
      <c r="AL21" s="1512">
        <v>118</v>
      </c>
      <c r="AM21" s="1512">
        <v>15</v>
      </c>
      <c r="AN21" s="1511">
        <v>2</v>
      </c>
    </row>
    <row r="22" spans="1:40">
      <c r="A22" s="3" t="s">
        <v>36</v>
      </c>
      <c r="B22" s="57">
        <v>9.06E-2</v>
      </c>
      <c r="C22" s="58">
        <v>9.6799999999999997E-2</v>
      </c>
      <c r="D22" s="54">
        <v>8.4599999999999995E-2</v>
      </c>
      <c r="E22" s="58">
        <v>9.8900000000000002E-2</v>
      </c>
      <c r="F22" s="58">
        <v>0.104</v>
      </c>
      <c r="G22" s="55">
        <v>7.4200000000000002E-2</v>
      </c>
      <c r="H22" s="58">
        <v>9.7600000000000006E-2</v>
      </c>
      <c r="I22" s="56">
        <v>8.8400000000000006E-2</v>
      </c>
      <c r="J22" s="1487">
        <v>0.11070000000000001</v>
      </c>
      <c r="K22" s="1487">
        <v>9.4299999999999995E-2</v>
      </c>
      <c r="L22" s="1487">
        <v>9.2700000000000005E-2</v>
      </c>
      <c r="M22" s="1487">
        <v>0.1081</v>
      </c>
      <c r="N22" s="1486">
        <v>7.9899999999999999E-2</v>
      </c>
      <c r="O22" s="1487">
        <v>8.9700000000000002E-2</v>
      </c>
      <c r="P22" s="1487">
        <v>0.1028</v>
      </c>
      <c r="Q22" s="1487">
        <v>7.3700000000000002E-2</v>
      </c>
      <c r="R22" s="1487">
        <v>9.6199999999999994E-2</v>
      </c>
      <c r="S22" s="1487">
        <v>7.9600000000000004E-2</v>
      </c>
      <c r="T22" s="1487">
        <v>0.1283</v>
      </c>
      <c r="U22" s="1487">
        <v>0.1237</v>
      </c>
      <c r="V22" s="1486">
        <v>7.1199999999999999E-2</v>
      </c>
      <c r="W22" s="1487">
        <v>9.8400000000000001E-2</v>
      </c>
      <c r="X22" s="1487">
        <v>8.1900000000000001E-2</v>
      </c>
      <c r="Y22" s="1487">
        <v>7.9699999999999993E-2</v>
      </c>
      <c r="Z22" s="1487">
        <v>0.1237</v>
      </c>
      <c r="AA22" s="1486">
        <v>4.5199999999999997E-2</v>
      </c>
      <c r="AB22" s="1487">
        <v>7.9500000000000001E-2</v>
      </c>
      <c r="AC22" s="1487">
        <v>4.9200000000000001E-2</v>
      </c>
      <c r="AD22" s="1487">
        <v>9.5100000000000004E-2</v>
      </c>
      <c r="AE22" s="1487">
        <v>0.1241</v>
      </c>
      <c r="AF22" s="1487">
        <v>7.3999999999999996E-2</v>
      </c>
      <c r="AG22" s="1487">
        <v>0.1191</v>
      </c>
      <c r="AH22" s="1487">
        <v>0.1295</v>
      </c>
      <c r="AI22" s="1486">
        <v>0.1172</v>
      </c>
      <c r="AJ22" s="1487">
        <v>6.3E-2</v>
      </c>
      <c r="AK22" s="1487">
        <v>0.13589999999999999</v>
      </c>
      <c r="AL22" s="1487">
        <v>9.2399999999999996E-2</v>
      </c>
      <c r="AM22" s="1487">
        <v>0.1295</v>
      </c>
      <c r="AN22" s="1486">
        <v>0.19450000000000001</v>
      </c>
    </row>
    <row r="23" spans="1:40">
      <c r="A23" s="3" t="s">
        <v>57</v>
      </c>
      <c r="B23" s="62">
        <v>271</v>
      </c>
      <c r="C23" s="63">
        <v>137</v>
      </c>
      <c r="D23" s="59">
        <v>134</v>
      </c>
      <c r="E23" s="63">
        <v>84</v>
      </c>
      <c r="F23" s="63">
        <v>87</v>
      </c>
      <c r="G23" s="60">
        <v>101</v>
      </c>
      <c r="H23" s="63">
        <v>111</v>
      </c>
      <c r="I23" s="61">
        <v>137</v>
      </c>
      <c r="J23" s="1512">
        <v>51</v>
      </c>
      <c r="K23" s="1512">
        <v>33</v>
      </c>
      <c r="L23" s="1512">
        <v>26</v>
      </c>
      <c r="M23" s="1512">
        <v>16</v>
      </c>
      <c r="N23" s="1511">
        <v>144</v>
      </c>
      <c r="O23" s="1512">
        <v>124</v>
      </c>
      <c r="P23" s="1512">
        <v>30</v>
      </c>
      <c r="Q23" s="1512">
        <v>52</v>
      </c>
      <c r="R23" s="1512">
        <v>55</v>
      </c>
      <c r="S23" s="1512">
        <v>9</v>
      </c>
      <c r="T23" s="1512">
        <v>13</v>
      </c>
      <c r="U23" s="1512">
        <v>17</v>
      </c>
      <c r="V23" s="1511">
        <v>3</v>
      </c>
      <c r="W23" s="1512">
        <v>141</v>
      </c>
      <c r="X23" s="1512">
        <v>24</v>
      </c>
      <c r="Y23" s="1512">
        <v>88</v>
      </c>
      <c r="Z23" s="1512">
        <v>17</v>
      </c>
      <c r="AA23" s="1511">
        <v>2</v>
      </c>
      <c r="AB23" s="1512">
        <v>62</v>
      </c>
      <c r="AC23" s="1512">
        <v>24</v>
      </c>
      <c r="AD23" s="1512">
        <v>119</v>
      </c>
      <c r="AE23" s="1512">
        <v>33</v>
      </c>
      <c r="AF23" s="1512">
        <v>33</v>
      </c>
      <c r="AG23" s="1512">
        <v>11</v>
      </c>
      <c r="AH23" s="1512">
        <v>13</v>
      </c>
      <c r="AI23" s="1511">
        <v>4</v>
      </c>
      <c r="AJ23" s="1512">
        <v>82</v>
      </c>
      <c r="AK23" s="1512">
        <v>12</v>
      </c>
      <c r="AL23" s="1512">
        <v>164</v>
      </c>
      <c r="AM23" s="1512">
        <v>13</v>
      </c>
      <c r="AN23" s="1511">
        <v>1</v>
      </c>
    </row>
    <row r="24" spans="1:40">
      <c r="A24" s="3" t="s">
        <v>36</v>
      </c>
      <c r="B24" s="67">
        <v>0.13539999999999999</v>
      </c>
      <c r="C24" s="68">
        <v>0.13950000000000001</v>
      </c>
      <c r="D24" s="64">
        <v>0.13150000000000001</v>
      </c>
      <c r="E24" s="68">
        <v>0.14180000000000001</v>
      </c>
      <c r="F24" s="68">
        <v>0.14130000000000001</v>
      </c>
      <c r="G24" s="65">
        <v>0.12609999999999999</v>
      </c>
      <c r="H24" s="68">
        <v>0.1215</v>
      </c>
      <c r="I24" s="66">
        <v>0.1525</v>
      </c>
      <c r="J24" s="1487">
        <v>0.11849999999999999</v>
      </c>
      <c r="K24" s="1487">
        <v>0.12280000000000001</v>
      </c>
      <c r="L24" s="1487">
        <v>0.17019999999999999</v>
      </c>
      <c r="M24" s="1487">
        <v>0.18729999999999999</v>
      </c>
      <c r="N24" s="1486">
        <v>0.1389</v>
      </c>
      <c r="O24" s="1487">
        <v>0.13669999999999999</v>
      </c>
      <c r="P24" s="1487">
        <v>0.16200000000000001</v>
      </c>
      <c r="Q24" s="1487">
        <v>9.0300000000000005E-2</v>
      </c>
      <c r="R24" s="1487">
        <v>0.1772</v>
      </c>
      <c r="S24" s="1487">
        <v>0.1037</v>
      </c>
      <c r="T24" s="1487">
        <v>0.30509999999999998</v>
      </c>
      <c r="U24" s="1487">
        <v>0.1242</v>
      </c>
      <c r="V24" s="1486">
        <v>8.5300000000000001E-2</v>
      </c>
      <c r="W24" s="1487">
        <v>0.15939999999999999</v>
      </c>
      <c r="X24" s="1487">
        <v>0.1085</v>
      </c>
      <c r="Y24" s="1487">
        <v>0.11890000000000001</v>
      </c>
      <c r="Z24" s="1487">
        <v>0.1242</v>
      </c>
      <c r="AA24" s="1486">
        <v>8.1299999999999997E-2</v>
      </c>
      <c r="AB24" s="1487">
        <v>0.1401</v>
      </c>
      <c r="AC24" s="1487">
        <v>0.16250000000000001</v>
      </c>
      <c r="AD24" s="1487">
        <v>0.1114</v>
      </c>
      <c r="AE24" s="1487">
        <v>0.1671</v>
      </c>
      <c r="AF24" s="1487">
        <v>0.1817</v>
      </c>
      <c r="AG24" s="1487">
        <v>0.28239999999999998</v>
      </c>
      <c r="AH24" s="1487">
        <v>0.10539999999999999</v>
      </c>
      <c r="AI24" s="1486">
        <v>0.22989999999999999</v>
      </c>
      <c r="AJ24" s="1487">
        <v>0.17180000000000001</v>
      </c>
      <c r="AK24" s="1487">
        <v>0.1022</v>
      </c>
      <c r="AL24" s="1487">
        <v>0.128</v>
      </c>
      <c r="AM24" s="1487">
        <v>0.10539999999999999</v>
      </c>
      <c r="AN24" s="1486">
        <v>9.0700000000000003E-2</v>
      </c>
    </row>
    <row r="25" spans="1:40">
      <c r="A25" s="3" t="s">
        <v>58</v>
      </c>
      <c r="B25" s="72">
        <v>244</v>
      </c>
      <c r="C25" s="73">
        <v>127</v>
      </c>
      <c r="D25" s="69">
        <v>117</v>
      </c>
      <c r="E25" s="73">
        <v>71</v>
      </c>
      <c r="F25" s="73">
        <v>75</v>
      </c>
      <c r="G25" s="70">
        <v>97</v>
      </c>
      <c r="H25" s="73">
        <v>109</v>
      </c>
      <c r="I25" s="71">
        <v>108</v>
      </c>
      <c r="J25" s="1512">
        <v>62</v>
      </c>
      <c r="K25" s="1512">
        <v>36</v>
      </c>
      <c r="L25" s="1512">
        <v>14</v>
      </c>
      <c r="M25" s="1512">
        <v>5</v>
      </c>
      <c r="N25" s="1511">
        <v>124</v>
      </c>
      <c r="O25" s="1512">
        <v>113</v>
      </c>
      <c r="P25" s="1512">
        <v>21</v>
      </c>
      <c r="Q25" s="1512">
        <v>76</v>
      </c>
      <c r="R25" s="1512">
        <v>33</v>
      </c>
      <c r="S25" s="1512">
        <v>9</v>
      </c>
      <c r="T25" s="1512">
        <v>0</v>
      </c>
      <c r="U25" s="1512">
        <v>13</v>
      </c>
      <c r="V25" s="1511">
        <v>3</v>
      </c>
      <c r="W25" s="1512">
        <v>109</v>
      </c>
      <c r="X25" s="1512">
        <v>22</v>
      </c>
      <c r="Y25" s="1512">
        <v>96</v>
      </c>
      <c r="Z25" s="1512">
        <v>13</v>
      </c>
      <c r="AA25" s="1511">
        <v>3</v>
      </c>
      <c r="AB25" s="1512">
        <v>36</v>
      </c>
      <c r="AC25" s="1512">
        <v>18</v>
      </c>
      <c r="AD25" s="1512">
        <v>151</v>
      </c>
      <c r="AE25" s="1512">
        <v>20</v>
      </c>
      <c r="AF25" s="1512">
        <v>27</v>
      </c>
      <c r="AG25" s="1512">
        <v>2</v>
      </c>
      <c r="AH25" s="1512">
        <v>12</v>
      </c>
      <c r="AI25" s="1511">
        <v>1</v>
      </c>
      <c r="AJ25" s="1512">
        <v>40</v>
      </c>
      <c r="AK25" s="1512">
        <v>14</v>
      </c>
      <c r="AL25" s="1512">
        <v>178</v>
      </c>
      <c r="AM25" s="1512">
        <v>12</v>
      </c>
      <c r="AN25" s="1511">
        <v>1</v>
      </c>
    </row>
    <row r="26" spans="1:40">
      <c r="A26" s="3" t="s">
        <v>36</v>
      </c>
      <c r="B26" s="77">
        <v>0.1217</v>
      </c>
      <c r="C26" s="78">
        <v>0.1288</v>
      </c>
      <c r="D26" s="74">
        <v>0.1148</v>
      </c>
      <c r="E26" s="78">
        <v>0.12</v>
      </c>
      <c r="F26" s="78">
        <v>0.123</v>
      </c>
      <c r="G26" s="75">
        <v>0.12189999999999999</v>
      </c>
      <c r="H26" s="78">
        <v>0.1197</v>
      </c>
      <c r="I26" s="76">
        <v>0.1206</v>
      </c>
      <c r="J26" s="1487">
        <v>0.14499999999999999</v>
      </c>
      <c r="K26" s="1487">
        <v>0.1323</v>
      </c>
      <c r="L26" s="1487">
        <v>9.1399999999999995E-2</v>
      </c>
      <c r="M26" s="1487">
        <v>6.4600000000000005E-2</v>
      </c>
      <c r="N26" s="1486">
        <v>0.1197</v>
      </c>
      <c r="O26" s="1487">
        <v>0.125</v>
      </c>
      <c r="P26" s="1487">
        <v>0.1123</v>
      </c>
      <c r="Q26" s="1487">
        <v>0.1323</v>
      </c>
      <c r="R26" s="1487">
        <v>0.10680000000000001</v>
      </c>
      <c r="S26" s="1487">
        <v>0.1048</v>
      </c>
      <c r="T26" s="1487">
        <v>8.6999999999999994E-3</v>
      </c>
      <c r="U26" s="1487">
        <v>9.4600000000000004E-2</v>
      </c>
      <c r="V26" s="1486">
        <v>9.5000000000000001E-2</v>
      </c>
      <c r="W26" s="1487">
        <v>0.1239</v>
      </c>
      <c r="X26" s="1487">
        <v>0.10009999999999999</v>
      </c>
      <c r="Y26" s="1487">
        <v>0.1308</v>
      </c>
      <c r="Z26" s="1487">
        <v>9.4600000000000004E-2</v>
      </c>
      <c r="AA26" s="1486">
        <v>0.1075</v>
      </c>
      <c r="AB26" s="1487">
        <v>8.2299999999999998E-2</v>
      </c>
      <c r="AC26" s="1487">
        <v>0.12139999999999999</v>
      </c>
      <c r="AD26" s="1487">
        <v>0.14169999999999999</v>
      </c>
      <c r="AE26" s="1487">
        <v>0.1026</v>
      </c>
      <c r="AF26" s="1487">
        <v>0.14630000000000001</v>
      </c>
      <c r="AG26" s="1487">
        <v>4.5499999999999999E-2</v>
      </c>
      <c r="AH26" s="1487">
        <v>0.1011</v>
      </c>
      <c r="AI26" s="1486">
        <v>7.7799999999999994E-2</v>
      </c>
      <c r="AJ26" s="1487">
        <v>8.3299999999999999E-2</v>
      </c>
      <c r="AK26" s="1487">
        <v>0.1153</v>
      </c>
      <c r="AL26" s="1487">
        <v>0.13900000000000001</v>
      </c>
      <c r="AM26" s="1487">
        <v>0.1011</v>
      </c>
      <c r="AN26" s="1486">
        <v>5.8900000000000001E-2</v>
      </c>
    </row>
    <row r="27" spans="1:40">
      <c r="A27" s="3" t="s">
        <v>59</v>
      </c>
      <c r="B27" s="82">
        <v>261</v>
      </c>
      <c r="C27" s="83">
        <v>133</v>
      </c>
      <c r="D27" s="79">
        <v>128</v>
      </c>
      <c r="E27" s="83">
        <v>65</v>
      </c>
      <c r="F27" s="83">
        <v>80</v>
      </c>
      <c r="G27" s="80">
        <v>117</v>
      </c>
      <c r="H27" s="83">
        <v>118</v>
      </c>
      <c r="I27" s="81">
        <v>123</v>
      </c>
      <c r="J27" s="1512">
        <v>57</v>
      </c>
      <c r="K27" s="1512">
        <v>39</v>
      </c>
      <c r="L27" s="1512">
        <v>21</v>
      </c>
      <c r="M27" s="1512">
        <v>6</v>
      </c>
      <c r="N27" s="1511">
        <v>137</v>
      </c>
      <c r="O27" s="1512">
        <v>121</v>
      </c>
      <c r="P27" s="1512">
        <v>17</v>
      </c>
      <c r="Q27" s="1512">
        <v>86</v>
      </c>
      <c r="R27" s="1512">
        <v>43</v>
      </c>
      <c r="S27" s="1512">
        <v>12</v>
      </c>
      <c r="T27" s="1512">
        <v>5</v>
      </c>
      <c r="U27" s="1512">
        <v>17</v>
      </c>
      <c r="V27" s="1511">
        <v>1</v>
      </c>
      <c r="W27" s="1512">
        <v>102</v>
      </c>
      <c r="X27" s="1512">
        <v>40</v>
      </c>
      <c r="Y27" s="1512">
        <v>101</v>
      </c>
      <c r="Z27" s="1512">
        <v>17</v>
      </c>
      <c r="AA27" s="1511">
        <v>1</v>
      </c>
      <c r="AB27" s="1512">
        <v>48</v>
      </c>
      <c r="AC27" s="1512">
        <v>14</v>
      </c>
      <c r="AD27" s="1512">
        <v>161</v>
      </c>
      <c r="AE27" s="1512">
        <v>24</v>
      </c>
      <c r="AF27" s="1512">
        <v>29</v>
      </c>
      <c r="AG27" s="1512">
        <v>3</v>
      </c>
      <c r="AH27" s="1512">
        <v>10</v>
      </c>
      <c r="AI27" s="1511">
        <v>2</v>
      </c>
      <c r="AJ27" s="1512">
        <v>44</v>
      </c>
      <c r="AK27" s="1512">
        <v>17</v>
      </c>
      <c r="AL27" s="1512">
        <v>191</v>
      </c>
      <c r="AM27" s="1512">
        <v>10</v>
      </c>
      <c r="AN27" s="1511">
        <v>0</v>
      </c>
    </row>
    <row r="28" spans="1:40">
      <c r="A28" s="3" t="s">
        <v>36</v>
      </c>
      <c r="B28" s="87">
        <v>0.13059999999999999</v>
      </c>
      <c r="C28" s="88">
        <v>0.1356</v>
      </c>
      <c r="D28" s="84">
        <v>0.1258</v>
      </c>
      <c r="E28" s="88">
        <v>0.1091</v>
      </c>
      <c r="F28" s="88">
        <v>0.13009999999999999</v>
      </c>
      <c r="G28" s="85">
        <v>0.14699999999999999</v>
      </c>
      <c r="H28" s="88">
        <v>0.12939999999999999</v>
      </c>
      <c r="I28" s="86">
        <v>0.1371</v>
      </c>
      <c r="J28" s="1487">
        <v>0.13189999999999999</v>
      </c>
      <c r="K28" s="1487">
        <v>0.1426</v>
      </c>
      <c r="L28" s="1487">
        <v>0.1328</v>
      </c>
      <c r="M28" s="1487">
        <v>6.6699999999999995E-2</v>
      </c>
      <c r="N28" s="1486">
        <v>0.13289999999999999</v>
      </c>
      <c r="O28" s="1487">
        <v>0.13370000000000001</v>
      </c>
      <c r="P28" s="1487">
        <v>9.1600000000000001E-2</v>
      </c>
      <c r="Q28" s="1487">
        <v>0.14910000000000001</v>
      </c>
      <c r="R28" s="1487">
        <v>0.1394</v>
      </c>
      <c r="S28" s="1487">
        <v>0.1424</v>
      </c>
      <c r="T28" s="1487">
        <v>0.1198</v>
      </c>
      <c r="U28" s="1487">
        <v>0.13039999999999999</v>
      </c>
      <c r="V28" s="1486">
        <v>0.04</v>
      </c>
      <c r="W28" s="1487">
        <v>0.1153</v>
      </c>
      <c r="X28" s="1487">
        <v>0.18410000000000001</v>
      </c>
      <c r="Y28" s="1487">
        <v>0.1368</v>
      </c>
      <c r="Z28" s="1487">
        <v>0.13039999999999999</v>
      </c>
      <c r="AA28" s="1486">
        <v>4.5199999999999997E-2</v>
      </c>
      <c r="AB28" s="1487">
        <v>0.10780000000000001</v>
      </c>
      <c r="AC28" s="1487">
        <v>9.7100000000000006E-2</v>
      </c>
      <c r="AD28" s="1487">
        <v>0.15079999999999999</v>
      </c>
      <c r="AE28" s="1487">
        <v>0.12239999999999999</v>
      </c>
      <c r="AF28" s="1487">
        <v>0.15890000000000001</v>
      </c>
      <c r="AG28" s="1487">
        <v>8.0299999999999996E-2</v>
      </c>
      <c r="AH28" s="1487">
        <v>8.5699999999999998E-2</v>
      </c>
      <c r="AI28" s="1486">
        <v>0.12670000000000001</v>
      </c>
      <c r="AJ28" s="1487">
        <v>9.1999999999999998E-2</v>
      </c>
      <c r="AK28" s="1487">
        <v>0.14050000000000001</v>
      </c>
      <c r="AL28" s="1487">
        <v>0.14929999999999999</v>
      </c>
      <c r="AM28" s="1487">
        <v>8.5699999999999998E-2</v>
      </c>
      <c r="AN28" s="1486">
        <v>0</v>
      </c>
    </row>
    <row r="29" spans="1:40">
      <c r="A29" s="3" t="s">
        <v>60</v>
      </c>
      <c r="B29" s="92">
        <v>275</v>
      </c>
      <c r="C29" s="93">
        <v>124</v>
      </c>
      <c r="D29" s="89">
        <v>151</v>
      </c>
      <c r="E29" s="93">
        <v>64</v>
      </c>
      <c r="F29" s="93">
        <v>81</v>
      </c>
      <c r="G29" s="90">
        <v>130</v>
      </c>
      <c r="H29" s="93">
        <v>128</v>
      </c>
      <c r="I29" s="91">
        <v>121</v>
      </c>
      <c r="J29" s="1512">
        <v>57</v>
      </c>
      <c r="K29" s="1512">
        <v>36</v>
      </c>
      <c r="L29" s="1512">
        <v>25</v>
      </c>
      <c r="M29" s="1512">
        <v>6</v>
      </c>
      <c r="N29" s="1511">
        <v>146</v>
      </c>
      <c r="O29" s="1512">
        <v>129</v>
      </c>
      <c r="P29" s="1512">
        <v>13</v>
      </c>
      <c r="Q29" s="1512">
        <v>112</v>
      </c>
      <c r="R29" s="1512">
        <v>44</v>
      </c>
      <c r="S29" s="1512">
        <v>12</v>
      </c>
      <c r="T29" s="1512">
        <v>5</v>
      </c>
      <c r="U29" s="1512">
        <v>7</v>
      </c>
      <c r="V29" s="1511">
        <v>2</v>
      </c>
      <c r="W29" s="1512">
        <v>102</v>
      </c>
      <c r="X29" s="1512">
        <v>40</v>
      </c>
      <c r="Y29" s="1512">
        <v>124</v>
      </c>
      <c r="Z29" s="1512">
        <v>7</v>
      </c>
      <c r="AA29" s="1511">
        <v>2</v>
      </c>
      <c r="AB29" s="1512">
        <v>59</v>
      </c>
      <c r="AC29" s="1512">
        <v>9</v>
      </c>
      <c r="AD29" s="1512">
        <v>179</v>
      </c>
      <c r="AE29" s="1512">
        <v>20</v>
      </c>
      <c r="AF29" s="1512">
        <v>19</v>
      </c>
      <c r="AG29" s="1512">
        <v>6</v>
      </c>
      <c r="AH29" s="1512">
        <v>7</v>
      </c>
      <c r="AI29" s="1511">
        <v>3</v>
      </c>
      <c r="AJ29" s="1512">
        <v>52</v>
      </c>
      <c r="AK29" s="1512">
        <v>16</v>
      </c>
      <c r="AL29" s="1512">
        <v>198</v>
      </c>
      <c r="AM29" s="1512">
        <v>7</v>
      </c>
      <c r="AN29" s="1511">
        <v>3</v>
      </c>
    </row>
    <row r="30" spans="1:40">
      <c r="A30" s="3" t="s">
        <v>36</v>
      </c>
      <c r="B30" s="97">
        <v>0.13739999999999999</v>
      </c>
      <c r="C30" s="98">
        <v>0.12620000000000001</v>
      </c>
      <c r="D30" s="94">
        <v>0.1482</v>
      </c>
      <c r="E30" s="98">
        <v>0.1079</v>
      </c>
      <c r="F30" s="98">
        <v>0.13170000000000001</v>
      </c>
      <c r="G30" s="95">
        <v>0.1636</v>
      </c>
      <c r="H30" s="98">
        <v>0.1406</v>
      </c>
      <c r="I30" s="96">
        <v>0.1356</v>
      </c>
      <c r="J30" s="1487">
        <v>0.13339999999999999</v>
      </c>
      <c r="K30" s="1487">
        <v>0.1333</v>
      </c>
      <c r="L30" s="1487">
        <v>0.1598</v>
      </c>
      <c r="M30" s="1487">
        <v>6.7500000000000004E-2</v>
      </c>
      <c r="N30" s="1486">
        <v>0.1414</v>
      </c>
      <c r="O30" s="1487">
        <v>0.14199999999999999</v>
      </c>
      <c r="P30" s="1487">
        <v>7.2499999999999995E-2</v>
      </c>
      <c r="Q30" s="1487">
        <v>0.19400000000000001</v>
      </c>
      <c r="R30" s="1487">
        <v>0.14180000000000001</v>
      </c>
      <c r="S30" s="1487">
        <v>0.13689999999999999</v>
      </c>
      <c r="T30" s="1487">
        <v>0.1163</v>
      </c>
      <c r="U30" s="1487">
        <v>5.11E-2</v>
      </c>
      <c r="V30" s="1486">
        <v>6.1899999999999997E-2</v>
      </c>
      <c r="W30" s="1487">
        <v>0.1153</v>
      </c>
      <c r="X30" s="1487">
        <v>0.18629999999999999</v>
      </c>
      <c r="Y30" s="1487">
        <v>0.16839999999999999</v>
      </c>
      <c r="Z30" s="1487">
        <v>5.11E-2</v>
      </c>
      <c r="AA30" s="1486">
        <v>5.4899999999999997E-2</v>
      </c>
      <c r="AB30" s="1487">
        <v>0.13320000000000001</v>
      </c>
      <c r="AC30" s="1487">
        <v>6.3399999999999998E-2</v>
      </c>
      <c r="AD30" s="1487">
        <v>0.16830000000000001</v>
      </c>
      <c r="AE30" s="1487">
        <v>0.10150000000000001</v>
      </c>
      <c r="AF30" s="1487">
        <v>0.1052</v>
      </c>
      <c r="AG30" s="1487">
        <v>0.14680000000000001</v>
      </c>
      <c r="AH30" s="1487">
        <v>5.7500000000000002E-2</v>
      </c>
      <c r="AI30" s="1486">
        <v>0.1867</v>
      </c>
      <c r="AJ30" s="1487">
        <v>0.1081</v>
      </c>
      <c r="AK30" s="1487">
        <v>0.13300000000000001</v>
      </c>
      <c r="AL30" s="1487">
        <v>0.15490000000000001</v>
      </c>
      <c r="AM30" s="1487">
        <v>5.7500000000000002E-2</v>
      </c>
      <c r="AN30" s="1486">
        <v>0.31</v>
      </c>
    </row>
    <row r="31" spans="1:40">
      <c r="A31" s="3" t="s">
        <v>61</v>
      </c>
      <c r="B31" s="102">
        <v>108</v>
      </c>
      <c r="C31" s="103">
        <v>42</v>
      </c>
      <c r="D31" s="99">
        <v>66</v>
      </c>
      <c r="E31" s="103">
        <v>14</v>
      </c>
      <c r="F31" s="103">
        <v>34</v>
      </c>
      <c r="G31" s="100">
        <v>60</v>
      </c>
      <c r="H31" s="103">
        <v>59</v>
      </c>
      <c r="I31" s="101">
        <v>42</v>
      </c>
      <c r="J31" s="1512">
        <v>24</v>
      </c>
      <c r="K31" s="1512">
        <v>16</v>
      </c>
      <c r="L31" s="1512">
        <v>6</v>
      </c>
      <c r="M31" s="1512">
        <v>6</v>
      </c>
      <c r="N31" s="1511">
        <v>55</v>
      </c>
      <c r="O31" s="1512">
        <v>37</v>
      </c>
      <c r="P31" s="1512">
        <v>5</v>
      </c>
      <c r="Q31" s="1512">
        <v>55</v>
      </c>
      <c r="R31" s="1512">
        <v>14</v>
      </c>
      <c r="S31" s="1512">
        <v>4</v>
      </c>
      <c r="T31" s="1512">
        <v>3</v>
      </c>
      <c r="U31" s="1512">
        <v>2</v>
      </c>
      <c r="V31" s="1511">
        <v>3</v>
      </c>
      <c r="W31" s="1512">
        <v>32</v>
      </c>
      <c r="X31" s="1512">
        <v>11</v>
      </c>
      <c r="Y31" s="1512">
        <v>60</v>
      </c>
      <c r="Z31" s="1512">
        <v>2</v>
      </c>
      <c r="AA31" s="1511">
        <v>3</v>
      </c>
      <c r="AB31" s="1512">
        <v>22</v>
      </c>
      <c r="AC31" s="1512">
        <v>9</v>
      </c>
      <c r="AD31" s="1512">
        <v>71</v>
      </c>
      <c r="AE31" s="1512">
        <v>10</v>
      </c>
      <c r="AF31" s="1512">
        <v>9</v>
      </c>
      <c r="AG31" s="1512">
        <v>2</v>
      </c>
      <c r="AH31" s="1512">
        <v>0</v>
      </c>
      <c r="AI31" s="1511">
        <v>1</v>
      </c>
      <c r="AJ31" s="1512">
        <v>18</v>
      </c>
      <c r="AK31" s="1512">
        <v>11</v>
      </c>
      <c r="AL31" s="1512">
        <v>78</v>
      </c>
      <c r="AM31" s="1512">
        <v>0</v>
      </c>
      <c r="AN31" s="1511">
        <v>1</v>
      </c>
    </row>
    <row r="32" spans="1:40">
      <c r="A32" s="3" t="s">
        <v>36</v>
      </c>
      <c r="B32" s="107">
        <v>5.3900000000000003E-2</v>
      </c>
      <c r="C32" s="108">
        <v>4.2299999999999997E-2</v>
      </c>
      <c r="D32" s="104">
        <v>6.5100000000000005E-2</v>
      </c>
      <c r="E32" s="108">
        <v>2.3900000000000001E-2</v>
      </c>
      <c r="F32" s="108">
        <v>5.5199999999999999E-2</v>
      </c>
      <c r="G32" s="105">
        <v>7.5300000000000006E-2</v>
      </c>
      <c r="H32" s="108">
        <v>6.4799999999999996E-2</v>
      </c>
      <c r="I32" s="106">
        <v>4.6800000000000001E-2</v>
      </c>
      <c r="J32" s="1487">
        <v>5.5500000000000001E-2</v>
      </c>
      <c r="K32" s="1487">
        <v>6.0299999999999999E-2</v>
      </c>
      <c r="L32" s="1487">
        <v>3.78E-2</v>
      </c>
      <c r="M32" s="1487">
        <v>7.51E-2</v>
      </c>
      <c r="N32" s="1486">
        <v>5.28E-2</v>
      </c>
      <c r="O32" s="1487">
        <v>4.0300000000000002E-2</v>
      </c>
      <c r="P32" s="1487">
        <v>2.63E-2</v>
      </c>
      <c r="Q32" s="1487">
        <v>9.5000000000000001E-2</v>
      </c>
      <c r="R32" s="1487">
        <v>4.4499999999999998E-2</v>
      </c>
      <c r="S32" s="1487">
        <v>4.9000000000000002E-2</v>
      </c>
      <c r="T32" s="1487">
        <v>5.91E-2</v>
      </c>
      <c r="U32" s="1487">
        <v>1.5699999999999999E-2</v>
      </c>
      <c r="V32" s="1486">
        <v>7.7600000000000002E-2</v>
      </c>
      <c r="W32" s="1487">
        <v>3.5900000000000001E-2</v>
      </c>
      <c r="X32" s="1487">
        <v>5.1299999999999998E-2</v>
      </c>
      <c r="Y32" s="1487">
        <v>8.1799999999999998E-2</v>
      </c>
      <c r="Z32" s="1487">
        <v>1.5699999999999999E-2</v>
      </c>
      <c r="AA32" s="1486">
        <v>8.7800000000000003E-2</v>
      </c>
      <c r="AB32" s="1487">
        <v>5.0200000000000002E-2</v>
      </c>
      <c r="AC32" s="1487">
        <v>5.96E-2</v>
      </c>
      <c r="AD32" s="1487">
        <v>6.7000000000000004E-2</v>
      </c>
      <c r="AE32" s="1487">
        <v>5.3400000000000003E-2</v>
      </c>
      <c r="AF32" s="1487">
        <v>4.82E-2</v>
      </c>
      <c r="AG32" s="1487">
        <v>5.3900000000000003E-2</v>
      </c>
      <c r="AH32" s="1487">
        <v>0</v>
      </c>
      <c r="AI32" s="1486">
        <v>5.3400000000000003E-2</v>
      </c>
      <c r="AJ32" s="1487">
        <v>3.8399999999999997E-2</v>
      </c>
      <c r="AK32" s="1487">
        <v>9.2600000000000002E-2</v>
      </c>
      <c r="AL32" s="1487">
        <v>6.0900000000000003E-2</v>
      </c>
      <c r="AM32" s="1487">
        <v>0</v>
      </c>
      <c r="AN32" s="1486">
        <v>8.8700000000000001E-2</v>
      </c>
    </row>
    <row r="33" spans="1:40">
      <c r="A33" s="3" t="s">
        <v>62</v>
      </c>
      <c r="B33" s="112">
        <v>163</v>
      </c>
      <c r="C33" s="113">
        <v>60</v>
      </c>
      <c r="D33" s="109">
        <v>102</v>
      </c>
      <c r="E33" s="113">
        <v>37</v>
      </c>
      <c r="F33" s="113">
        <v>44</v>
      </c>
      <c r="G33" s="110">
        <v>82</v>
      </c>
      <c r="H33" s="113">
        <v>92</v>
      </c>
      <c r="I33" s="111">
        <v>54</v>
      </c>
      <c r="J33" s="1512">
        <v>28</v>
      </c>
      <c r="K33" s="1512">
        <v>23</v>
      </c>
      <c r="L33" s="1512">
        <v>8</v>
      </c>
      <c r="M33" s="1512">
        <v>7</v>
      </c>
      <c r="N33" s="1511">
        <v>97</v>
      </c>
      <c r="O33" s="1512">
        <v>68</v>
      </c>
      <c r="P33" s="1512">
        <v>10</v>
      </c>
      <c r="Q33" s="1512">
        <v>64</v>
      </c>
      <c r="R33" s="1512">
        <v>20</v>
      </c>
      <c r="S33" s="1512">
        <v>4</v>
      </c>
      <c r="T33" s="1512">
        <v>0</v>
      </c>
      <c r="U33" s="1512">
        <v>8</v>
      </c>
      <c r="V33" s="1511">
        <v>2</v>
      </c>
      <c r="W33" s="1512">
        <v>64</v>
      </c>
      <c r="X33" s="1512">
        <v>13</v>
      </c>
      <c r="Y33" s="1512">
        <v>75</v>
      </c>
      <c r="Z33" s="1512">
        <v>8</v>
      </c>
      <c r="AA33" s="1511">
        <v>2</v>
      </c>
      <c r="AB33" s="1512">
        <v>40</v>
      </c>
      <c r="AC33" s="1512">
        <v>10</v>
      </c>
      <c r="AD33" s="1512">
        <v>88</v>
      </c>
      <c r="AE33" s="1512">
        <v>17</v>
      </c>
      <c r="AF33" s="1512">
        <v>10</v>
      </c>
      <c r="AG33" s="1512">
        <v>1</v>
      </c>
      <c r="AH33" s="1512">
        <v>11</v>
      </c>
      <c r="AI33" s="1511">
        <v>0</v>
      </c>
      <c r="AJ33" s="1512">
        <v>39</v>
      </c>
      <c r="AK33" s="1512">
        <v>10</v>
      </c>
      <c r="AL33" s="1512">
        <v>103</v>
      </c>
      <c r="AM33" s="1512">
        <v>11</v>
      </c>
      <c r="AN33" s="1511">
        <v>0</v>
      </c>
    </row>
    <row r="34" spans="1:40">
      <c r="A34" s="3" t="s">
        <v>36</v>
      </c>
      <c r="B34" s="117">
        <v>8.1299999999999997E-2</v>
      </c>
      <c r="C34" s="118">
        <v>6.13E-2</v>
      </c>
      <c r="D34" s="114">
        <v>0.10050000000000001</v>
      </c>
      <c r="E34" s="118">
        <v>6.3200000000000006E-2</v>
      </c>
      <c r="F34" s="118">
        <v>7.1400000000000005E-2</v>
      </c>
      <c r="G34" s="115">
        <v>0.1023</v>
      </c>
      <c r="H34" s="118">
        <v>0.1014</v>
      </c>
      <c r="I34" s="116">
        <v>6.0600000000000001E-2</v>
      </c>
      <c r="J34" s="1487">
        <v>6.4600000000000005E-2</v>
      </c>
      <c r="K34" s="1487">
        <v>8.3000000000000004E-2</v>
      </c>
      <c r="L34" s="1487">
        <v>5.3400000000000003E-2</v>
      </c>
      <c r="M34" s="1487">
        <v>8.7099999999999997E-2</v>
      </c>
      <c r="N34" s="1486">
        <v>9.3700000000000006E-2</v>
      </c>
      <c r="O34" s="1487">
        <v>7.4499999999999997E-2</v>
      </c>
      <c r="P34" s="1487">
        <v>5.5899999999999998E-2</v>
      </c>
      <c r="Q34" s="1487">
        <v>0.11070000000000001</v>
      </c>
      <c r="R34" s="1487">
        <v>6.5299999999999997E-2</v>
      </c>
      <c r="S34" s="1487">
        <v>4.8099999999999997E-2</v>
      </c>
      <c r="T34" s="1487">
        <v>8.6999999999999994E-3</v>
      </c>
      <c r="U34" s="1487">
        <v>6.3200000000000006E-2</v>
      </c>
      <c r="V34" s="1486">
        <v>5.74E-2</v>
      </c>
      <c r="W34" s="1487">
        <v>7.2499999999999995E-2</v>
      </c>
      <c r="X34" s="1487">
        <v>5.9499999999999997E-2</v>
      </c>
      <c r="Y34" s="1487">
        <v>0.1022</v>
      </c>
      <c r="Z34" s="1487">
        <v>6.3200000000000006E-2</v>
      </c>
      <c r="AA34" s="1486">
        <v>6.4899999999999999E-2</v>
      </c>
      <c r="AB34" s="1487">
        <v>9.0200000000000002E-2</v>
      </c>
      <c r="AC34" s="1487">
        <v>6.5100000000000005E-2</v>
      </c>
      <c r="AD34" s="1487">
        <v>8.3099999999999993E-2</v>
      </c>
      <c r="AE34" s="1487">
        <v>8.8900000000000007E-2</v>
      </c>
      <c r="AF34" s="1487">
        <v>5.7200000000000001E-2</v>
      </c>
      <c r="AG34" s="1487">
        <v>1.7299999999999999E-2</v>
      </c>
      <c r="AH34" s="1487">
        <v>9.2100000000000001E-2</v>
      </c>
      <c r="AI34" s="1486">
        <v>0</v>
      </c>
      <c r="AJ34" s="1487">
        <v>8.1299999999999997E-2</v>
      </c>
      <c r="AK34" s="1487">
        <v>8.2900000000000001E-2</v>
      </c>
      <c r="AL34" s="1487">
        <v>8.0699999999999994E-2</v>
      </c>
      <c r="AM34" s="1487">
        <v>9.2100000000000001E-2</v>
      </c>
      <c r="AN34" s="1486">
        <v>0</v>
      </c>
    </row>
    <row r="35" spans="1:40">
      <c r="A35" s="3" t="s">
        <v>63</v>
      </c>
      <c r="B35" s="122">
        <v>12</v>
      </c>
      <c r="C35" s="123">
        <v>5</v>
      </c>
      <c r="D35" s="119">
        <v>7</v>
      </c>
      <c r="E35" s="123">
        <v>6</v>
      </c>
      <c r="F35" s="123">
        <v>3</v>
      </c>
      <c r="G35" s="120">
        <v>2</v>
      </c>
      <c r="H35" s="123">
        <v>2</v>
      </c>
      <c r="I35" s="121">
        <v>8</v>
      </c>
      <c r="J35" s="1512">
        <v>3</v>
      </c>
      <c r="K35" s="1512">
        <v>0</v>
      </c>
      <c r="L35" s="1512">
        <v>2</v>
      </c>
      <c r="M35" s="1512">
        <v>2</v>
      </c>
      <c r="N35" s="1511">
        <v>4</v>
      </c>
      <c r="O35" s="1512">
        <v>7</v>
      </c>
      <c r="P35" s="1512">
        <v>0</v>
      </c>
      <c r="Q35" s="1512">
        <v>1</v>
      </c>
      <c r="R35" s="1512">
        <v>0</v>
      </c>
      <c r="S35" s="1512">
        <v>0</v>
      </c>
      <c r="T35" s="1512">
        <v>0</v>
      </c>
      <c r="U35" s="1512">
        <v>3</v>
      </c>
      <c r="V35" s="1511">
        <v>0</v>
      </c>
      <c r="W35" s="1512">
        <v>7</v>
      </c>
      <c r="X35" s="1512">
        <v>0</v>
      </c>
      <c r="Y35" s="1512">
        <v>2</v>
      </c>
      <c r="Z35" s="1512">
        <v>3</v>
      </c>
      <c r="AA35" s="1511">
        <v>0</v>
      </c>
      <c r="AB35" s="1512">
        <v>6</v>
      </c>
      <c r="AC35" s="1512">
        <v>1</v>
      </c>
      <c r="AD35" s="1512">
        <v>1</v>
      </c>
      <c r="AE35" s="1512">
        <v>1</v>
      </c>
      <c r="AF35" s="1512">
        <v>0</v>
      </c>
      <c r="AG35" s="1512">
        <v>0</v>
      </c>
      <c r="AH35" s="1512">
        <v>3</v>
      </c>
      <c r="AI35" s="1511">
        <v>0</v>
      </c>
      <c r="AJ35" s="1512">
        <v>7</v>
      </c>
      <c r="AK35" s="1512">
        <v>0</v>
      </c>
      <c r="AL35" s="1512">
        <v>2</v>
      </c>
      <c r="AM35" s="1512">
        <v>3</v>
      </c>
      <c r="AN35" s="1511">
        <v>0</v>
      </c>
    </row>
    <row r="36" spans="1:40">
      <c r="A36" s="7" t="s">
        <v>36</v>
      </c>
      <c r="B36" s="128">
        <v>5.7999999999999996E-3</v>
      </c>
      <c r="C36" s="127">
        <v>5.0000000000000001E-3</v>
      </c>
      <c r="D36" s="124">
        <v>6.6E-3</v>
      </c>
      <c r="E36" s="127">
        <v>1.0699999999999999E-2</v>
      </c>
      <c r="F36" s="127">
        <v>4.8999999999999998E-3</v>
      </c>
      <c r="G36" s="125">
        <v>2.8999999999999998E-3</v>
      </c>
      <c r="H36" s="127">
        <v>2.5000000000000001E-3</v>
      </c>
      <c r="I36" s="126">
        <v>9.4000000000000004E-3</v>
      </c>
      <c r="J36" s="1496">
        <v>6.4999999999999997E-3</v>
      </c>
      <c r="K36" s="1496">
        <v>1.4E-3</v>
      </c>
      <c r="L36" s="1496">
        <v>0.01</v>
      </c>
      <c r="M36" s="1496">
        <v>2.7699999999999999E-2</v>
      </c>
      <c r="N36" s="1497">
        <v>3.5000000000000001E-3</v>
      </c>
      <c r="O36" s="1496">
        <v>7.4000000000000003E-3</v>
      </c>
      <c r="P36" s="1496">
        <v>0</v>
      </c>
      <c r="Q36" s="1496">
        <v>2.3999999999999998E-3</v>
      </c>
      <c r="R36" s="1496">
        <v>1.5E-3</v>
      </c>
      <c r="S36" s="1496">
        <v>0</v>
      </c>
      <c r="T36" s="1496">
        <v>8.6999999999999994E-3</v>
      </c>
      <c r="U36" s="1496">
        <v>1.9800000000000002E-2</v>
      </c>
      <c r="V36" s="1497">
        <v>0</v>
      </c>
      <c r="W36" s="1496">
        <v>8.0999999999999996E-3</v>
      </c>
      <c r="X36" s="1496">
        <v>0</v>
      </c>
      <c r="Y36" s="1496">
        <v>2.5000000000000001E-3</v>
      </c>
      <c r="Z36" s="1496">
        <v>1.9800000000000002E-2</v>
      </c>
      <c r="AA36" s="1497">
        <v>0</v>
      </c>
      <c r="AB36" s="1496">
        <v>1.2800000000000001E-2</v>
      </c>
      <c r="AC36" s="1496">
        <v>9.4999999999999998E-3</v>
      </c>
      <c r="AD36" s="1496">
        <v>1E-3</v>
      </c>
      <c r="AE36" s="1496">
        <v>4.7000000000000002E-3</v>
      </c>
      <c r="AF36" s="1496">
        <v>0</v>
      </c>
      <c r="AG36" s="1496">
        <v>0</v>
      </c>
      <c r="AH36" s="1496">
        <v>2.5399999999999999E-2</v>
      </c>
      <c r="AI36" s="1497">
        <v>0</v>
      </c>
      <c r="AJ36" s="1496">
        <v>1.4800000000000001E-2</v>
      </c>
      <c r="AK36" s="1496">
        <v>0</v>
      </c>
      <c r="AL36" s="1496">
        <v>1.1999999999999999E-3</v>
      </c>
      <c r="AM36" s="1496">
        <v>2.5399999999999999E-2</v>
      </c>
      <c r="AN36" s="1497">
        <v>0</v>
      </c>
    </row>
    <row r="37" spans="1:40">
      <c r="A37" s="3" t="s">
        <v>64</v>
      </c>
      <c r="B37" s="132">
        <v>2002</v>
      </c>
      <c r="C37" s="133">
        <v>982</v>
      </c>
      <c r="D37" s="129">
        <v>1020</v>
      </c>
      <c r="E37" s="133">
        <v>592</v>
      </c>
      <c r="F37" s="133">
        <v>613</v>
      </c>
      <c r="G37" s="130">
        <v>797</v>
      </c>
      <c r="H37" s="133">
        <v>909</v>
      </c>
      <c r="I37" s="131">
        <v>896</v>
      </c>
      <c r="J37" s="1512">
        <v>429</v>
      </c>
      <c r="K37" s="1512">
        <v>272</v>
      </c>
      <c r="L37" s="1512">
        <v>155</v>
      </c>
      <c r="M37" s="1512">
        <v>83</v>
      </c>
      <c r="N37" s="1511">
        <v>1034</v>
      </c>
      <c r="O37" s="1512">
        <v>907</v>
      </c>
      <c r="P37" s="1512">
        <v>186</v>
      </c>
      <c r="Q37" s="1512">
        <v>576</v>
      </c>
      <c r="R37" s="1512">
        <v>312</v>
      </c>
      <c r="S37" s="1512">
        <v>87</v>
      </c>
      <c r="T37" s="1512">
        <v>44</v>
      </c>
      <c r="U37" s="1512">
        <v>133</v>
      </c>
      <c r="V37" s="1511">
        <v>34</v>
      </c>
      <c r="W37" s="1512">
        <v>884</v>
      </c>
      <c r="X37" s="1512">
        <v>217</v>
      </c>
      <c r="Y37" s="1512">
        <v>737</v>
      </c>
      <c r="Z37" s="1512">
        <v>133</v>
      </c>
      <c r="AA37" s="1511">
        <v>30</v>
      </c>
      <c r="AB37" s="1512">
        <v>441</v>
      </c>
      <c r="AC37" s="1512">
        <v>149</v>
      </c>
      <c r="AD37" s="1512">
        <v>1065</v>
      </c>
      <c r="AE37" s="1512">
        <v>195</v>
      </c>
      <c r="AF37" s="1512">
        <v>182</v>
      </c>
      <c r="AG37" s="1512">
        <v>40</v>
      </c>
      <c r="AH37" s="1512">
        <v>119</v>
      </c>
      <c r="AI37" s="1511">
        <v>15</v>
      </c>
      <c r="AJ37" s="1512">
        <v>478</v>
      </c>
      <c r="AK37" s="1512">
        <v>119</v>
      </c>
      <c r="AL37" s="1512">
        <v>1277</v>
      </c>
      <c r="AM37" s="1512">
        <v>119</v>
      </c>
      <c r="AN37" s="1511">
        <v>9</v>
      </c>
    </row>
    <row r="38" spans="1:40">
      <c r="A38" s="144" t="s">
        <v>36</v>
      </c>
      <c r="B38" s="149">
        <v>1</v>
      </c>
      <c r="C38" s="148">
        <v>1.0001</v>
      </c>
      <c r="D38" s="145">
        <v>1</v>
      </c>
      <c r="E38" s="148">
        <v>1</v>
      </c>
      <c r="F38" s="148">
        <v>1</v>
      </c>
      <c r="G38" s="146">
        <v>1</v>
      </c>
      <c r="H38" s="148">
        <v>1</v>
      </c>
      <c r="I38" s="147">
        <v>1</v>
      </c>
      <c r="J38" s="1517">
        <v>1.0001</v>
      </c>
      <c r="K38" s="1517">
        <v>1</v>
      </c>
      <c r="L38" s="1517">
        <v>1</v>
      </c>
      <c r="M38" s="1517">
        <v>1</v>
      </c>
      <c r="N38" s="1518">
        <v>0.99990000000000001</v>
      </c>
      <c r="O38" s="1517">
        <v>1</v>
      </c>
      <c r="P38" s="1517">
        <v>1.0002</v>
      </c>
      <c r="Q38" s="1517">
        <v>0.99990000000000001</v>
      </c>
      <c r="R38" s="1517">
        <v>1.0001</v>
      </c>
      <c r="S38" s="1517">
        <v>1.0001</v>
      </c>
      <c r="T38" s="1517">
        <v>0.99980000000000002</v>
      </c>
      <c r="U38" s="1517">
        <v>1.0001</v>
      </c>
      <c r="V38" s="1518">
        <v>0.99980000000000002</v>
      </c>
      <c r="W38" s="1517">
        <v>1.0001</v>
      </c>
      <c r="X38" s="1517">
        <v>1</v>
      </c>
      <c r="Y38" s="1517">
        <v>1</v>
      </c>
      <c r="Z38" s="1517">
        <v>1.0001</v>
      </c>
      <c r="AA38" s="1518">
        <v>1</v>
      </c>
      <c r="AB38" s="1517">
        <v>1</v>
      </c>
      <c r="AC38" s="1517">
        <v>1</v>
      </c>
      <c r="AD38" s="1517">
        <v>0.99990000000000001</v>
      </c>
      <c r="AE38" s="1517">
        <v>1</v>
      </c>
      <c r="AF38" s="1517">
        <v>0.99990000000000001</v>
      </c>
      <c r="AG38" s="1517">
        <v>0.99990000000000001</v>
      </c>
      <c r="AH38" s="1517">
        <v>1</v>
      </c>
      <c r="AI38" s="1518">
        <v>1.0001</v>
      </c>
      <c r="AJ38" s="1517">
        <v>1.0001</v>
      </c>
      <c r="AK38" s="1517">
        <v>0.99990000000000001</v>
      </c>
      <c r="AL38" s="1517">
        <v>1</v>
      </c>
      <c r="AM38" s="1517">
        <v>1</v>
      </c>
      <c r="AN38" s="1518">
        <v>1.0001</v>
      </c>
    </row>
  </sheetData>
  <mergeCells count="8">
    <mergeCell ref="W9:AA9"/>
    <mergeCell ref="AB9:AI9"/>
    <mergeCell ref="AJ9:AN9"/>
    <mergeCell ref="C9:D9"/>
    <mergeCell ref="E9:G9"/>
    <mergeCell ref="H9:I9"/>
    <mergeCell ref="J9:N9"/>
    <mergeCell ref="O9:V9"/>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40"/>
  <sheetViews>
    <sheetView workbookViewId="0">
      <selection activeCell="N49" sqref="N49"/>
    </sheetView>
  </sheetViews>
  <sheetFormatPr defaultRowHeight="13.2"/>
  <cols>
    <col min="1" max="1" width="30.6640625" customWidth="1"/>
  </cols>
  <sheetData>
    <row r="1" spans="1:40" ht="22.8">
      <c r="A1" s="1" t="s">
        <v>31</v>
      </c>
    </row>
    <row r="2" spans="1:40" ht="17.399999999999999">
      <c r="A2" s="2" t="s">
        <v>32</v>
      </c>
    </row>
    <row r="3" spans="1:40">
      <c r="A3" t="s">
        <v>33</v>
      </c>
    </row>
    <row r="5" spans="1:40">
      <c r="A5" s="6" t="s">
        <v>112</v>
      </c>
    </row>
    <row r="6" spans="1:40">
      <c r="A6" s="6" t="s">
        <v>113</v>
      </c>
    </row>
    <row r="7" spans="1:40">
      <c r="A7" s="6" t="s">
        <v>35</v>
      </c>
    </row>
    <row r="9" spans="1:40" ht="30" customHeight="1">
      <c r="A9" s="5"/>
      <c r="B9" s="4"/>
      <c r="C9" s="1519" t="s">
        <v>65</v>
      </c>
      <c r="D9" s="1520"/>
      <c r="E9" s="1519" t="s">
        <v>66</v>
      </c>
      <c r="F9" s="1519"/>
      <c r="G9" s="1520"/>
      <c r="H9" s="1519" t="s">
        <v>67</v>
      </c>
      <c r="I9" s="1520"/>
      <c r="J9" s="1519" t="s">
        <v>68</v>
      </c>
      <c r="K9" s="1519"/>
      <c r="L9" s="1519"/>
      <c r="M9" s="1519"/>
      <c r="N9" s="1520"/>
      <c r="O9" s="1519" t="s">
        <v>167</v>
      </c>
      <c r="P9" s="1519"/>
      <c r="Q9" s="1519"/>
      <c r="R9" s="1519"/>
      <c r="S9" s="1519"/>
      <c r="T9" s="1519"/>
      <c r="U9" s="1519"/>
      <c r="V9" s="1520"/>
      <c r="W9" s="1519" t="s">
        <v>168</v>
      </c>
      <c r="X9" s="1519"/>
      <c r="Y9" s="1519"/>
      <c r="Z9" s="1519"/>
      <c r="AA9" s="1520"/>
      <c r="AB9" s="1519" t="s">
        <v>169</v>
      </c>
      <c r="AC9" s="1519"/>
      <c r="AD9" s="1519"/>
      <c r="AE9" s="1519"/>
      <c r="AF9" s="1519"/>
      <c r="AG9" s="1519"/>
      <c r="AH9" s="1519"/>
      <c r="AI9" s="1520"/>
      <c r="AJ9" s="1519" t="s">
        <v>170</v>
      </c>
      <c r="AK9" s="1519"/>
      <c r="AL9" s="1519"/>
      <c r="AM9" s="1519"/>
      <c r="AN9" s="1520"/>
    </row>
    <row r="10" spans="1:40" ht="79.2">
      <c r="A10" s="4" t="s">
        <v>36</v>
      </c>
      <c r="B10" s="8" t="s">
        <v>37</v>
      </c>
      <c r="C10" s="5" t="s">
        <v>38</v>
      </c>
      <c r="D10" s="4" t="s">
        <v>39</v>
      </c>
      <c r="E10" s="5" t="s">
        <v>40</v>
      </c>
      <c r="F10" s="5" t="s">
        <v>41</v>
      </c>
      <c r="G10" s="4" t="s">
        <v>42</v>
      </c>
      <c r="H10" s="5" t="s">
        <v>43</v>
      </c>
      <c r="I10" s="4" t="s">
        <v>44</v>
      </c>
      <c r="J10" s="5" t="s">
        <v>45</v>
      </c>
      <c r="K10" s="5" t="s">
        <v>46</v>
      </c>
      <c r="L10" s="5" t="s">
        <v>47</v>
      </c>
      <c r="M10" s="5" t="s">
        <v>48</v>
      </c>
      <c r="N10" s="4" t="s">
        <v>49</v>
      </c>
      <c r="O10" s="5" t="s">
        <v>171</v>
      </c>
      <c r="P10" s="5" t="s">
        <v>172</v>
      </c>
      <c r="Q10" s="5" t="s">
        <v>173</v>
      </c>
      <c r="R10" s="5" t="s">
        <v>174</v>
      </c>
      <c r="S10" s="5" t="s">
        <v>175</v>
      </c>
      <c r="T10" s="5" t="s">
        <v>176</v>
      </c>
      <c r="U10" s="5" t="s">
        <v>177</v>
      </c>
      <c r="V10" s="4" t="s">
        <v>48</v>
      </c>
      <c r="W10" s="5" t="s">
        <v>178</v>
      </c>
      <c r="X10" s="5" t="s">
        <v>179</v>
      </c>
      <c r="Y10" s="5" t="s">
        <v>180</v>
      </c>
      <c r="Z10" s="5" t="s">
        <v>177</v>
      </c>
      <c r="AA10" s="4" t="s">
        <v>48</v>
      </c>
      <c r="AB10" s="5" t="s">
        <v>171</v>
      </c>
      <c r="AC10" s="5" t="s">
        <v>172</v>
      </c>
      <c r="AD10" s="5" t="s">
        <v>173</v>
      </c>
      <c r="AE10" s="5" t="s">
        <v>174</v>
      </c>
      <c r="AF10" s="5" t="s">
        <v>175</v>
      </c>
      <c r="AG10" s="5" t="s">
        <v>176</v>
      </c>
      <c r="AH10" s="5" t="s">
        <v>177</v>
      </c>
      <c r="AI10" s="4" t="s">
        <v>48</v>
      </c>
      <c r="AJ10" s="5" t="s">
        <v>178</v>
      </c>
      <c r="AK10" s="5" t="s">
        <v>179</v>
      </c>
      <c r="AL10" s="5" t="s">
        <v>180</v>
      </c>
      <c r="AM10" s="5" t="s">
        <v>177</v>
      </c>
      <c r="AN10" s="4" t="s">
        <v>48</v>
      </c>
    </row>
    <row r="11" spans="1:40">
      <c r="A11" s="3" t="s">
        <v>50</v>
      </c>
      <c r="B11" s="322">
        <v>2002</v>
      </c>
      <c r="C11" s="323">
        <v>1172</v>
      </c>
      <c r="D11" s="318">
        <v>830</v>
      </c>
      <c r="E11" s="323">
        <v>649</v>
      </c>
      <c r="F11" s="323">
        <v>788</v>
      </c>
      <c r="G11" s="319">
        <v>565</v>
      </c>
      <c r="H11" s="323">
        <v>926</v>
      </c>
      <c r="I11" s="320">
        <v>876</v>
      </c>
      <c r="J11" s="323">
        <v>337</v>
      </c>
      <c r="K11" s="323">
        <v>481</v>
      </c>
      <c r="L11" s="323">
        <v>278</v>
      </c>
      <c r="M11" s="323">
        <v>60</v>
      </c>
      <c r="N11" s="321">
        <v>817</v>
      </c>
      <c r="O11" s="1512">
        <v>958</v>
      </c>
      <c r="P11" s="1512">
        <v>216</v>
      </c>
      <c r="Q11" s="1512">
        <v>507</v>
      </c>
      <c r="R11" s="1512">
        <v>346</v>
      </c>
      <c r="S11" s="1512">
        <v>86</v>
      </c>
      <c r="T11" s="1512">
        <v>51</v>
      </c>
      <c r="U11" s="1512">
        <v>121</v>
      </c>
      <c r="V11" s="1511">
        <v>36</v>
      </c>
      <c r="W11" s="1512">
        <v>933</v>
      </c>
      <c r="X11" s="1512">
        <v>248</v>
      </c>
      <c r="Y11" s="1512">
        <v>670</v>
      </c>
      <c r="Z11" s="1512">
        <v>121</v>
      </c>
      <c r="AA11" s="1511">
        <v>30</v>
      </c>
      <c r="AB11" s="1512">
        <v>464</v>
      </c>
      <c r="AC11" s="1512">
        <v>174</v>
      </c>
      <c r="AD11" s="1512">
        <v>1029</v>
      </c>
      <c r="AE11" s="1512">
        <v>219</v>
      </c>
      <c r="AF11" s="1512">
        <v>174</v>
      </c>
      <c r="AG11" s="1512">
        <v>42</v>
      </c>
      <c r="AH11" s="1512">
        <v>116</v>
      </c>
      <c r="AI11" s="1511">
        <v>17</v>
      </c>
      <c r="AJ11" s="1512">
        <v>503</v>
      </c>
      <c r="AK11" s="1512">
        <v>135</v>
      </c>
      <c r="AL11" s="1512">
        <v>1238</v>
      </c>
      <c r="AM11" s="1512">
        <v>116</v>
      </c>
      <c r="AN11" s="1511">
        <v>10</v>
      </c>
    </row>
    <row r="12" spans="1:40">
      <c r="A12" s="7" t="s">
        <v>51</v>
      </c>
      <c r="B12" s="317">
        <v>2002</v>
      </c>
      <c r="C12" s="316">
        <v>983</v>
      </c>
      <c r="D12" s="312">
        <v>1019</v>
      </c>
      <c r="E12" s="316">
        <v>592</v>
      </c>
      <c r="F12" s="316">
        <v>614</v>
      </c>
      <c r="G12" s="313">
        <v>797</v>
      </c>
      <c r="H12" s="316">
        <v>909</v>
      </c>
      <c r="I12" s="314">
        <v>896</v>
      </c>
      <c r="J12" s="316">
        <v>429</v>
      </c>
      <c r="K12" s="316">
        <v>272</v>
      </c>
      <c r="L12" s="316">
        <v>155</v>
      </c>
      <c r="M12" s="316">
        <v>83</v>
      </c>
      <c r="N12" s="315">
        <v>1035</v>
      </c>
      <c r="O12" s="1506">
        <v>907</v>
      </c>
      <c r="P12" s="1506">
        <v>185</v>
      </c>
      <c r="Q12" s="1506">
        <v>575</v>
      </c>
      <c r="R12" s="1506">
        <v>312</v>
      </c>
      <c r="S12" s="1506">
        <v>87</v>
      </c>
      <c r="T12" s="1506">
        <v>44</v>
      </c>
      <c r="U12" s="1506">
        <v>133</v>
      </c>
      <c r="V12" s="1507">
        <v>34</v>
      </c>
      <c r="W12" s="1506">
        <v>884</v>
      </c>
      <c r="X12" s="1506">
        <v>217</v>
      </c>
      <c r="Y12" s="1506">
        <v>737</v>
      </c>
      <c r="Z12" s="1506">
        <v>133</v>
      </c>
      <c r="AA12" s="1507">
        <v>30</v>
      </c>
      <c r="AB12" s="1506">
        <v>441</v>
      </c>
      <c r="AC12" s="1506">
        <v>149</v>
      </c>
      <c r="AD12" s="1506">
        <v>1065</v>
      </c>
      <c r="AE12" s="1506">
        <v>195</v>
      </c>
      <c r="AF12" s="1506">
        <v>182</v>
      </c>
      <c r="AG12" s="1506">
        <v>40</v>
      </c>
      <c r="AH12" s="1506">
        <v>119</v>
      </c>
      <c r="AI12" s="1507">
        <v>15</v>
      </c>
      <c r="AJ12" s="1506">
        <v>478</v>
      </c>
      <c r="AK12" s="1506">
        <v>119</v>
      </c>
      <c r="AL12" s="1506">
        <v>1278</v>
      </c>
      <c r="AM12" s="1506">
        <v>119</v>
      </c>
      <c r="AN12" s="1507">
        <v>9</v>
      </c>
    </row>
    <row r="13" spans="1:40">
      <c r="A13" s="3" t="s">
        <v>69</v>
      </c>
      <c r="B13" s="154">
        <v>682</v>
      </c>
      <c r="C13" s="155">
        <v>357</v>
      </c>
      <c r="D13" s="150">
        <v>325</v>
      </c>
      <c r="E13" s="155">
        <v>232</v>
      </c>
      <c r="F13" s="155">
        <v>206</v>
      </c>
      <c r="G13" s="151">
        <v>244</v>
      </c>
      <c r="H13" s="155">
        <v>307</v>
      </c>
      <c r="I13" s="152">
        <v>319</v>
      </c>
      <c r="J13" s="155">
        <v>142</v>
      </c>
      <c r="K13" s="155">
        <v>93</v>
      </c>
      <c r="L13" s="155">
        <v>59</v>
      </c>
      <c r="M13" s="155">
        <v>30</v>
      </c>
      <c r="N13" s="153">
        <v>348</v>
      </c>
      <c r="O13" s="1512">
        <v>341</v>
      </c>
      <c r="P13" s="1512">
        <v>57</v>
      </c>
      <c r="Q13" s="1512">
        <v>166</v>
      </c>
      <c r="R13" s="1512">
        <v>116</v>
      </c>
      <c r="S13" s="1512">
        <v>26</v>
      </c>
      <c r="T13" s="1512">
        <v>12</v>
      </c>
      <c r="U13" s="1512">
        <v>42</v>
      </c>
      <c r="V13" s="1511">
        <v>17</v>
      </c>
      <c r="W13" s="1512">
        <v>323</v>
      </c>
      <c r="X13" s="1512">
        <v>76</v>
      </c>
      <c r="Y13" s="1512">
        <v>228</v>
      </c>
      <c r="Z13" s="1512">
        <v>42</v>
      </c>
      <c r="AA13" s="1511">
        <v>14</v>
      </c>
      <c r="AB13" s="1512">
        <v>143</v>
      </c>
      <c r="AC13" s="1512">
        <v>46</v>
      </c>
      <c r="AD13" s="1512">
        <v>368</v>
      </c>
      <c r="AE13" s="1512">
        <v>71</v>
      </c>
      <c r="AF13" s="1512">
        <v>63</v>
      </c>
      <c r="AG13" s="1512">
        <v>17</v>
      </c>
      <c r="AH13" s="1512">
        <v>43</v>
      </c>
      <c r="AI13" s="1511">
        <v>8</v>
      </c>
      <c r="AJ13" s="1512">
        <v>147</v>
      </c>
      <c r="AK13" s="1512">
        <v>47</v>
      </c>
      <c r="AL13" s="1512">
        <v>441</v>
      </c>
      <c r="AM13" s="1512">
        <v>43</v>
      </c>
      <c r="AN13" s="1511">
        <v>5</v>
      </c>
    </row>
    <row r="14" spans="1:40">
      <c r="A14" s="3" t="s">
        <v>36</v>
      </c>
      <c r="B14" s="160">
        <v>0.3407</v>
      </c>
      <c r="C14" s="161">
        <v>0.36349999999999999</v>
      </c>
      <c r="D14" s="156">
        <v>0.31859999999999999</v>
      </c>
      <c r="E14" s="161">
        <v>0.3926</v>
      </c>
      <c r="F14" s="161">
        <v>0.33610000000000001</v>
      </c>
      <c r="G14" s="157">
        <v>0.30609999999999998</v>
      </c>
      <c r="H14" s="161">
        <v>0.3377</v>
      </c>
      <c r="I14" s="158">
        <v>0.35599999999999998</v>
      </c>
      <c r="J14" s="161">
        <v>0.33019999999999999</v>
      </c>
      <c r="K14" s="161">
        <v>0.34189999999999998</v>
      </c>
      <c r="L14" s="161">
        <v>0.38059999999999999</v>
      </c>
      <c r="M14" s="161">
        <v>0.3614</v>
      </c>
      <c r="N14" s="159">
        <v>0.33660000000000001</v>
      </c>
      <c r="O14" s="1487">
        <v>0.376</v>
      </c>
      <c r="P14" s="1487">
        <v>0.30649999999999999</v>
      </c>
      <c r="Q14" s="1487">
        <v>0.28870000000000001</v>
      </c>
      <c r="R14" s="1487">
        <v>0.37180000000000002</v>
      </c>
      <c r="S14" s="1487">
        <v>0.29549999999999998</v>
      </c>
      <c r="T14" s="1487">
        <v>0.26669999999999999</v>
      </c>
      <c r="U14" s="1487">
        <v>0.31580000000000003</v>
      </c>
      <c r="V14" s="1486">
        <v>0.48570000000000002</v>
      </c>
      <c r="W14" s="1487">
        <v>0.3654</v>
      </c>
      <c r="X14" s="1487">
        <v>0.35020000000000001</v>
      </c>
      <c r="Y14" s="1487">
        <v>0.30890000000000001</v>
      </c>
      <c r="Z14" s="1487">
        <v>0.31580000000000003</v>
      </c>
      <c r="AA14" s="1486">
        <v>0.4516</v>
      </c>
      <c r="AB14" s="1487">
        <v>0.32350000000000001</v>
      </c>
      <c r="AC14" s="1487">
        <v>0.30869999999999997</v>
      </c>
      <c r="AD14" s="1487">
        <v>0.34549999999999997</v>
      </c>
      <c r="AE14" s="1487">
        <v>0.36409999999999998</v>
      </c>
      <c r="AF14" s="1487">
        <v>0.34620000000000001</v>
      </c>
      <c r="AG14" s="1487">
        <v>0.42499999999999999</v>
      </c>
      <c r="AH14" s="1487">
        <v>0.36130000000000001</v>
      </c>
      <c r="AI14" s="1486">
        <v>0.5333</v>
      </c>
      <c r="AJ14" s="1487">
        <v>0.3075</v>
      </c>
      <c r="AK14" s="1487">
        <v>0.39500000000000002</v>
      </c>
      <c r="AL14" s="1487">
        <v>0.34510000000000002</v>
      </c>
      <c r="AM14" s="1487">
        <v>0.36130000000000001</v>
      </c>
      <c r="AN14" s="1486">
        <v>0.55559999999999998</v>
      </c>
    </row>
    <row r="15" spans="1:40">
      <c r="A15" s="3" t="s">
        <v>70</v>
      </c>
      <c r="B15" s="166">
        <v>311</v>
      </c>
      <c r="C15" s="167">
        <v>164</v>
      </c>
      <c r="D15" s="162">
        <v>147</v>
      </c>
      <c r="E15" s="167">
        <v>71</v>
      </c>
      <c r="F15" s="167">
        <v>93</v>
      </c>
      <c r="G15" s="163">
        <v>147</v>
      </c>
      <c r="H15" s="167">
        <v>142</v>
      </c>
      <c r="I15" s="164">
        <v>142</v>
      </c>
      <c r="J15" s="167">
        <v>83</v>
      </c>
      <c r="K15" s="167">
        <v>50</v>
      </c>
      <c r="L15" s="167">
        <v>23</v>
      </c>
      <c r="M15" s="167">
        <v>15</v>
      </c>
      <c r="N15" s="165">
        <v>136</v>
      </c>
      <c r="O15" s="1512">
        <v>140</v>
      </c>
      <c r="P15" s="1512">
        <v>26</v>
      </c>
      <c r="Q15" s="1512">
        <v>104</v>
      </c>
      <c r="R15" s="1512">
        <v>54</v>
      </c>
      <c r="S15" s="1512">
        <v>10</v>
      </c>
      <c r="T15" s="1512">
        <v>7</v>
      </c>
      <c r="U15" s="1512">
        <v>19</v>
      </c>
      <c r="V15" s="1511">
        <v>5</v>
      </c>
      <c r="W15" s="1512">
        <v>128</v>
      </c>
      <c r="X15" s="1512">
        <v>40</v>
      </c>
      <c r="Y15" s="1512">
        <v>121</v>
      </c>
      <c r="Z15" s="1512">
        <v>19</v>
      </c>
      <c r="AA15" s="1511">
        <v>4</v>
      </c>
      <c r="AB15" s="1512">
        <v>66</v>
      </c>
      <c r="AC15" s="1512">
        <v>25</v>
      </c>
      <c r="AD15" s="1512">
        <v>171</v>
      </c>
      <c r="AE15" s="1512">
        <v>34</v>
      </c>
      <c r="AF15" s="1512">
        <v>31</v>
      </c>
      <c r="AG15" s="1512">
        <v>6</v>
      </c>
      <c r="AH15" s="1512">
        <v>13</v>
      </c>
      <c r="AI15" s="1511">
        <v>2</v>
      </c>
      <c r="AJ15" s="1512">
        <v>73</v>
      </c>
      <c r="AK15" s="1512">
        <v>19</v>
      </c>
      <c r="AL15" s="1512">
        <v>207</v>
      </c>
      <c r="AM15" s="1512">
        <v>13</v>
      </c>
      <c r="AN15" s="1511">
        <v>0</v>
      </c>
    </row>
    <row r="16" spans="1:40">
      <c r="A16" s="3" t="s">
        <v>36</v>
      </c>
      <c r="B16" s="172">
        <v>0.15529999999999999</v>
      </c>
      <c r="C16" s="173">
        <v>0.16700000000000001</v>
      </c>
      <c r="D16" s="168">
        <v>0.14410000000000001</v>
      </c>
      <c r="E16" s="173">
        <v>0.11990000000000001</v>
      </c>
      <c r="F16" s="173">
        <v>0.1517</v>
      </c>
      <c r="G16" s="169">
        <v>0.18440000000000001</v>
      </c>
      <c r="H16" s="173">
        <v>0.156</v>
      </c>
      <c r="I16" s="170">
        <v>0.15870000000000001</v>
      </c>
      <c r="J16" s="173">
        <v>0.19350000000000001</v>
      </c>
      <c r="K16" s="173">
        <v>0.18379999999999999</v>
      </c>
      <c r="L16" s="173">
        <v>0.1484</v>
      </c>
      <c r="M16" s="173">
        <v>0.18290000000000001</v>
      </c>
      <c r="N16" s="171">
        <v>0.13150000000000001</v>
      </c>
      <c r="O16" s="1487">
        <v>0.1542</v>
      </c>
      <c r="P16" s="1487">
        <v>0.13980000000000001</v>
      </c>
      <c r="Q16" s="1487">
        <v>0.18060000000000001</v>
      </c>
      <c r="R16" s="1487">
        <v>0.1736</v>
      </c>
      <c r="S16" s="1487">
        <v>0.1149</v>
      </c>
      <c r="T16" s="1487">
        <v>0.15909999999999999</v>
      </c>
      <c r="U16" s="1487">
        <v>0.14180000000000001</v>
      </c>
      <c r="V16" s="1486">
        <v>0.1429</v>
      </c>
      <c r="W16" s="1487">
        <v>0.14480000000000001</v>
      </c>
      <c r="X16" s="1487">
        <v>0.18429999999999999</v>
      </c>
      <c r="Y16" s="1487">
        <v>0.16400000000000001</v>
      </c>
      <c r="Z16" s="1487">
        <v>0.14180000000000001</v>
      </c>
      <c r="AA16" s="1486">
        <v>0.1333</v>
      </c>
      <c r="AB16" s="1487">
        <v>0.1497</v>
      </c>
      <c r="AC16" s="1487">
        <v>0.1678</v>
      </c>
      <c r="AD16" s="1487">
        <v>0.16059999999999999</v>
      </c>
      <c r="AE16" s="1487">
        <v>0.1744</v>
      </c>
      <c r="AF16" s="1487">
        <v>0.17030000000000001</v>
      </c>
      <c r="AG16" s="1487">
        <v>0.14630000000000001</v>
      </c>
      <c r="AH16" s="1487">
        <v>0.10920000000000001</v>
      </c>
      <c r="AI16" s="1486">
        <v>0.1333</v>
      </c>
      <c r="AJ16" s="1487">
        <v>0.1527</v>
      </c>
      <c r="AK16" s="1487">
        <v>0.15970000000000001</v>
      </c>
      <c r="AL16" s="1487">
        <v>0.16209999999999999</v>
      </c>
      <c r="AM16" s="1487">
        <v>0.10920000000000001</v>
      </c>
      <c r="AN16" s="1486">
        <v>0</v>
      </c>
    </row>
    <row r="17" spans="1:40">
      <c r="A17" s="3" t="s">
        <v>71</v>
      </c>
      <c r="B17" s="178">
        <v>434</v>
      </c>
      <c r="C17" s="179">
        <v>191</v>
      </c>
      <c r="D17" s="174">
        <v>243</v>
      </c>
      <c r="E17" s="179">
        <v>87</v>
      </c>
      <c r="F17" s="179">
        <v>138</v>
      </c>
      <c r="G17" s="175">
        <v>210</v>
      </c>
      <c r="H17" s="179">
        <v>210</v>
      </c>
      <c r="I17" s="176">
        <v>187</v>
      </c>
      <c r="J17" s="179">
        <v>103</v>
      </c>
      <c r="K17" s="179">
        <v>54</v>
      </c>
      <c r="L17" s="179">
        <v>27</v>
      </c>
      <c r="M17" s="179">
        <v>15</v>
      </c>
      <c r="N17" s="177">
        <v>229</v>
      </c>
      <c r="O17" s="1512">
        <v>189</v>
      </c>
      <c r="P17" s="1512">
        <v>40</v>
      </c>
      <c r="Q17" s="1512">
        <v>136</v>
      </c>
      <c r="R17" s="1512">
        <v>70</v>
      </c>
      <c r="S17" s="1512">
        <v>17</v>
      </c>
      <c r="T17" s="1512">
        <v>8</v>
      </c>
      <c r="U17" s="1512">
        <v>20</v>
      </c>
      <c r="V17" s="1511">
        <v>5</v>
      </c>
      <c r="W17" s="1512">
        <v>191</v>
      </c>
      <c r="X17" s="1512">
        <v>42</v>
      </c>
      <c r="Y17" s="1512">
        <v>177</v>
      </c>
      <c r="Z17" s="1512">
        <v>20</v>
      </c>
      <c r="AA17" s="1511">
        <v>4</v>
      </c>
      <c r="AB17" s="1512">
        <v>82</v>
      </c>
      <c r="AC17" s="1512">
        <v>26</v>
      </c>
      <c r="AD17" s="1512">
        <v>255</v>
      </c>
      <c r="AE17" s="1512">
        <v>41</v>
      </c>
      <c r="AF17" s="1512">
        <v>38</v>
      </c>
      <c r="AG17" s="1512">
        <v>8</v>
      </c>
      <c r="AH17" s="1512">
        <v>17</v>
      </c>
      <c r="AI17" s="1511">
        <v>2</v>
      </c>
      <c r="AJ17" s="1512">
        <v>94</v>
      </c>
      <c r="AK17" s="1512">
        <v>18</v>
      </c>
      <c r="AL17" s="1512">
        <v>305</v>
      </c>
      <c r="AM17" s="1512">
        <v>17</v>
      </c>
      <c r="AN17" s="1511">
        <v>0</v>
      </c>
    </row>
    <row r="18" spans="1:40">
      <c r="A18" s="3" t="s">
        <v>36</v>
      </c>
      <c r="B18" s="184">
        <v>0.21679999999999999</v>
      </c>
      <c r="C18" s="185">
        <v>0.19450000000000001</v>
      </c>
      <c r="D18" s="180">
        <v>0.2382</v>
      </c>
      <c r="E18" s="185">
        <v>0.14699999999999999</v>
      </c>
      <c r="F18" s="185">
        <v>0.22509999999999999</v>
      </c>
      <c r="G18" s="181">
        <v>0.26350000000000001</v>
      </c>
      <c r="H18" s="185">
        <v>0.23100000000000001</v>
      </c>
      <c r="I18" s="182">
        <v>0.2089</v>
      </c>
      <c r="J18" s="185">
        <v>0.24010000000000001</v>
      </c>
      <c r="K18" s="185">
        <v>0.1993</v>
      </c>
      <c r="L18" s="185">
        <v>0.17419999999999999</v>
      </c>
      <c r="M18" s="185">
        <v>0.1807</v>
      </c>
      <c r="N18" s="183">
        <v>0.2215</v>
      </c>
      <c r="O18" s="1487">
        <v>0.20810000000000001</v>
      </c>
      <c r="P18" s="1487">
        <v>0.21510000000000001</v>
      </c>
      <c r="Q18" s="1487">
        <v>0.23649999999999999</v>
      </c>
      <c r="R18" s="1487">
        <v>0.22439999999999999</v>
      </c>
      <c r="S18" s="1487">
        <v>0.19539999999999999</v>
      </c>
      <c r="T18" s="1487">
        <v>0.18179999999999999</v>
      </c>
      <c r="U18" s="1487">
        <v>0.15040000000000001</v>
      </c>
      <c r="V18" s="1486">
        <v>0.14710000000000001</v>
      </c>
      <c r="W18" s="1487">
        <v>0.21609999999999999</v>
      </c>
      <c r="X18" s="1487">
        <v>0.19350000000000001</v>
      </c>
      <c r="Y18" s="1487">
        <v>0.2402</v>
      </c>
      <c r="Z18" s="1487">
        <v>0.15040000000000001</v>
      </c>
      <c r="AA18" s="1486">
        <v>0.1333</v>
      </c>
      <c r="AB18" s="1487">
        <v>0.18590000000000001</v>
      </c>
      <c r="AC18" s="1487">
        <v>0.1757</v>
      </c>
      <c r="AD18" s="1487">
        <v>0.2394</v>
      </c>
      <c r="AE18" s="1487">
        <v>0.21029999999999999</v>
      </c>
      <c r="AF18" s="1487">
        <v>0.20880000000000001</v>
      </c>
      <c r="AG18" s="1487">
        <v>0.2</v>
      </c>
      <c r="AH18" s="1487">
        <v>0.1429</v>
      </c>
      <c r="AI18" s="1486">
        <v>0.1333</v>
      </c>
      <c r="AJ18" s="1487">
        <v>0.19670000000000001</v>
      </c>
      <c r="AK18" s="1487">
        <v>0.1525</v>
      </c>
      <c r="AL18" s="1487">
        <v>0.23880000000000001</v>
      </c>
      <c r="AM18" s="1487">
        <v>0.1429</v>
      </c>
      <c r="AN18" s="1486">
        <v>0</v>
      </c>
    </row>
    <row r="19" spans="1:40" ht="26.4">
      <c r="A19" s="3" t="s">
        <v>72</v>
      </c>
      <c r="B19" s="190">
        <v>275</v>
      </c>
      <c r="C19" s="191">
        <v>112</v>
      </c>
      <c r="D19" s="186">
        <v>163</v>
      </c>
      <c r="E19" s="191">
        <v>54</v>
      </c>
      <c r="F19" s="191">
        <v>85</v>
      </c>
      <c r="G19" s="187">
        <v>135</v>
      </c>
      <c r="H19" s="191">
        <v>127</v>
      </c>
      <c r="I19" s="188">
        <v>118</v>
      </c>
      <c r="J19" s="191">
        <v>61</v>
      </c>
      <c r="K19" s="191">
        <v>27</v>
      </c>
      <c r="L19" s="191">
        <v>29</v>
      </c>
      <c r="M19" s="191">
        <v>10</v>
      </c>
      <c r="N19" s="189">
        <v>143</v>
      </c>
      <c r="O19" s="1512">
        <v>126</v>
      </c>
      <c r="P19" s="1512">
        <v>24</v>
      </c>
      <c r="Q19" s="1512">
        <v>96</v>
      </c>
      <c r="R19" s="1512">
        <v>41</v>
      </c>
      <c r="S19" s="1512">
        <v>14</v>
      </c>
      <c r="T19" s="1512">
        <v>7</v>
      </c>
      <c r="U19" s="1512">
        <v>11</v>
      </c>
      <c r="V19" s="1511">
        <v>4</v>
      </c>
      <c r="W19" s="1512">
        <v>117</v>
      </c>
      <c r="X19" s="1512">
        <v>31</v>
      </c>
      <c r="Y19" s="1512">
        <v>113</v>
      </c>
      <c r="Z19" s="1512">
        <v>11</v>
      </c>
      <c r="AA19" s="1511">
        <v>2</v>
      </c>
      <c r="AB19" s="1512">
        <v>67</v>
      </c>
      <c r="AC19" s="1512">
        <v>24</v>
      </c>
      <c r="AD19" s="1512">
        <v>155</v>
      </c>
      <c r="AE19" s="1512">
        <v>24</v>
      </c>
      <c r="AF19" s="1512">
        <v>25</v>
      </c>
      <c r="AG19" s="1512">
        <v>5</v>
      </c>
      <c r="AH19" s="1512">
        <v>10</v>
      </c>
      <c r="AI19" s="1511">
        <v>3</v>
      </c>
      <c r="AJ19" s="1512">
        <v>67</v>
      </c>
      <c r="AK19" s="1512">
        <v>19</v>
      </c>
      <c r="AL19" s="1512">
        <v>178</v>
      </c>
      <c r="AM19" s="1512">
        <v>10</v>
      </c>
      <c r="AN19" s="1511">
        <v>1</v>
      </c>
    </row>
    <row r="20" spans="1:40">
      <c r="A20" s="3" t="s">
        <v>36</v>
      </c>
      <c r="B20" s="196">
        <v>0.13739999999999999</v>
      </c>
      <c r="C20" s="197">
        <v>0.11409999999999999</v>
      </c>
      <c r="D20" s="192">
        <v>0.1598</v>
      </c>
      <c r="E20" s="197">
        <v>9.1399999999999995E-2</v>
      </c>
      <c r="F20" s="197">
        <v>0.13869999999999999</v>
      </c>
      <c r="G20" s="193">
        <v>0.1694</v>
      </c>
      <c r="H20" s="197">
        <v>0.13969999999999999</v>
      </c>
      <c r="I20" s="194">
        <v>0.13170000000000001</v>
      </c>
      <c r="J20" s="197">
        <v>0.1419</v>
      </c>
      <c r="K20" s="197">
        <v>9.9599999999999994E-2</v>
      </c>
      <c r="L20" s="197">
        <v>0.18709999999999999</v>
      </c>
      <c r="M20" s="197">
        <v>0.1205</v>
      </c>
      <c r="N20" s="195">
        <v>0.13830000000000001</v>
      </c>
      <c r="O20" s="1487">
        <v>0.1389</v>
      </c>
      <c r="P20" s="1487">
        <v>0.129</v>
      </c>
      <c r="Q20" s="1487">
        <v>0.16669999999999999</v>
      </c>
      <c r="R20" s="1487">
        <v>0.13139999999999999</v>
      </c>
      <c r="S20" s="1487">
        <v>0.16089999999999999</v>
      </c>
      <c r="T20" s="1487">
        <v>0.15909999999999999</v>
      </c>
      <c r="U20" s="1487">
        <v>8.2699999999999996E-2</v>
      </c>
      <c r="V20" s="1486">
        <v>0.1143</v>
      </c>
      <c r="W20" s="1487">
        <v>0.13239999999999999</v>
      </c>
      <c r="X20" s="1487">
        <v>0.1429</v>
      </c>
      <c r="Y20" s="1487">
        <v>0.15329999999999999</v>
      </c>
      <c r="Z20" s="1487">
        <v>8.2699999999999996E-2</v>
      </c>
      <c r="AA20" s="1486">
        <v>6.6699999999999995E-2</v>
      </c>
      <c r="AB20" s="1487">
        <v>0.15160000000000001</v>
      </c>
      <c r="AC20" s="1487">
        <v>0.16220000000000001</v>
      </c>
      <c r="AD20" s="1487">
        <v>0.14549999999999999</v>
      </c>
      <c r="AE20" s="1487">
        <v>0.1231</v>
      </c>
      <c r="AF20" s="1487">
        <v>0.13739999999999999</v>
      </c>
      <c r="AG20" s="1487">
        <v>0.125</v>
      </c>
      <c r="AH20" s="1487">
        <v>8.4000000000000005E-2</v>
      </c>
      <c r="AI20" s="1486">
        <v>0.2</v>
      </c>
      <c r="AJ20" s="1487">
        <v>0.14019999999999999</v>
      </c>
      <c r="AK20" s="1487">
        <v>0.15970000000000001</v>
      </c>
      <c r="AL20" s="1487">
        <v>0.1394</v>
      </c>
      <c r="AM20" s="1487">
        <v>8.4000000000000005E-2</v>
      </c>
      <c r="AN20" s="1486">
        <v>0.1111</v>
      </c>
    </row>
    <row r="21" spans="1:40" ht="26.4">
      <c r="A21" s="3" t="s">
        <v>73</v>
      </c>
      <c r="B21" s="202">
        <v>604</v>
      </c>
      <c r="C21" s="203">
        <v>293</v>
      </c>
      <c r="D21" s="198">
        <v>311</v>
      </c>
      <c r="E21" s="203">
        <v>181</v>
      </c>
      <c r="F21" s="203">
        <v>180</v>
      </c>
      <c r="G21" s="199">
        <v>243</v>
      </c>
      <c r="H21" s="203">
        <v>281</v>
      </c>
      <c r="I21" s="200">
        <v>270</v>
      </c>
      <c r="J21" s="203">
        <v>146</v>
      </c>
      <c r="K21" s="203">
        <v>72</v>
      </c>
      <c r="L21" s="203">
        <v>46</v>
      </c>
      <c r="M21" s="203">
        <v>24</v>
      </c>
      <c r="N21" s="201">
        <v>305</v>
      </c>
      <c r="O21" s="1512">
        <v>307</v>
      </c>
      <c r="P21" s="1512">
        <v>40</v>
      </c>
      <c r="Q21" s="1512">
        <v>160</v>
      </c>
      <c r="R21" s="1512">
        <v>108</v>
      </c>
      <c r="S21" s="1512">
        <v>22</v>
      </c>
      <c r="T21" s="1512">
        <v>13</v>
      </c>
      <c r="U21" s="1512">
        <v>34</v>
      </c>
      <c r="V21" s="1511">
        <v>6</v>
      </c>
      <c r="W21" s="1512">
        <v>277</v>
      </c>
      <c r="X21" s="1512">
        <v>76</v>
      </c>
      <c r="Y21" s="1512">
        <v>212</v>
      </c>
      <c r="Z21" s="1512">
        <v>34</v>
      </c>
      <c r="AA21" s="1511">
        <v>5</v>
      </c>
      <c r="AB21" s="1512">
        <v>117</v>
      </c>
      <c r="AC21" s="1512">
        <v>35</v>
      </c>
      <c r="AD21" s="1512">
        <v>341</v>
      </c>
      <c r="AE21" s="1512">
        <v>60</v>
      </c>
      <c r="AF21" s="1512">
        <v>67</v>
      </c>
      <c r="AG21" s="1512">
        <v>7</v>
      </c>
      <c r="AH21" s="1512">
        <v>33</v>
      </c>
      <c r="AI21" s="1511">
        <v>4</v>
      </c>
      <c r="AJ21" s="1512">
        <v>121</v>
      </c>
      <c r="AK21" s="1512">
        <v>32</v>
      </c>
      <c r="AL21" s="1512">
        <v>416</v>
      </c>
      <c r="AM21" s="1512">
        <v>33</v>
      </c>
      <c r="AN21" s="1511">
        <v>3</v>
      </c>
    </row>
    <row r="22" spans="1:40">
      <c r="A22" s="3" t="s">
        <v>36</v>
      </c>
      <c r="B22" s="208">
        <v>0.30170000000000002</v>
      </c>
      <c r="C22" s="209">
        <v>0.2984</v>
      </c>
      <c r="D22" s="204">
        <v>0.3049</v>
      </c>
      <c r="E22" s="209">
        <v>0.30570000000000003</v>
      </c>
      <c r="F22" s="209">
        <v>0.29360000000000003</v>
      </c>
      <c r="G22" s="205">
        <v>0.3049</v>
      </c>
      <c r="H22" s="209">
        <v>0.30880000000000002</v>
      </c>
      <c r="I22" s="206">
        <v>0.30130000000000001</v>
      </c>
      <c r="J22" s="209">
        <v>0.33950000000000002</v>
      </c>
      <c r="K22" s="209">
        <v>0.26469999999999999</v>
      </c>
      <c r="L22" s="209">
        <v>0.29680000000000001</v>
      </c>
      <c r="M22" s="209">
        <v>0.28920000000000001</v>
      </c>
      <c r="N22" s="207">
        <v>0.29499999999999998</v>
      </c>
      <c r="O22" s="1487">
        <v>0.33850000000000002</v>
      </c>
      <c r="P22" s="1487">
        <v>0.21510000000000001</v>
      </c>
      <c r="Q22" s="1487">
        <v>0.27779999999999999</v>
      </c>
      <c r="R22" s="1487">
        <v>0.34620000000000001</v>
      </c>
      <c r="S22" s="1487">
        <v>0.25290000000000001</v>
      </c>
      <c r="T22" s="1487">
        <v>0.29549999999999998</v>
      </c>
      <c r="U22" s="1487">
        <v>0.25559999999999999</v>
      </c>
      <c r="V22" s="1486">
        <v>0.1714</v>
      </c>
      <c r="W22" s="1487">
        <v>0.31330000000000002</v>
      </c>
      <c r="X22" s="1487">
        <v>0.35020000000000001</v>
      </c>
      <c r="Y22" s="1487">
        <v>0.28770000000000001</v>
      </c>
      <c r="Z22" s="1487">
        <v>0.25559999999999999</v>
      </c>
      <c r="AA22" s="1486">
        <v>0.16669999999999999</v>
      </c>
      <c r="AB22" s="1487">
        <v>0.26529999999999998</v>
      </c>
      <c r="AC22" s="1487">
        <v>0.2349</v>
      </c>
      <c r="AD22" s="1487">
        <v>0.32019999999999998</v>
      </c>
      <c r="AE22" s="1487">
        <v>0.30769999999999997</v>
      </c>
      <c r="AF22" s="1487">
        <v>0.36609999999999998</v>
      </c>
      <c r="AG22" s="1487">
        <v>0.17499999999999999</v>
      </c>
      <c r="AH22" s="1487">
        <v>0.27729999999999999</v>
      </c>
      <c r="AI22" s="1486">
        <v>0.26669999999999999</v>
      </c>
      <c r="AJ22" s="1487">
        <v>0.25309999999999999</v>
      </c>
      <c r="AK22" s="1487">
        <v>0.26889999999999997</v>
      </c>
      <c r="AL22" s="1487">
        <v>0.32579999999999998</v>
      </c>
      <c r="AM22" s="1487">
        <v>0.27729999999999999</v>
      </c>
      <c r="AN22" s="1486">
        <v>0.33329999999999999</v>
      </c>
    </row>
    <row r="23" spans="1:40">
      <c r="A23" s="3" t="s">
        <v>74</v>
      </c>
      <c r="B23" s="214">
        <v>144</v>
      </c>
      <c r="C23" s="215">
        <v>80</v>
      </c>
      <c r="D23" s="210">
        <v>64</v>
      </c>
      <c r="E23" s="215">
        <v>31</v>
      </c>
      <c r="F23" s="215">
        <v>42</v>
      </c>
      <c r="G23" s="211">
        <v>71</v>
      </c>
      <c r="H23" s="215">
        <v>72</v>
      </c>
      <c r="I23" s="212">
        <v>48</v>
      </c>
      <c r="J23" s="215">
        <v>19</v>
      </c>
      <c r="K23" s="215">
        <v>18</v>
      </c>
      <c r="L23" s="215">
        <v>13</v>
      </c>
      <c r="M23" s="215">
        <v>3</v>
      </c>
      <c r="N23" s="213">
        <v>90</v>
      </c>
      <c r="O23" s="1512">
        <v>54</v>
      </c>
      <c r="P23" s="1512">
        <v>14</v>
      </c>
      <c r="Q23" s="1512">
        <v>64</v>
      </c>
      <c r="R23" s="1512">
        <v>19</v>
      </c>
      <c r="S23" s="1512">
        <v>8</v>
      </c>
      <c r="T23" s="1512">
        <v>3</v>
      </c>
      <c r="U23" s="1512">
        <v>4</v>
      </c>
      <c r="V23" s="1511">
        <v>0</v>
      </c>
      <c r="W23" s="1512">
        <v>51</v>
      </c>
      <c r="X23" s="1512">
        <v>16</v>
      </c>
      <c r="Y23" s="1512">
        <v>73</v>
      </c>
      <c r="Z23" s="1512">
        <v>4</v>
      </c>
      <c r="AA23" s="1511">
        <v>0</v>
      </c>
      <c r="AB23" s="1512">
        <v>37</v>
      </c>
      <c r="AC23" s="1512">
        <v>12</v>
      </c>
      <c r="AD23" s="1512">
        <v>83</v>
      </c>
      <c r="AE23" s="1512">
        <v>10</v>
      </c>
      <c r="AF23" s="1512">
        <v>11</v>
      </c>
      <c r="AG23" s="1512">
        <v>4</v>
      </c>
      <c r="AH23" s="1512">
        <v>7</v>
      </c>
      <c r="AI23" s="1511">
        <v>1</v>
      </c>
      <c r="AJ23" s="1512">
        <v>39</v>
      </c>
      <c r="AK23" s="1512">
        <v>8</v>
      </c>
      <c r="AL23" s="1512">
        <v>90</v>
      </c>
      <c r="AM23" s="1512">
        <v>7</v>
      </c>
      <c r="AN23" s="1511">
        <v>0</v>
      </c>
    </row>
    <row r="24" spans="1:40">
      <c r="A24" s="3" t="s">
        <v>36</v>
      </c>
      <c r="B24" s="220">
        <v>7.1900000000000006E-2</v>
      </c>
      <c r="C24" s="221">
        <v>8.14E-2</v>
      </c>
      <c r="D24" s="216">
        <v>6.2799999999999995E-2</v>
      </c>
      <c r="E24" s="221">
        <v>5.2499999999999998E-2</v>
      </c>
      <c r="F24" s="221">
        <v>6.8500000000000005E-2</v>
      </c>
      <c r="G24" s="217">
        <v>8.9099999999999999E-2</v>
      </c>
      <c r="H24" s="221">
        <v>7.9100000000000004E-2</v>
      </c>
      <c r="I24" s="218">
        <v>5.3600000000000002E-2</v>
      </c>
      <c r="J24" s="221">
        <v>4.4299999999999999E-2</v>
      </c>
      <c r="K24" s="221">
        <v>6.6400000000000001E-2</v>
      </c>
      <c r="L24" s="221">
        <v>8.3900000000000002E-2</v>
      </c>
      <c r="M24" s="221">
        <v>3.6600000000000001E-2</v>
      </c>
      <c r="N24" s="219">
        <v>8.6999999999999994E-2</v>
      </c>
      <c r="O24" s="1487">
        <v>5.9499999999999997E-2</v>
      </c>
      <c r="P24" s="1487">
        <v>7.5300000000000006E-2</v>
      </c>
      <c r="Q24" s="1487">
        <v>0.1113</v>
      </c>
      <c r="R24" s="1487">
        <v>6.1100000000000002E-2</v>
      </c>
      <c r="S24" s="1487">
        <v>9.1999999999999998E-2</v>
      </c>
      <c r="T24" s="1487">
        <v>6.8199999999999997E-2</v>
      </c>
      <c r="U24" s="1487">
        <v>3.0099999999999998E-2</v>
      </c>
      <c r="V24" s="1486">
        <v>0</v>
      </c>
      <c r="W24" s="1487">
        <v>5.7700000000000001E-2</v>
      </c>
      <c r="X24" s="1487">
        <v>7.3700000000000002E-2</v>
      </c>
      <c r="Y24" s="1487">
        <v>9.9099999999999994E-2</v>
      </c>
      <c r="Z24" s="1487">
        <v>3.0099999999999998E-2</v>
      </c>
      <c r="AA24" s="1486">
        <v>0</v>
      </c>
      <c r="AB24" s="1487">
        <v>8.3900000000000002E-2</v>
      </c>
      <c r="AC24" s="1487">
        <v>8.1100000000000005E-2</v>
      </c>
      <c r="AD24" s="1487">
        <v>7.8E-2</v>
      </c>
      <c r="AE24" s="1487">
        <v>5.1299999999999998E-2</v>
      </c>
      <c r="AF24" s="1487">
        <v>6.0100000000000001E-2</v>
      </c>
      <c r="AG24" s="1487">
        <v>0.1</v>
      </c>
      <c r="AH24" s="1487">
        <v>5.8799999999999998E-2</v>
      </c>
      <c r="AI24" s="1486">
        <v>6.25E-2</v>
      </c>
      <c r="AJ24" s="1487">
        <v>8.1600000000000006E-2</v>
      </c>
      <c r="AK24" s="1487">
        <v>6.7799999999999999E-2</v>
      </c>
      <c r="AL24" s="1487">
        <v>7.0499999999999993E-2</v>
      </c>
      <c r="AM24" s="1487">
        <v>5.8799999999999998E-2</v>
      </c>
      <c r="AN24" s="1486">
        <v>0</v>
      </c>
    </row>
    <row r="25" spans="1:40">
      <c r="A25" s="3" t="s">
        <v>75</v>
      </c>
      <c r="B25" s="226">
        <v>846</v>
      </c>
      <c r="C25" s="227">
        <v>433</v>
      </c>
      <c r="D25" s="222">
        <v>413</v>
      </c>
      <c r="E25" s="227">
        <v>228</v>
      </c>
      <c r="F25" s="227">
        <v>291</v>
      </c>
      <c r="G25" s="223">
        <v>328</v>
      </c>
      <c r="H25" s="227">
        <v>391</v>
      </c>
      <c r="I25" s="224">
        <v>384</v>
      </c>
      <c r="J25" s="227">
        <v>195</v>
      </c>
      <c r="K25" s="227">
        <v>120</v>
      </c>
      <c r="L25" s="227">
        <v>63</v>
      </c>
      <c r="M25" s="227">
        <v>33</v>
      </c>
      <c r="N25" s="225">
        <v>425</v>
      </c>
      <c r="O25" s="1512">
        <v>393</v>
      </c>
      <c r="P25" s="1512">
        <v>75</v>
      </c>
      <c r="Q25" s="1512">
        <v>241</v>
      </c>
      <c r="R25" s="1512">
        <v>149</v>
      </c>
      <c r="S25" s="1512">
        <v>33</v>
      </c>
      <c r="T25" s="1512">
        <v>20</v>
      </c>
      <c r="U25" s="1512">
        <v>49</v>
      </c>
      <c r="V25" s="1511">
        <v>17</v>
      </c>
      <c r="W25" s="1512">
        <v>366</v>
      </c>
      <c r="X25" s="1512">
        <v>110</v>
      </c>
      <c r="Y25" s="1512">
        <v>306</v>
      </c>
      <c r="Z25" s="1512">
        <v>49</v>
      </c>
      <c r="AA25" s="1511">
        <v>15</v>
      </c>
      <c r="AB25" s="1512">
        <v>168</v>
      </c>
      <c r="AC25" s="1512">
        <v>50</v>
      </c>
      <c r="AD25" s="1512">
        <v>492</v>
      </c>
      <c r="AE25" s="1512">
        <v>74</v>
      </c>
      <c r="AF25" s="1512">
        <v>80</v>
      </c>
      <c r="AG25" s="1512">
        <v>16</v>
      </c>
      <c r="AH25" s="1512">
        <v>43</v>
      </c>
      <c r="AI25" s="1511">
        <v>9</v>
      </c>
      <c r="AJ25" s="1512">
        <v>168</v>
      </c>
      <c r="AK25" s="1512">
        <v>58</v>
      </c>
      <c r="AL25" s="1512">
        <v>570</v>
      </c>
      <c r="AM25" s="1512">
        <v>43</v>
      </c>
      <c r="AN25" s="1511">
        <v>7</v>
      </c>
    </row>
    <row r="26" spans="1:40">
      <c r="A26" s="3" t="s">
        <v>36</v>
      </c>
      <c r="B26" s="232">
        <v>0.42259999999999998</v>
      </c>
      <c r="C26" s="233">
        <v>0.44090000000000001</v>
      </c>
      <c r="D26" s="228">
        <v>0.40489999999999998</v>
      </c>
      <c r="E26" s="233">
        <v>0.3851</v>
      </c>
      <c r="F26" s="233">
        <v>0.47389999999999999</v>
      </c>
      <c r="G26" s="229">
        <v>0.41149999999999998</v>
      </c>
      <c r="H26" s="233">
        <v>0.42970000000000003</v>
      </c>
      <c r="I26" s="230">
        <v>0.42909999999999998</v>
      </c>
      <c r="J26" s="233">
        <v>0.45450000000000002</v>
      </c>
      <c r="K26" s="233">
        <v>0.44280000000000003</v>
      </c>
      <c r="L26" s="233">
        <v>0.40649999999999997</v>
      </c>
      <c r="M26" s="233">
        <v>0.39760000000000001</v>
      </c>
      <c r="N26" s="231">
        <v>0.41099999999999998</v>
      </c>
      <c r="O26" s="1487">
        <v>0.43330000000000002</v>
      </c>
      <c r="P26" s="1487">
        <v>0.4032</v>
      </c>
      <c r="Q26" s="1487">
        <v>0.41839999999999999</v>
      </c>
      <c r="R26" s="1487">
        <v>0.47760000000000002</v>
      </c>
      <c r="S26" s="1487">
        <v>0.37930000000000003</v>
      </c>
      <c r="T26" s="1487">
        <v>0.45450000000000002</v>
      </c>
      <c r="U26" s="1487">
        <v>0.36840000000000001</v>
      </c>
      <c r="V26" s="1486">
        <v>0.5</v>
      </c>
      <c r="W26" s="1487">
        <v>0.41399999999999998</v>
      </c>
      <c r="X26" s="1487">
        <v>0.50690000000000002</v>
      </c>
      <c r="Y26" s="1487">
        <v>0.41520000000000001</v>
      </c>
      <c r="Z26" s="1487">
        <v>0.36840000000000001</v>
      </c>
      <c r="AA26" s="1486">
        <v>0.5</v>
      </c>
      <c r="AB26" s="1487">
        <v>0.38009999999999999</v>
      </c>
      <c r="AC26" s="1487">
        <v>0.33779999999999999</v>
      </c>
      <c r="AD26" s="1487">
        <v>0.46200000000000002</v>
      </c>
      <c r="AE26" s="1487">
        <v>0.3795</v>
      </c>
      <c r="AF26" s="1487">
        <v>0.43719999999999998</v>
      </c>
      <c r="AG26" s="1487">
        <v>0.4</v>
      </c>
      <c r="AH26" s="1487">
        <v>0.36130000000000001</v>
      </c>
      <c r="AI26" s="1486">
        <v>0.6</v>
      </c>
      <c r="AJ26" s="1487">
        <v>0.35149999999999998</v>
      </c>
      <c r="AK26" s="1487">
        <v>0.49149999999999999</v>
      </c>
      <c r="AL26" s="1487">
        <v>0.44640000000000002</v>
      </c>
      <c r="AM26" s="1487">
        <v>0.36130000000000001</v>
      </c>
      <c r="AN26" s="1486">
        <v>0.77780000000000005</v>
      </c>
    </row>
    <row r="27" spans="1:40" ht="26.4">
      <c r="A27" s="3" t="s">
        <v>76</v>
      </c>
      <c r="B27" s="238">
        <v>171</v>
      </c>
      <c r="C27" s="239">
        <v>74</v>
      </c>
      <c r="D27" s="234">
        <v>97</v>
      </c>
      <c r="E27" s="239">
        <v>44</v>
      </c>
      <c r="F27" s="239">
        <v>54</v>
      </c>
      <c r="G27" s="235">
        <v>72</v>
      </c>
      <c r="H27" s="239">
        <v>79</v>
      </c>
      <c r="I27" s="236">
        <v>62</v>
      </c>
      <c r="J27" s="239">
        <v>36</v>
      </c>
      <c r="K27" s="239">
        <v>27</v>
      </c>
      <c r="L27" s="239">
        <v>19</v>
      </c>
      <c r="M27" s="239">
        <v>10</v>
      </c>
      <c r="N27" s="237">
        <v>78</v>
      </c>
      <c r="O27" s="1512">
        <v>73</v>
      </c>
      <c r="P27" s="1512">
        <v>17</v>
      </c>
      <c r="Q27" s="1512">
        <v>64</v>
      </c>
      <c r="R27" s="1512">
        <v>30</v>
      </c>
      <c r="S27" s="1512">
        <v>10</v>
      </c>
      <c r="T27" s="1512">
        <v>4</v>
      </c>
      <c r="U27" s="1512">
        <v>7</v>
      </c>
      <c r="V27" s="1511">
        <v>2</v>
      </c>
      <c r="W27" s="1512">
        <v>62</v>
      </c>
      <c r="X27" s="1512">
        <v>28</v>
      </c>
      <c r="Y27" s="1512">
        <v>71</v>
      </c>
      <c r="Z27" s="1512">
        <v>7</v>
      </c>
      <c r="AA27" s="1511">
        <v>1</v>
      </c>
      <c r="AB27" s="1512">
        <v>42</v>
      </c>
      <c r="AC27" s="1512">
        <v>18</v>
      </c>
      <c r="AD27" s="1512">
        <v>91</v>
      </c>
      <c r="AE27" s="1512">
        <v>25</v>
      </c>
      <c r="AF27" s="1512">
        <v>12</v>
      </c>
      <c r="AG27" s="1512">
        <v>3</v>
      </c>
      <c r="AH27" s="1512">
        <v>6</v>
      </c>
      <c r="AI27" s="1511">
        <v>0</v>
      </c>
      <c r="AJ27" s="1512">
        <v>40</v>
      </c>
      <c r="AK27" s="1512">
        <v>17</v>
      </c>
      <c r="AL27" s="1512">
        <v>108</v>
      </c>
      <c r="AM27" s="1512">
        <v>6</v>
      </c>
      <c r="AN27" s="1511">
        <v>0</v>
      </c>
    </row>
    <row r="28" spans="1:40">
      <c r="A28" s="3" t="s">
        <v>36</v>
      </c>
      <c r="B28" s="244">
        <v>8.5400000000000004E-2</v>
      </c>
      <c r="C28" s="245">
        <v>7.5399999999999995E-2</v>
      </c>
      <c r="D28" s="240">
        <v>9.5100000000000004E-2</v>
      </c>
      <c r="E28" s="245">
        <v>7.4499999999999997E-2</v>
      </c>
      <c r="F28" s="245">
        <v>8.8099999999999998E-2</v>
      </c>
      <c r="G28" s="241">
        <v>9.0300000000000005E-2</v>
      </c>
      <c r="H28" s="245">
        <v>8.6900000000000005E-2</v>
      </c>
      <c r="I28" s="242">
        <v>6.9199999999999998E-2</v>
      </c>
      <c r="J28" s="245">
        <v>8.3699999999999997E-2</v>
      </c>
      <c r="K28" s="245">
        <v>9.9299999999999999E-2</v>
      </c>
      <c r="L28" s="245">
        <v>0.1226</v>
      </c>
      <c r="M28" s="245">
        <v>0.1205</v>
      </c>
      <c r="N28" s="243">
        <v>7.5399999999999995E-2</v>
      </c>
      <c r="O28" s="1487">
        <v>8.0399999999999999E-2</v>
      </c>
      <c r="P28" s="1487">
        <v>9.1899999999999996E-2</v>
      </c>
      <c r="Q28" s="1487">
        <v>0.1111</v>
      </c>
      <c r="R28" s="1487">
        <v>9.6199999999999994E-2</v>
      </c>
      <c r="S28" s="1487">
        <v>0.1149</v>
      </c>
      <c r="T28" s="1487">
        <v>9.0899999999999995E-2</v>
      </c>
      <c r="U28" s="1487">
        <v>5.2600000000000001E-2</v>
      </c>
      <c r="V28" s="1486">
        <v>5.7099999999999998E-2</v>
      </c>
      <c r="W28" s="1487">
        <v>7.0099999999999996E-2</v>
      </c>
      <c r="X28" s="1487">
        <v>0.129</v>
      </c>
      <c r="Y28" s="1487">
        <v>9.6299999999999997E-2</v>
      </c>
      <c r="Z28" s="1487">
        <v>5.2600000000000001E-2</v>
      </c>
      <c r="AA28" s="1486">
        <v>3.3300000000000003E-2</v>
      </c>
      <c r="AB28" s="1487">
        <v>9.5000000000000001E-2</v>
      </c>
      <c r="AC28" s="1487">
        <v>0.1208</v>
      </c>
      <c r="AD28" s="1487">
        <v>8.5400000000000004E-2</v>
      </c>
      <c r="AE28" s="1487">
        <v>0.12820000000000001</v>
      </c>
      <c r="AF28" s="1487">
        <v>6.59E-2</v>
      </c>
      <c r="AG28" s="1487">
        <v>7.3200000000000001E-2</v>
      </c>
      <c r="AH28" s="1487">
        <v>5.04E-2</v>
      </c>
      <c r="AI28" s="1486">
        <v>0</v>
      </c>
      <c r="AJ28" s="1487">
        <v>8.3900000000000002E-2</v>
      </c>
      <c r="AK28" s="1487">
        <v>0.1429</v>
      </c>
      <c r="AL28" s="1487">
        <v>8.4500000000000006E-2</v>
      </c>
      <c r="AM28" s="1487">
        <v>5.04E-2</v>
      </c>
      <c r="AN28" s="1486">
        <v>0</v>
      </c>
    </row>
    <row r="29" spans="1:40">
      <c r="A29" s="3" t="s">
        <v>77</v>
      </c>
      <c r="B29" s="250">
        <v>993</v>
      </c>
      <c r="C29" s="251">
        <v>518</v>
      </c>
      <c r="D29" s="246">
        <v>474</v>
      </c>
      <c r="E29" s="251">
        <v>323</v>
      </c>
      <c r="F29" s="251">
        <v>285</v>
      </c>
      <c r="G29" s="247">
        <v>384</v>
      </c>
      <c r="H29" s="251">
        <v>450</v>
      </c>
      <c r="I29" s="248">
        <v>444</v>
      </c>
      <c r="J29" s="251">
        <v>206</v>
      </c>
      <c r="K29" s="251">
        <v>151</v>
      </c>
      <c r="L29" s="251">
        <v>81</v>
      </c>
      <c r="M29" s="251">
        <v>43</v>
      </c>
      <c r="N29" s="249">
        <v>502</v>
      </c>
      <c r="O29" s="1512">
        <v>443</v>
      </c>
      <c r="P29" s="1512">
        <v>101</v>
      </c>
      <c r="Q29" s="1512">
        <v>277</v>
      </c>
      <c r="R29" s="1512">
        <v>161</v>
      </c>
      <c r="S29" s="1512">
        <v>43</v>
      </c>
      <c r="T29" s="1512">
        <v>24</v>
      </c>
      <c r="U29" s="1512">
        <v>60</v>
      </c>
      <c r="V29" s="1511">
        <v>20</v>
      </c>
      <c r="W29" s="1512">
        <v>442</v>
      </c>
      <c r="X29" s="1512">
        <v>108</v>
      </c>
      <c r="Y29" s="1512">
        <v>365</v>
      </c>
      <c r="Z29" s="1512">
        <v>60</v>
      </c>
      <c r="AA29" s="1511">
        <v>18</v>
      </c>
      <c r="AB29" s="1512">
        <v>197</v>
      </c>
      <c r="AC29" s="1512">
        <v>64</v>
      </c>
      <c r="AD29" s="1512">
        <v>551</v>
      </c>
      <c r="AE29" s="1512">
        <v>105</v>
      </c>
      <c r="AF29" s="1512">
        <v>95</v>
      </c>
      <c r="AG29" s="1512">
        <v>19</v>
      </c>
      <c r="AH29" s="1512">
        <v>59</v>
      </c>
      <c r="AI29" s="1511">
        <v>7</v>
      </c>
      <c r="AJ29" s="1512">
        <v>203</v>
      </c>
      <c r="AK29" s="1512">
        <v>59</v>
      </c>
      <c r="AL29" s="1512">
        <v>668</v>
      </c>
      <c r="AM29" s="1512">
        <v>59</v>
      </c>
      <c r="AN29" s="1511">
        <v>3</v>
      </c>
    </row>
    <row r="30" spans="1:40">
      <c r="A30" s="3" t="s">
        <v>36</v>
      </c>
      <c r="B30" s="256">
        <v>0.496</v>
      </c>
      <c r="C30" s="257">
        <v>0.52749999999999997</v>
      </c>
      <c r="D30" s="252">
        <v>0.4652</v>
      </c>
      <c r="E30" s="257">
        <v>0.54649999999999999</v>
      </c>
      <c r="F30" s="257">
        <v>0.46489999999999998</v>
      </c>
      <c r="G30" s="253">
        <v>0.48180000000000001</v>
      </c>
      <c r="H30" s="257">
        <v>0.495</v>
      </c>
      <c r="I30" s="254">
        <v>0.49609999999999999</v>
      </c>
      <c r="J30" s="257">
        <v>0.48020000000000002</v>
      </c>
      <c r="K30" s="257">
        <v>0.55510000000000004</v>
      </c>
      <c r="L30" s="257">
        <v>0.52259999999999995</v>
      </c>
      <c r="M30" s="257">
        <v>0.5181</v>
      </c>
      <c r="N30" s="255">
        <v>0.48549999999999999</v>
      </c>
      <c r="O30" s="1487">
        <v>0.4884</v>
      </c>
      <c r="P30" s="1487">
        <v>0.54300000000000004</v>
      </c>
      <c r="Q30" s="1487">
        <v>0.48170000000000002</v>
      </c>
      <c r="R30" s="1487">
        <v>0.51600000000000001</v>
      </c>
      <c r="S30" s="1487">
        <v>0.48859999999999998</v>
      </c>
      <c r="T30" s="1487">
        <v>0.54549999999999998</v>
      </c>
      <c r="U30" s="1487">
        <v>0.4511</v>
      </c>
      <c r="V30" s="1486">
        <v>0.57140000000000002</v>
      </c>
      <c r="W30" s="1487">
        <v>0.5</v>
      </c>
      <c r="X30" s="1487">
        <v>0.49540000000000001</v>
      </c>
      <c r="Y30" s="1487">
        <v>0.49530000000000002</v>
      </c>
      <c r="Z30" s="1487">
        <v>0.4511</v>
      </c>
      <c r="AA30" s="1486">
        <v>0.6</v>
      </c>
      <c r="AB30" s="1487">
        <v>0.44669999999999999</v>
      </c>
      <c r="AC30" s="1487">
        <v>0.42949999999999999</v>
      </c>
      <c r="AD30" s="1487">
        <v>0.51739999999999997</v>
      </c>
      <c r="AE30" s="1487">
        <v>0.53849999999999998</v>
      </c>
      <c r="AF30" s="1487">
        <v>0.52200000000000002</v>
      </c>
      <c r="AG30" s="1487">
        <v>0.46339999999999998</v>
      </c>
      <c r="AH30" s="1487">
        <v>0.49580000000000002</v>
      </c>
      <c r="AI30" s="1486">
        <v>0.4667</v>
      </c>
      <c r="AJ30" s="1487">
        <v>0.42559999999999998</v>
      </c>
      <c r="AK30" s="1487">
        <v>0.49580000000000002</v>
      </c>
      <c r="AL30" s="1487">
        <v>0.52310000000000001</v>
      </c>
      <c r="AM30" s="1487">
        <v>0.49580000000000002</v>
      </c>
      <c r="AN30" s="1486">
        <v>0.33329999999999999</v>
      </c>
    </row>
    <row r="31" spans="1:40">
      <c r="A31" s="3" t="s">
        <v>78</v>
      </c>
      <c r="B31" s="262">
        <v>353</v>
      </c>
      <c r="C31" s="263">
        <v>174</v>
      </c>
      <c r="D31" s="258">
        <v>179</v>
      </c>
      <c r="E31" s="263">
        <v>107</v>
      </c>
      <c r="F31" s="263">
        <v>99</v>
      </c>
      <c r="G31" s="259">
        <v>147</v>
      </c>
      <c r="H31" s="263">
        <v>133</v>
      </c>
      <c r="I31" s="260">
        <v>182</v>
      </c>
      <c r="J31" s="263">
        <v>52</v>
      </c>
      <c r="K31" s="263">
        <v>46</v>
      </c>
      <c r="L31" s="263">
        <v>26</v>
      </c>
      <c r="M31" s="263">
        <v>11</v>
      </c>
      <c r="N31" s="261">
        <v>214</v>
      </c>
      <c r="O31" s="1512">
        <v>140</v>
      </c>
      <c r="P31" s="1512">
        <v>40</v>
      </c>
      <c r="Q31" s="1512">
        <v>120</v>
      </c>
      <c r="R31" s="1512">
        <v>54</v>
      </c>
      <c r="S31" s="1512">
        <v>18</v>
      </c>
      <c r="T31" s="1512">
        <v>9</v>
      </c>
      <c r="U31" s="1512">
        <v>25</v>
      </c>
      <c r="V31" s="1511">
        <v>4</v>
      </c>
      <c r="W31" s="1512">
        <v>139</v>
      </c>
      <c r="X31" s="1512">
        <v>39</v>
      </c>
      <c r="Y31" s="1512">
        <v>148</v>
      </c>
      <c r="Z31" s="1512">
        <v>25</v>
      </c>
      <c r="AA31" s="1511">
        <v>3</v>
      </c>
      <c r="AB31" s="1512">
        <v>88</v>
      </c>
      <c r="AC31" s="1512">
        <v>28</v>
      </c>
      <c r="AD31" s="1512">
        <v>179</v>
      </c>
      <c r="AE31" s="1512">
        <v>36</v>
      </c>
      <c r="AF31" s="1512">
        <v>34</v>
      </c>
      <c r="AG31" s="1512">
        <v>8</v>
      </c>
      <c r="AH31" s="1512">
        <v>16</v>
      </c>
      <c r="AI31" s="1511">
        <v>1</v>
      </c>
      <c r="AJ31" s="1512">
        <v>97</v>
      </c>
      <c r="AK31" s="1512">
        <v>19</v>
      </c>
      <c r="AL31" s="1512">
        <v>221</v>
      </c>
      <c r="AM31" s="1512">
        <v>16</v>
      </c>
      <c r="AN31" s="1511">
        <v>1</v>
      </c>
    </row>
    <row r="32" spans="1:40">
      <c r="A32" s="3" t="s">
        <v>36</v>
      </c>
      <c r="B32" s="268">
        <v>0.17630000000000001</v>
      </c>
      <c r="C32" s="269">
        <v>0.1772</v>
      </c>
      <c r="D32" s="264">
        <v>0.17549999999999999</v>
      </c>
      <c r="E32" s="269">
        <v>0.18099999999999999</v>
      </c>
      <c r="F32" s="269">
        <v>0.1615</v>
      </c>
      <c r="G32" s="265">
        <v>0.18440000000000001</v>
      </c>
      <c r="H32" s="269">
        <v>0.1462</v>
      </c>
      <c r="I32" s="266">
        <v>0.2031</v>
      </c>
      <c r="J32" s="269">
        <v>0.12089999999999999</v>
      </c>
      <c r="K32" s="269">
        <v>0.16969999999999999</v>
      </c>
      <c r="L32" s="269">
        <v>0.16769999999999999</v>
      </c>
      <c r="M32" s="269">
        <v>0.13250000000000001</v>
      </c>
      <c r="N32" s="267">
        <v>0.20699999999999999</v>
      </c>
      <c r="O32" s="1487">
        <v>0.15440000000000001</v>
      </c>
      <c r="P32" s="1487">
        <v>0.21510000000000001</v>
      </c>
      <c r="Q32" s="1487">
        <v>0.2087</v>
      </c>
      <c r="R32" s="1487">
        <v>0.1731</v>
      </c>
      <c r="S32" s="1487">
        <v>0.2069</v>
      </c>
      <c r="T32" s="1487">
        <v>0.20449999999999999</v>
      </c>
      <c r="U32" s="1487">
        <v>0.188</v>
      </c>
      <c r="V32" s="1486">
        <v>0.1143</v>
      </c>
      <c r="W32" s="1487">
        <v>0.15720000000000001</v>
      </c>
      <c r="X32" s="1487">
        <v>0.1789</v>
      </c>
      <c r="Y32" s="1487">
        <v>0.20080000000000001</v>
      </c>
      <c r="Z32" s="1487">
        <v>0.188</v>
      </c>
      <c r="AA32" s="1486">
        <v>9.6799999999999997E-2</v>
      </c>
      <c r="AB32" s="1487">
        <v>0.1991</v>
      </c>
      <c r="AC32" s="1487">
        <v>0.18790000000000001</v>
      </c>
      <c r="AD32" s="1487">
        <v>0.1681</v>
      </c>
      <c r="AE32" s="1487">
        <v>0.18459999999999999</v>
      </c>
      <c r="AF32" s="1487">
        <v>0.18679999999999999</v>
      </c>
      <c r="AG32" s="1487">
        <v>0.2</v>
      </c>
      <c r="AH32" s="1487">
        <v>0.13450000000000001</v>
      </c>
      <c r="AI32" s="1486">
        <v>6.6699999999999995E-2</v>
      </c>
      <c r="AJ32" s="1487">
        <v>0.2034</v>
      </c>
      <c r="AK32" s="1487">
        <v>0.15970000000000001</v>
      </c>
      <c r="AL32" s="1487">
        <v>0.1729</v>
      </c>
      <c r="AM32" s="1487">
        <v>0.13450000000000001</v>
      </c>
      <c r="AN32" s="1486">
        <v>0.1</v>
      </c>
    </row>
    <row r="33" spans="1:40">
      <c r="A33" s="3" t="s">
        <v>48</v>
      </c>
      <c r="B33" s="274">
        <v>15</v>
      </c>
      <c r="C33" s="275">
        <v>7</v>
      </c>
      <c r="D33" s="270">
        <v>8</v>
      </c>
      <c r="E33" s="275">
        <v>3</v>
      </c>
      <c r="F33" s="275">
        <v>5</v>
      </c>
      <c r="G33" s="271">
        <v>7</v>
      </c>
      <c r="H33" s="275">
        <v>6</v>
      </c>
      <c r="I33" s="272">
        <v>8</v>
      </c>
      <c r="J33" s="275">
        <v>0</v>
      </c>
      <c r="K33" s="275">
        <v>2</v>
      </c>
      <c r="L33" s="275">
        <v>4</v>
      </c>
      <c r="M33" s="275">
        <v>1</v>
      </c>
      <c r="N33" s="273">
        <v>7</v>
      </c>
      <c r="O33" s="1512">
        <v>6</v>
      </c>
      <c r="P33" s="1512">
        <v>2</v>
      </c>
      <c r="Q33" s="1512">
        <v>1</v>
      </c>
      <c r="R33" s="1512">
        <v>7</v>
      </c>
      <c r="S33" s="1512">
        <v>2</v>
      </c>
      <c r="T33" s="1512">
        <v>0</v>
      </c>
      <c r="U33" s="1512">
        <v>2</v>
      </c>
      <c r="V33" s="1511">
        <v>1</v>
      </c>
      <c r="W33" s="1512">
        <v>3</v>
      </c>
      <c r="X33" s="1512">
        <v>5</v>
      </c>
      <c r="Y33" s="1512">
        <v>4</v>
      </c>
      <c r="Z33" s="1512">
        <v>2</v>
      </c>
      <c r="AA33" s="1511">
        <v>1</v>
      </c>
      <c r="AB33" s="1512">
        <v>6</v>
      </c>
      <c r="AC33" s="1512">
        <v>0</v>
      </c>
      <c r="AD33" s="1512">
        <v>6</v>
      </c>
      <c r="AE33" s="1512">
        <v>2</v>
      </c>
      <c r="AF33" s="1512">
        <v>2</v>
      </c>
      <c r="AG33" s="1512">
        <v>0</v>
      </c>
      <c r="AH33" s="1512">
        <v>0</v>
      </c>
      <c r="AI33" s="1511">
        <v>1</v>
      </c>
      <c r="AJ33" s="1512">
        <v>5</v>
      </c>
      <c r="AK33" s="1512">
        <v>1</v>
      </c>
      <c r="AL33" s="1512">
        <v>8</v>
      </c>
      <c r="AM33" s="1512">
        <v>0</v>
      </c>
      <c r="AN33" s="1511">
        <v>1</v>
      </c>
    </row>
    <row r="34" spans="1:40">
      <c r="A34" s="3" t="s">
        <v>36</v>
      </c>
      <c r="B34" s="280">
        <v>7.4999999999999997E-3</v>
      </c>
      <c r="C34" s="281">
        <v>7.1000000000000004E-3</v>
      </c>
      <c r="D34" s="276">
        <v>7.7999999999999996E-3</v>
      </c>
      <c r="E34" s="281">
        <v>5.1000000000000004E-3</v>
      </c>
      <c r="F34" s="281">
        <v>8.2000000000000007E-3</v>
      </c>
      <c r="G34" s="277">
        <v>8.8000000000000005E-3</v>
      </c>
      <c r="H34" s="281">
        <v>6.6E-3</v>
      </c>
      <c r="I34" s="278">
        <v>8.8999999999999999E-3</v>
      </c>
      <c r="J34" s="281">
        <v>0</v>
      </c>
      <c r="K34" s="281">
        <v>7.4000000000000003E-3</v>
      </c>
      <c r="L34" s="281">
        <v>2.5999999999999999E-2</v>
      </c>
      <c r="M34" s="281">
        <v>1.2E-2</v>
      </c>
      <c r="N34" s="279">
        <v>6.7999999999999996E-3</v>
      </c>
      <c r="O34" s="1487">
        <v>6.6E-3</v>
      </c>
      <c r="P34" s="1487">
        <v>1.0800000000000001E-2</v>
      </c>
      <c r="Q34" s="1487">
        <v>1.6999999999999999E-3</v>
      </c>
      <c r="R34" s="1487">
        <v>2.24E-2</v>
      </c>
      <c r="S34" s="1487">
        <v>2.2700000000000001E-2</v>
      </c>
      <c r="T34" s="1487">
        <v>0</v>
      </c>
      <c r="U34" s="1487">
        <v>1.4999999999999999E-2</v>
      </c>
      <c r="V34" s="1486">
        <v>2.86E-2</v>
      </c>
      <c r="W34" s="1487">
        <v>3.3999999999999998E-3</v>
      </c>
      <c r="X34" s="1487">
        <v>2.3E-2</v>
      </c>
      <c r="Y34" s="1487">
        <v>5.4000000000000003E-3</v>
      </c>
      <c r="Z34" s="1487">
        <v>1.4999999999999999E-2</v>
      </c>
      <c r="AA34" s="1486">
        <v>3.2300000000000002E-2</v>
      </c>
      <c r="AB34" s="1487">
        <v>1.3599999999999999E-2</v>
      </c>
      <c r="AC34" s="1487">
        <v>0</v>
      </c>
      <c r="AD34" s="1487">
        <v>5.5999999999999999E-3</v>
      </c>
      <c r="AE34" s="1487">
        <v>1.03E-2</v>
      </c>
      <c r="AF34" s="1487">
        <v>1.0999999999999999E-2</v>
      </c>
      <c r="AG34" s="1487">
        <v>0</v>
      </c>
      <c r="AH34" s="1487">
        <v>0</v>
      </c>
      <c r="AI34" s="1486">
        <v>6.25E-2</v>
      </c>
      <c r="AJ34" s="1487">
        <v>1.0500000000000001E-2</v>
      </c>
      <c r="AK34" s="1487">
        <v>8.5000000000000006E-3</v>
      </c>
      <c r="AL34" s="1487">
        <v>6.3E-3</v>
      </c>
      <c r="AM34" s="1487">
        <v>0</v>
      </c>
      <c r="AN34" s="1486">
        <v>0.1</v>
      </c>
    </row>
    <row r="35" spans="1:40">
      <c r="A35" s="3" t="s">
        <v>79</v>
      </c>
      <c r="B35" s="286">
        <v>22</v>
      </c>
      <c r="C35" s="287">
        <v>10</v>
      </c>
      <c r="D35" s="282">
        <v>12</v>
      </c>
      <c r="E35" s="287">
        <v>12</v>
      </c>
      <c r="F35" s="287">
        <v>4</v>
      </c>
      <c r="G35" s="283">
        <v>6</v>
      </c>
      <c r="H35" s="287">
        <v>7</v>
      </c>
      <c r="I35" s="284">
        <v>10</v>
      </c>
      <c r="J35" s="287">
        <v>8</v>
      </c>
      <c r="K35" s="287">
        <v>0</v>
      </c>
      <c r="L35" s="287">
        <v>1</v>
      </c>
      <c r="M35" s="287">
        <v>1</v>
      </c>
      <c r="N35" s="285">
        <v>11</v>
      </c>
      <c r="O35" s="1512">
        <v>6</v>
      </c>
      <c r="P35" s="1512">
        <v>1</v>
      </c>
      <c r="Q35" s="1512">
        <v>9</v>
      </c>
      <c r="R35" s="1512">
        <v>0</v>
      </c>
      <c r="S35" s="1512">
        <v>1</v>
      </c>
      <c r="T35" s="1512">
        <v>0</v>
      </c>
      <c r="U35" s="1512">
        <v>7</v>
      </c>
      <c r="V35" s="1511">
        <v>0</v>
      </c>
      <c r="W35" s="1512">
        <v>6</v>
      </c>
      <c r="X35" s="1512">
        <v>1</v>
      </c>
      <c r="Y35" s="1512">
        <v>9</v>
      </c>
      <c r="Z35" s="1512">
        <v>7</v>
      </c>
      <c r="AA35" s="1511">
        <v>0</v>
      </c>
      <c r="AB35" s="1512">
        <v>5</v>
      </c>
      <c r="AC35" s="1512">
        <v>2</v>
      </c>
      <c r="AD35" s="1512">
        <v>4</v>
      </c>
      <c r="AE35" s="1512">
        <v>1</v>
      </c>
      <c r="AF35" s="1512">
        <v>1</v>
      </c>
      <c r="AG35" s="1512">
        <v>2</v>
      </c>
      <c r="AH35" s="1512">
        <v>6</v>
      </c>
      <c r="AI35" s="1511">
        <v>1</v>
      </c>
      <c r="AJ35" s="1512">
        <v>9</v>
      </c>
      <c r="AK35" s="1512">
        <v>0</v>
      </c>
      <c r="AL35" s="1512">
        <v>6</v>
      </c>
      <c r="AM35" s="1512">
        <v>6</v>
      </c>
      <c r="AN35" s="1511">
        <v>1</v>
      </c>
    </row>
    <row r="36" spans="1:40">
      <c r="A36" s="3" t="s">
        <v>36</v>
      </c>
      <c r="B36" s="292">
        <v>1.0999999999999999E-2</v>
      </c>
      <c r="C36" s="293">
        <v>1.0200000000000001E-2</v>
      </c>
      <c r="D36" s="288">
        <v>1.18E-2</v>
      </c>
      <c r="E36" s="293">
        <v>2.0299999999999999E-2</v>
      </c>
      <c r="F36" s="293">
        <v>6.4999999999999997E-3</v>
      </c>
      <c r="G36" s="289">
        <v>7.4999999999999997E-3</v>
      </c>
      <c r="H36" s="293">
        <v>7.7000000000000002E-3</v>
      </c>
      <c r="I36" s="290">
        <v>1.12E-2</v>
      </c>
      <c r="J36" s="293">
        <v>1.8599999999999998E-2</v>
      </c>
      <c r="K36" s="293">
        <v>0</v>
      </c>
      <c r="L36" s="293">
        <v>6.4999999999999997E-3</v>
      </c>
      <c r="M36" s="293">
        <v>1.2E-2</v>
      </c>
      <c r="N36" s="291">
        <v>1.06E-2</v>
      </c>
      <c r="O36" s="1487">
        <v>6.6E-3</v>
      </c>
      <c r="P36" s="1487">
        <v>5.4000000000000003E-3</v>
      </c>
      <c r="Q36" s="1487">
        <v>1.5599999999999999E-2</v>
      </c>
      <c r="R36" s="1487">
        <v>0</v>
      </c>
      <c r="S36" s="1487">
        <v>1.15E-2</v>
      </c>
      <c r="T36" s="1487">
        <v>0</v>
      </c>
      <c r="U36" s="1487">
        <v>5.2600000000000001E-2</v>
      </c>
      <c r="V36" s="1486">
        <v>0</v>
      </c>
      <c r="W36" s="1487">
        <v>6.7999999999999996E-3</v>
      </c>
      <c r="X36" s="1487">
        <v>4.5999999999999999E-3</v>
      </c>
      <c r="Y36" s="1487">
        <v>1.2200000000000001E-2</v>
      </c>
      <c r="Z36" s="1487">
        <v>5.2600000000000001E-2</v>
      </c>
      <c r="AA36" s="1486">
        <v>0</v>
      </c>
      <c r="AB36" s="1487">
        <v>1.1299999999999999E-2</v>
      </c>
      <c r="AC36" s="1487">
        <v>1.35E-2</v>
      </c>
      <c r="AD36" s="1487">
        <v>3.8E-3</v>
      </c>
      <c r="AE36" s="1487">
        <v>5.1000000000000004E-3</v>
      </c>
      <c r="AF36" s="1487">
        <v>5.4999999999999997E-3</v>
      </c>
      <c r="AG36" s="1487">
        <v>0.05</v>
      </c>
      <c r="AH36" s="1487">
        <v>5.04E-2</v>
      </c>
      <c r="AI36" s="1486">
        <v>6.6699999999999995E-2</v>
      </c>
      <c r="AJ36" s="1487">
        <v>1.8800000000000001E-2</v>
      </c>
      <c r="AK36" s="1487">
        <v>0</v>
      </c>
      <c r="AL36" s="1487">
        <v>4.7000000000000002E-3</v>
      </c>
      <c r="AM36" s="1487">
        <v>5.04E-2</v>
      </c>
      <c r="AN36" s="1486">
        <v>0.1111</v>
      </c>
    </row>
    <row r="37" spans="1:40">
      <c r="A37" s="3" t="s">
        <v>80</v>
      </c>
      <c r="B37" s="298">
        <v>27</v>
      </c>
      <c r="C37" s="299">
        <v>13</v>
      </c>
      <c r="D37" s="294">
        <v>14</v>
      </c>
      <c r="E37" s="299">
        <v>8</v>
      </c>
      <c r="F37" s="299">
        <v>11</v>
      </c>
      <c r="G37" s="295">
        <v>8</v>
      </c>
      <c r="H37" s="299">
        <v>15</v>
      </c>
      <c r="I37" s="296">
        <v>11</v>
      </c>
      <c r="J37" s="299">
        <v>7</v>
      </c>
      <c r="K37" s="299">
        <v>4</v>
      </c>
      <c r="L37" s="299">
        <v>0</v>
      </c>
      <c r="M37" s="299">
        <v>0</v>
      </c>
      <c r="N37" s="297">
        <v>14</v>
      </c>
      <c r="O37" s="1512">
        <v>6</v>
      </c>
      <c r="P37" s="1512">
        <v>2</v>
      </c>
      <c r="Q37" s="1512">
        <v>2</v>
      </c>
      <c r="R37" s="1512">
        <v>4</v>
      </c>
      <c r="S37" s="1512">
        <v>2</v>
      </c>
      <c r="T37" s="1512">
        <v>0</v>
      </c>
      <c r="U37" s="1512">
        <v>11</v>
      </c>
      <c r="V37" s="1511">
        <v>1</v>
      </c>
      <c r="W37" s="1512">
        <v>7</v>
      </c>
      <c r="X37" s="1512">
        <v>1</v>
      </c>
      <c r="Y37" s="1512">
        <v>7</v>
      </c>
      <c r="Z37" s="1512">
        <v>11</v>
      </c>
      <c r="AA37" s="1511">
        <v>1</v>
      </c>
      <c r="AB37" s="1512">
        <v>5</v>
      </c>
      <c r="AC37" s="1512">
        <v>4</v>
      </c>
      <c r="AD37" s="1512">
        <v>8</v>
      </c>
      <c r="AE37" s="1512">
        <v>4</v>
      </c>
      <c r="AF37" s="1512">
        <v>2</v>
      </c>
      <c r="AG37" s="1512">
        <v>0</v>
      </c>
      <c r="AH37" s="1512">
        <v>6</v>
      </c>
      <c r="AI37" s="1511">
        <v>0</v>
      </c>
      <c r="AJ37" s="1512">
        <v>7</v>
      </c>
      <c r="AK37" s="1512">
        <v>1</v>
      </c>
      <c r="AL37" s="1512">
        <v>13</v>
      </c>
      <c r="AM37" s="1512">
        <v>6</v>
      </c>
      <c r="AN37" s="1511">
        <v>0</v>
      </c>
    </row>
    <row r="38" spans="1:40">
      <c r="A38" s="7" t="s">
        <v>36</v>
      </c>
      <c r="B38" s="305">
        <v>1.35E-2</v>
      </c>
      <c r="C38" s="304">
        <v>1.32E-2</v>
      </c>
      <c r="D38" s="300">
        <v>1.37E-2</v>
      </c>
      <c r="E38" s="304">
        <v>1.35E-2</v>
      </c>
      <c r="F38" s="304">
        <v>1.7899999999999999E-2</v>
      </c>
      <c r="G38" s="301">
        <v>0.01</v>
      </c>
      <c r="H38" s="304">
        <v>1.6500000000000001E-2</v>
      </c>
      <c r="I38" s="302">
        <v>1.23E-2</v>
      </c>
      <c r="J38" s="304">
        <v>1.6299999999999999E-2</v>
      </c>
      <c r="K38" s="304">
        <v>1.47E-2</v>
      </c>
      <c r="L38" s="304">
        <v>0</v>
      </c>
      <c r="M38" s="304">
        <v>0</v>
      </c>
      <c r="N38" s="303">
        <v>1.35E-2</v>
      </c>
      <c r="O38" s="1496">
        <v>6.6E-3</v>
      </c>
      <c r="P38" s="1496">
        <v>1.0800000000000001E-2</v>
      </c>
      <c r="Q38" s="1496">
        <v>3.5000000000000001E-3</v>
      </c>
      <c r="R38" s="1496">
        <v>1.2800000000000001E-2</v>
      </c>
      <c r="S38" s="1496">
        <v>2.3E-2</v>
      </c>
      <c r="T38" s="1496">
        <v>0</v>
      </c>
      <c r="U38" s="1496">
        <v>8.2699999999999996E-2</v>
      </c>
      <c r="V38" s="1497">
        <v>2.9399999999999999E-2</v>
      </c>
      <c r="W38" s="1496">
        <v>7.9000000000000008E-3</v>
      </c>
      <c r="X38" s="1496">
        <v>4.5999999999999999E-3</v>
      </c>
      <c r="Y38" s="1496">
        <v>9.4999999999999998E-3</v>
      </c>
      <c r="Z38" s="1496">
        <v>8.2699999999999996E-2</v>
      </c>
      <c r="AA38" s="1497">
        <v>3.3300000000000003E-2</v>
      </c>
      <c r="AB38" s="1496">
        <v>1.1299999999999999E-2</v>
      </c>
      <c r="AC38" s="1496">
        <v>2.6800000000000001E-2</v>
      </c>
      <c r="AD38" s="1496">
        <v>7.4999999999999997E-3</v>
      </c>
      <c r="AE38" s="1496">
        <v>2.0500000000000001E-2</v>
      </c>
      <c r="AF38" s="1496">
        <v>1.0999999999999999E-2</v>
      </c>
      <c r="AG38" s="1496">
        <v>0</v>
      </c>
      <c r="AH38" s="1496">
        <v>5.04E-2</v>
      </c>
      <c r="AI38" s="1497">
        <v>0</v>
      </c>
      <c r="AJ38" s="1496">
        <v>1.46E-2</v>
      </c>
      <c r="AK38" s="1496">
        <v>8.3999999999999995E-3</v>
      </c>
      <c r="AL38" s="1496">
        <v>1.0200000000000001E-2</v>
      </c>
      <c r="AM38" s="1496">
        <v>5.04E-2</v>
      </c>
      <c r="AN38" s="1497">
        <v>0</v>
      </c>
    </row>
    <row r="39" spans="1:40">
      <c r="A39" s="3" t="s">
        <v>64</v>
      </c>
      <c r="B39" s="310">
        <v>2002</v>
      </c>
      <c r="C39" s="311">
        <v>983</v>
      </c>
      <c r="D39" s="306">
        <v>1019</v>
      </c>
      <c r="E39" s="311">
        <v>592</v>
      </c>
      <c r="F39" s="311">
        <v>614</v>
      </c>
      <c r="G39" s="307">
        <v>797</v>
      </c>
      <c r="H39" s="311">
        <v>909</v>
      </c>
      <c r="I39" s="308">
        <v>896</v>
      </c>
      <c r="J39" s="311">
        <v>429</v>
      </c>
      <c r="K39" s="311">
        <v>272</v>
      </c>
      <c r="L39" s="311">
        <v>155</v>
      </c>
      <c r="M39" s="311">
        <v>83</v>
      </c>
      <c r="N39" s="309">
        <v>1035</v>
      </c>
      <c r="O39" s="1512">
        <v>907</v>
      </c>
      <c r="P39" s="1512">
        <v>185</v>
      </c>
      <c r="Q39" s="1512">
        <v>575</v>
      </c>
      <c r="R39" s="1512">
        <v>312</v>
      </c>
      <c r="S39" s="1512">
        <v>87</v>
      </c>
      <c r="T39" s="1512">
        <v>44</v>
      </c>
      <c r="U39" s="1512">
        <v>133</v>
      </c>
      <c r="V39" s="1511">
        <v>34</v>
      </c>
      <c r="W39" s="1512">
        <v>884</v>
      </c>
      <c r="X39" s="1512">
        <v>217</v>
      </c>
      <c r="Y39" s="1512">
        <v>737</v>
      </c>
      <c r="Z39" s="1512">
        <v>133</v>
      </c>
      <c r="AA39" s="1511">
        <v>30</v>
      </c>
      <c r="AB39" s="1512">
        <v>441</v>
      </c>
      <c r="AC39" s="1512">
        <v>149</v>
      </c>
      <c r="AD39" s="1512">
        <v>1065</v>
      </c>
      <c r="AE39" s="1512">
        <v>195</v>
      </c>
      <c r="AF39" s="1512">
        <v>182</v>
      </c>
      <c r="AG39" s="1512">
        <v>40</v>
      </c>
      <c r="AH39" s="1512">
        <v>119</v>
      </c>
      <c r="AI39" s="1511">
        <v>15</v>
      </c>
      <c r="AJ39" s="1512">
        <v>478</v>
      </c>
      <c r="AK39" s="1512">
        <v>119</v>
      </c>
      <c r="AL39" s="1512">
        <v>1278</v>
      </c>
      <c r="AM39" s="1512">
        <v>119</v>
      </c>
      <c r="AN39" s="1511">
        <v>9</v>
      </c>
    </row>
    <row r="40" spans="1:40">
      <c r="A40" s="324" t="s">
        <v>36</v>
      </c>
      <c r="B40" s="330">
        <v>1</v>
      </c>
      <c r="C40" s="329">
        <v>1</v>
      </c>
      <c r="D40" s="325">
        <v>1</v>
      </c>
      <c r="E40" s="329">
        <v>1</v>
      </c>
      <c r="F40" s="329">
        <v>1</v>
      </c>
      <c r="G40" s="326">
        <v>1</v>
      </c>
      <c r="H40" s="329">
        <v>1</v>
      </c>
      <c r="I40" s="327">
        <v>1</v>
      </c>
      <c r="J40" s="329">
        <v>1</v>
      </c>
      <c r="K40" s="329">
        <v>1</v>
      </c>
      <c r="L40" s="329">
        <v>1</v>
      </c>
      <c r="M40" s="329">
        <v>1</v>
      </c>
      <c r="N40" s="328">
        <v>1</v>
      </c>
      <c r="O40" s="1517">
        <v>1</v>
      </c>
      <c r="P40" s="1517">
        <v>1</v>
      </c>
      <c r="Q40" s="1517">
        <v>1</v>
      </c>
      <c r="R40" s="1517">
        <v>1</v>
      </c>
      <c r="S40" s="1517">
        <v>1</v>
      </c>
      <c r="T40" s="1517">
        <v>1</v>
      </c>
      <c r="U40" s="1517">
        <v>1</v>
      </c>
      <c r="V40" s="1518">
        <v>1</v>
      </c>
      <c r="W40" s="1517">
        <v>1</v>
      </c>
      <c r="X40" s="1517">
        <v>1</v>
      </c>
      <c r="Y40" s="1517">
        <v>1</v>
      </c>
      <c r="Z40" s="1517">
        <v>1</v>
      </c>
      <c r="AA40" s="1518">
        <v>1</v>
      </c>
      <c r="AB40" s="1517">
        <v>1</v>
      </c>
      <c r="AC40" s="1517">
        <v>1</v>
      </c>
      <c r="AD40" s="1517">
        <v>1</v>
      </c>
      <c r="AE40" s="1517">
        <v>1</v>
      </c>
      <c r="AF40" s="1517">
        <v>1</v>
      </c>
      <c r="AG40" s="1517">
        <v>1</v>
      </c>
      <c r="AH40" s="1517">
        <v>1</v>
      </c>
      <c r="AI40" s="1518">
        <v>1</v>
      </c>
      <c r="AJ40" s="1517">
        <v>1</v>
      </c>
      <c r="AK40" s="1517">
        <v>1</v>
      </c>
      <c r="AL40" s="1517">
        <v>1</v>
      </c>
      <c r="AM40" s="1517">
        <v>1</v>
      </c>
      <c r="AN40" s="1518">
        <v>1</v>
      </c>
    </row>
  </sheetData>
  <mergeCells count="8">
    <mergeCell ref="O9:V9"/>
    <mergeCell ref="W9:AA9"/>
    <mergeCell ref="AB9:AI9"/>
    <mergeCell ref="AJ9:AN9"/>
    <mergeCell ref="C9:D9"/>
    <mergeCell ref="E9:G9"/>
    <mergeCell ref="H9:I9"/>
    <mergeCell ref="J9:N9"/>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56"/>
  <sheetViews>
    <sheetView workbookViewId="0">
      <selection activeCell="J9" sqref="J9:AN56"/>
    </sheetView>
  </sheetViews>
  <sheetFormatPr defaultRowHeight="13.2"/>
  <cols>
    <col min="1" max="1" width="30.6640625" customWidth="1"/>
  </cols>
  <sheetData>
    <row r="1" spans="1:40" ht="22.8">
      <c r="A1" s="1" t="s">
        <v>31</v>
      </c>
    </row>
    <row r="2" spans="1:40" ht="17.399999999999999">
      <c r="A2" s="2" t="s">
        <v>32</v>
      </c>
    </row>
    <row r="3" spans="1:40">
      <c r="A3" t="s">
        <v>33</v>
      </c>
    </row>
    <row r="5" spans="1:40">
      <c r="A5" s="6" t="s">
        <v>114</v>
      </c>
    </row>
    <row r="6" spans="1:40">
      <c r="A6" s="6" t="s">
        <v>115</v>
      </c>
    </row>
    <row r="7" spans="1:40">
      <c r="A7" s="6" t="s">
        <v>35</v>
      </c>
    </row>
    <row r="9" spans="1:40" ht="30" customHeight="1">
      <c r="A9" s="5"/>
      <c r="B9" s="4"/>
      <c r="C9" s="1519" t="s">
        <v>65</v>
      </c>
      <c r="D9" s="1520"/>
      <c r="E9" s="1519" t="s">
        <v>66</v>
      </c>
      <c r="F9" s="1519"/>
      <c r="G9" s="1520"/>
      <c r="H9" s="1519" t="s">
        <v>67</v>
      </c>
      <c r="I9" s="1520"/>
      <c r="J9" s="1519" t="s">
        <v>68</v>
      </c>
      <c r="K9" s="1519"/>
      <c r="L9" s="1519"/>
      <c r="M9" s="1519"/>
      <c r="N9" s="1520"/>
      <c r="O9" s="1519" t="s">
        <v>167</v>
      </c>
      <c r="P9" s="1519"/>
      <c r="Q9" s="1519"/>
      <c r="R9" s="1519"/>
      <c r="S9" s="1519"/>
      <c r="T9" s="1519"/>
      <c r="U9" s="1519"/>
      <c r="V9" s="1520"/>
      <c r="W9" s="1519" t="s">
        <v>168</v>
      </c>
      <c r="X9" s="1519"/>
      <c r="Y9" s="1519"/>
      <c r="Z9" s="1519"/>
      <c r="AA9" s="1520"/>
      <c r="AB9" s="1519" t="s">
        <v>169</v>
      </c>
      <c r="AC9" s="1519"/>
      <c r="AD9" s="1519"/>
      <c r="AE9" s="1519"/>
      <c r="AF9" s="1519"/>
      <c r="AG9" s="1519"/>
      <c r="AH9" s="1519"/>
      <c r="AI9" s="1520"/>
      <c r="AJ9" s="1519" t="s">
        <v>170</v>
      </c>
      <c r="AK9" s="1519"/>
      <c r="AL9" s="1519"/>
      <c r="AM9" s="1519"/>
      <c r="AN9" s="1520"/>
    </row>
    <row r="10" spans="1:40" ht="79.2">
      <c r="A10" s="4" t="s">
        <v>36</v>
      </c>
      <c r="B10" s="8" t="s">
        <v>37</v>
      </c>
      <c r="C10" s="5" t="s">
        <v>38</v>
      </c>
      <c r="D10" s="4" t="s">
        <v>39</v>
      </c>
      <c r="E10" s="5" t="s">
        <v>40</v>
      </c>
      <c r="F10" s="5" t="s">
        <v>41</v>
      </c>
      <c r="G10" s="4" t="s">
        <v>42</v>
      </c>
      <c r="H10" s="5" t="s">
        <v>43</v>
      </c>
      <c r="I10" s="4" t="s">
        <v>44</v>
      </c>
      <c r="J10" s="5" t="s">
        <v>45</v>
      </c>
      <c r="K10" s="5" t="s">
        <v>46</v>
      </c>
      <c r="L10" s="5" t="s">
        <v>47</v>
      </c>
      <c r="M10" s="5" t="s">
        <v>48</v>
      </c>
      <c r="N10" s="4" t="s">
        <v>49</v>
      </c>
      <c r="O10" s="5" t="s">
        <v>171</v>
      </c>
      <c r="P10" s="5" t="s">
        <v>172</v>
      </c>
      <c r="Q10" s="5" t="s">
        <v>173</v>
      </c>
      <c r="R10" s="5" t="s">
        <v>174</v>
      </c>
      <c r="S10" s="5" t="s">
        <v>175</v>
      </c>
      <c r="T10" s="5" t="s">
        <v>176</v>
      </c>
      <c r="U10" s="5" t="s">
        <v>177</v>
      </c>
      <c r="V10" s="4" t="s">
        <v>48</v>
      </c>
      <c r="W10" s="5" t="s">
        <v>178</v>
      </c>
      <c r="X10" s="5" t="s">
        <v>179</v>
      </c>
      <c r="Y10" s="5" t="s">
        <v>180</v>
      </c>
      <c r="Z10" s="5" t="s">
        <v>177</v>
      </c>
      <c r="AA10" s="4" t="s">
        <v>48</v>
      </c>
      <c r="AB10" s="5" t="s">
        <v>171</v>
      </c>
      <c r="AC10" s="5" t="s">
        <v>172</v>
      </c>
      <c r="AD10" s="5" t="s">
        <v>173</v>
      </c>
      <c r="AE10" s="5" t="s">
        <v>174</v>
      </c>
      <c r="AF10" s="5" t="s">
        <v>175</v>
      </c>
      <c r="AG10" s="5" t="s">
        <v>176</v>
      </c>
      <c r="AH10" s="5" t="s">
        <v>177</v>
      </c>
      <c r="AI10" s="4" t="s">
        <v>48</v>
      </c>
      <c r="AJ10" s="5" t="s">
        <v>178</v>
      </c>
      <c r="AK10" s="5" t="s">
        <v>179</v>
      </c>
      <c r="AL10" s="5" t="s">
        <v>180</v>
      </c>
      <c r="AM10" s="5" t="s">
        <v>177</v>
      </c>
      <c r="AN10" s="4" t="s">
        <v>48</v>
      </c>
    </row>
    <row r="11" spans="1:40">
      <c r="A11" s="3" t="s">
        <v>50</v>
      </c>
      <c r="B11" s="554">
        <v>2002</v>
      </c>
      <c r="C11" s="555">
        <v>1172</v>
      </c>
      <c r="D11" s="551">
        <v>830</v>
      </c>
      <c r="E11" s="555">
        <v>649</v>
      </c>
      <c r="F11" s="555">
        <v>788</v>
      </c>
      <c r="G11" s="552">
        <v>565</v>
      </c>
      <c r="H11" s="555">
        <v>926</v>
      </c>
      <c r="I11" s="553">
        <v>876</v>
      </c>
      <c r="J11" s="1512">
        <v>337</v>
      </c>
      <c r="K11" s="1512">
        <v>481</v>
      </c>
      <c r="L11" s="1512">
        <v>278</v>
      </c>
      <c r="M11" s="1512">
        <v>60</v>
      </c>
      <c r="N11" s="1511">
        <v>817</v>
      </c>
      <c r="O11" s="1512">
        <v>958</v>
      </c>
      <c r="P11" s="1512">
        <v>216</v>
      </c>
      <c r="Q11" s="1512">
        <v>507</v>
      </c>
      <c r="R11" s="1512">
        <v>346</v>
      </c>
      <c r="S11" s="1512">
        <v>86</v>
      </c>
      <c r="T11" s="1512">
        <v>51</v>
      </c>
      <c r="U11" s="1512">
        <v>121</v>
      </c>
      <c r="V11" s="1511">
        <v>36</v>
      </c>
      <c r="W11" s="1512">
        <v>933</v>
      </c>
      <c r="X11" s="1512">
        <v>248</v>
      </c>
      <c r="Y11" s="1512">
        <v>670</v>
      </c>
      <c r="Z11" s="1512">
        <v>121</v>
      </c>
      <c r="AA11" s="1511">
        <v>30</v>
      </c>
      <c r="AB11" s="1512">
        <v>464</v>
      </c>
      <c r="AC11" s="1512">
        <v>174</v>
      </c>
      <c r="AD11" s="1512">
        <v>1029</v>
      </c>
      <c r="AE11" s="1512">
        <v>219</v>
      </c>
      <c r="AF11" s="1512">
        <v>174</v>
      </c>
      <c r="AG11" s="1512">
        <v>42</v>
      </c>
      <c r="AH11" s="1512">
        <v>116</v>
      </c>
      <c r="AI11" s="1511">
        <v>17</v>
      </c>
      <c r="AJ11" s="1512">
        <v>503</v>
      </c>
      <c r="AK11" s="1512">
        <v>135</v>
      </c>
      <c r="AL11" s="1512">
        <v>1238</v>
      </c>
      <c r="AM11" s="1512">
        <v>116</v>
      </c>
      <c r="AN11" s="1511">
        <v>10</v>
      </c>
    </row>
    <row r="12" spans="1:40">
      <c r="A12" s="7" t="s">
        <v>51</v>
      </c>
      <c r="B12" s="550">
        <v>2002</v>
      </c>
      <c r="C12" s="549">
        <v>982</v>
      </c>
      <c r="D12" s="546">
        <v>1019</v>
      </c>
      <c r="E12" s="549">
        <v>592</v>
      </c>
      <c r="F12" s="549">
        <v>614</v>
      </c>
      <c r="G12" s="547">
        <v>797</v>
      </c>
      <c r="H12" s="549">
        <v>909</v>
      </c>
      <c r="I12" s="548">
        <v>895</v>
      </c>
      <c r="J12" s="1506">
        <v>430</v>
      </c>
      <c r="K12" s="1506">
        <v>271</v>
      </c>
      <c r="L12" s="1506">
        <v>155</v>
      </c>
      <c r="M12" s="1506">
        <v>83</v>
      </c>
      <c r="N12" s="1507">
        <v>1034</v>
      </c>
      <c r="O12" s="1506">
        <v>907</v>
      </c>
      <c r="P12" s="1506">
        <v>186</v>
      </c>
      <c r="Q12" s="1506">
        <v>576</v>
      </c>
      <c r="R12" s="1506">
        <v>312</v>
      </c>
      <c r="S12" s="1506">
        <v>88</v>
      </c>
      <c r="T12" s="1506">
        <v>44</v>
      </c>
      <c r="U12" s="1506">
        <v>134</v>
      </c>
      <c r="V12" s="1507">
        <v>34</v>
      </c>
      <c r="W12" s="1506">
        <v>884</v>
      </c>
      <c r="X12" s="1506">
        <v>217</v>
      </c>
      <c r="Y12" s="1506">
        <v>737</v>
      </c>
      <c r="Z12" s="1506">
        <v>134</v>
      </c>
      <c r="AA12" s="1507">
        <v>30</v>
      </c>
      <c r="AB12" s="1506">
        <v>441</v>
      </c>
      <c r="AC12" s="1506">
        <v>149</v>
      </c>
      <c r="AD12" s="1506">
        <v>1064</v>
      </c>
      <c r="AE12" s="1506">
        <v>195</v>
      </c>
      <c r="AF12" s="1506">
        <v>183</v>
      </c>
      <c r="AG12" s="1506">
        <v>41</v>
      </c>
      <c r="AH12" s="1506">
        <v>119</v>
      </c>
      <c r="AI12" s="1507">
        <v>16</v>
      </c>
      <c r="AJ12" s="1506">
        <v>478</v>
      </c>
      <c r="AK12" s="1506">
        <v>119</v>
      </c>
      <c r="AL12" s="1506">
        <v>1277</v>
      </c>
      <c r="AM12" s="1506">
        <v>119</v>
      </c>
      <c r="AN12" s="1507">
        <v>9</v>
      </c>
    </row>
    <row r="13" spans="1:40">
      <c r="A13" s="3" t="s">
        <v>81</v>
      </c>
      <c r="B13" s="334">
        <v>538</v>
      </c>
      <c r="C13" s="335">
        <v>290</v>
      </c>
      <c r="D13" s="331">
        <v>248</v>
      </c>
      <c r="E13" s="335">
        <v>117</v>
      </c>
      <c r="F13" s="335">
        <v>158</v>
      </c>
      <c r="G13" s="332">
        <v>263</v>
      </c>
      <c r="H13" s="335">
        <v>239</v>
      </c>
      <c r="I13" s="333">
        <v>246</v>
      </c>
      <c r="J13" s="1512">
        <v>94</v>
      </c>
      <c r="K13" s="1512">
        <v>38</v>
      </c>
      <c r="L13" s="1512">
        <v>36</v>
      </c>
      <c r="M13" s="1512">
        <v>16</v>
      </c>
      <c r="N13" s="1511">
        <v>346</v>
      </c>
      <c r="O13" s="1512">
        <v>216</v>
      </c>
      <c r="P13" s="1512">
        <v>48</v>
      </c>
      <c r="Q13" s="1512">
        <v>180</v>
      </c>
      <c r="R13" s="1512">
        <v>102</v>
      </c>
      <c r="S13" s="1512">
        <v>26</v>
      </c>
      <c r="T13" s="1512">
        <v>18</v>
      </c>
      <c r="U13" s="1512">
        <v>28</v>
      </c>
      <c r="V13" s="1511">
        <v>9</v>
      </c>
      <c r="W13" s="1512">
        <v>205</v>
      </c>
      <c r="X13" s="1512">
        <v>63</v>
      </c>
      <c r="Y13" s="1512">
        <v>234</v>
      </c>
      <c r="Z13" s="1512">
        <v>28</v>
      </c>
      <c r="AA13" s="1511">
        <v>8</v>
      </c>
      <c r="AB13" s="1512">
        <v>118</v>
      </c>
      <c r="AC13" s="1512">
        <v>44</v>
      </c>
      <c r="AD13" s="1512">
        <v>304</v>
      </c>
      <c r="AE13" s="1512">
        <v>49</v>
      </c>
      <c r="AF13" s="1512">
        <v>56</v>
      </c>
      <c r="AG13" s="1512">
        <v>16</v>
      </c>
      <c r="AH13" s="1512">
        <v>20</v>
      </c>
      <c r="AI13" s="1511">
        <v>5</v>
      </c>
      <c r="AJ13" s="1512">
        <v>125</v>
      </c>
      <c r="AK13" s="1512">
        <v>40</v>
      </c>
      <c r="AL13" s="1512">
        <v>350</v>
      </c>
      <c r="AM13" s="1512">
        <v>20</v>
      </c>
      <c r="AN13" s="1511">
        <v>2</v>
      </c>
    </row>
    <row r="14" spans="1:40">
      <c r="A14" s="3" t="s">
        <v>36</v>
      </c>
      <c r="B14" s="339">
        <v>0.26869999999999999</v>
      </c>
      <c r="C14" s="340">
        <v>0.29530000000000001</v>
      </c>
      <c r="D14" s="336">
        <v>0.24310000000000001</v>
      </c>
      <c r="E14" s="340">
        <v>0.19800000000000001</v>
      </c>
      <c r="F14" s="340">
        <v>0.25729999999999997</v>
      </c>
      <c r="G14" s="337">
        <v>0.33</v>
      </c>
      <c r="H14" s="340">
        <v>0.2626</v>
      </c>
      <c r="I14" s="338">
        <v>0.27460000000000001</v>
      </c>
      <c r="J14" s="1487">
        <v>0.21909999999999999</v>
      </c>
      <c r="K14" s="1487">
        <v>0.13969999999999999</v>
      </c>
      <c r="L14" s="1487">
        <v>0.23230000000000001</v>
      </c>
      <c r="M14" s="1487">
        <v>0.1928</v>
      </c>
      <c r="N14" s="1486">
        <v>0.33460000000000001</v>
      </c>
      <c r="O14" s="1487">
        <v>0.23810000000000001</v>
      </c>
      <c r="P14" s="1487">
        <v>0.2581</v>
      </c>
      <c r="Q14" s="1487">
        <v>0.313</v>
      </c>
      <c r="R14" s="1487">
        <v>0.32690000000000002</v>
      </c>
      <c r="S14" s="1487">
        <v>0.29549999999999998</v>
      </c>
      <c r="T14" s="1487">
        <v>0.40910000000000002</v>
      </c>
      <c r="U14" s="1487">
        <v>0.21049999999999999</v>
      </c>
      <c r="V14" s="1486">
        <v>0.2571</v>
      </c>
      <c r="W14" s="1487">
        <v>0.2319</v>
      </c>
      <c r="X14" s="1487">
        <v>0.2903</v>
      </c>
      <c r="Y14" s="1487">
        <v>0.31709999999999999</v>
      </c>
      <c r="Z14" s="1487">
        <v>0.21049999999999999</v>
      </c>
      <c r="AA14" s="1486">
        <v>0.2581</v>
      </c>
      <c r="AB14" s="1487">
        <v>0.26700000000000002</v>
      </c>
      <c r="AC14" s="1487">
        <v>0.29530000000000001</v>
      </c>
      <c r="AD14" s="1487">
        <v>0.28539999999999999</v>
      </c>
      <c r="AE14" s="1487">
        <v>0.25130000000000002</v>
      </c>
      <c r="AF14" s="1487">
        <v>0.30769999999999997</v>
      </c>
      <c r="AG14" s="1487">
        <v>0.4</v>
      </c>
      <c r="AH14" s="1487">
        <v>0.1681</v>
      </c>
      <c r="AI14" s="1486">
        <v>0.33329999999999999</v>
      </c>
      <c r="AJ14" s="1487">
        <v>0.2621</v>
      </c>
      <c r="AK14" s="1487">
        <v>0.33900000000000002</v>
      </c>
      <c r="AL14" s="1487">
        <v>0.27389999999999998</v>
      </c>
      <c r="AM14" s="1487">
        <v>0.1681</v>
      </c>
      <c r="AN14" s="1486">
        <v>0.22220000000000001</v>
      </c>
    </row>
    <row r="15" spans="1:40">
      <c r="A15" s="3" t="s">
        <v>82</v>
      </c>
      <c r="B15" s="344">
        <v>729</v>
      </c>
      <c r="C15" s="345">
        <v>399</v>
      </c>
      <c r="D15" s="341">
        <v>330</v>
      </c>
      <c r="E15" s="345">
        <v>272</v>
      </c>
      <c r="F15" s="345">
        <v>218</v>
      </c>
      <c r="G15" s="342">
        <v>239</v>
      </c>
      <c r="H15" s="345">
        <v>319</v>
      </c>
      <c r="I15" s="343">
        <v>339</v>
      </c>
      <c r="J15" s="1512">
        <v>161</v>
      </c>
      <c r="K15" s="1512">
        <v>114</v>
      </c>
      <c r="L15" s="1512">
        <v>62</v>
      </c>
      <c r="M15" s="1512">
        <v>25</v>
      </c>
      <c r="N15" s="1511">
        <v>357</v>
      </c>
      <c r="O15" s="1512">
        <v>368</v>
      </c>
      <c r="P15" s="1512">
        <v>71</v>
      </c>
      <c r="Q15" s="1512">
        <v>175</v>
      </c>
      <c r="R15" s="1512">
        <v>128</v>
      </c>
      <c r="S15" s="1512">
        <v>32</v>
      </c>
      <c r="T15" s="1512">
        <v>19</v>
      </c>
      <c r="U15" s="1512">
        <v>30</v>
      </c>
      <c r="V15" s="1511">
        <v>13</v>
      </c>
      <c r="W15" s="1512">
        <v>362</v>
      </c>
      <c r="X15" s="1512">
        <v>83</v>
      </c>
      <c r="Y15" s="1512">
        <v>244</v>
      </c>
      <c r="Z15" s="1512">
        <v>30</v>
      </c>
      <c r="AA15" s="1511">
        <v>11</v>
      </c>
      <c r="AB15" s="1512">
        <v>171</v>
      </c>
      <c r="AC15" s="1512">
        <v>59</v>
      </c>
      <c r="AD15" s="1512">
        <v>390</v>
      </c>
      <c r="AE15" s="1512">
        <v>77</v>
      </c>
      <c r="AF15" s="1512">
        <v>67</v>
      </c>
      <c r="AG15" s="1512">
        <v>14</v>
      </c>
      <c r="AH15" s="1512">
        <v>29</v>
      </c>
      <c r="AI15" s="1511">
        <v>7</v>
      </c>
      <c r="AJ15" s="1512">
        <v>183</v>
      </c>
      <c r="AK15" s="1512">
        <v>47</v>
      </c>
      <c r="AL15" s="1512">
        <v>466</v>
      </c>
      <c r="AM15" s="1512">
        <v>29</v>
      </c>
      <c r="AN15" s="1511">
        <v>4</v>
      </c>
    </row>
    <row r="16" spans="1:40">
      <c r="A16" s="3" t="s">
        <v>36</v>
      </c>
      <c r="B16" s="349">
        <v>0.36409999999999998</v>
      </c>
      <c r="C16" s="350">
        <v>0.40629999999999999</v>
      </c>
      <c r="D16" s="346">
        <v>0.32350000000000001</v>
      </c>
      <c r="E16" s="350">
        <v>0.45950000000000002</v>
      </c>
      <c r="F16" s="350">
        <v>0.35560000000000003</v>
      </c>
      <c r="G16" s="347">
        <v>0.2999</v>
      </c>
      <c r="H16" s="350">
        <v>0.35049999999999998</v>
      </c>
      <c r="I16" s="348">
        <v>0.37830000000000003</v>
      </c>
      <c r="J16" s="1487">
        <v>0.37440000000000001</v>
      </c>
      <c r="K16" s="1487">
        <v>0.41909999999999997</v>
      </c>
      <c r="L16" s="1487">
        <v>0.4</v>
      </c>
      <c r="M16" s="1487">
        <v>0.30120000000000002</v>
      </c>
      <c r="N16" s="1486">
        <v>0.3453</v>
      </c>
      <c r="O16" s="1487">
        <v>0.40570000000000001</v>
      </c>
      <c r="P16" s="1487">
        <v>0.38169999999999998</v>
      </c>
      <c r="Q16" s="1487">
        <v>0.30430000000000001</v>
      </c>
      <c r="R16" s="1487">
        <v>0.4103</v>
      </c>
      <c r="S16" s="1487">
        <v>0.36780000000000002</v>
      </c>
      <c r="T16" s="1487">
        <v>0.43180000000000002</v>
      </c>
      <c r="U16" s="1487">
        <v>0.22559999999999999</v>
      </c>
      <c r="V16" s="1486">
        <v>0.37140000000000001</v>
      </c>
      <c r="W16" s="1487">
        <v>0.40949999999999998</v>
      </c>
      <c r="X16" s="1487">
        <v>0.38069999999999998</v>
      </c>
      <c r="Y16" s="1487">
        <v>0.33110000000000001</v>
      </c>
      <c r="Z16" s="1487">
        <v>0.22559999999999999</v>
      </c>
      <c r="AA16" s="1486">
        <v>0.36670000000000003</v>
      </c>
      <c r="AB16" s="1487">
        <v>0.38690000000000002</v>
      </c>
      <c r="AC16" s="1487">
        <v>0.39600000000000002</v>
      </c>
      <c r="AD16" s="1487">
        <v>0.36620000000000003</v>
      </c>
      <c r="AE16" s="1487">
        <v>0.39489999999999997</v>
      </c>
      <c r="AF16" s="1487">
        <v>0.36809999999999998</v>
      </c>
      <c r="AG16" s="1487">
        <v>0.35</v>
      </c>
      <c r="AH16" s="1487">
        <v>0.2437</v>
      </c>
      <c r="AI16" s="1486">
        <v>0.4667</v>
      </c>
      <c r="AJ16" s="1487">
        <v>0.38279999999999997</v>
      </c>
      <c r="AK16" s="1487">
        <v>0.39829999999999999</v>
      </c>
      <c r="AL16" s="1487">
        <v>0.3649</v>
      </c>
      <c r="AM16" s="1487">
        <v>0.2437</v>
      </c>
      <c r="AN16" s="1486">
        <v>0.4</v>
      </c>
    </row>
    <row r="17" spans="1:40">
      <c r="A17" s="3" t="s">
        <v>83</v>
      </c>
      <c r="B17" s="354">
        <v>792</v>
      </c>
      <c r="C17" s="355">
        <v>413</v>
      </c>
      <c r="D17" s="351">
        <v>379</v>
      </c>
      <c r="E17" s="355">
        <v>273</v>
      </c>
      <c r="F17" s="355">
        <v>248</v>
      </c>
      <c r="G17" s="352">
        <v>272</v>
      </c>
      <c r="H17" s="355">
        <v>359</v>
      </c>
      <c r="I17" s="353">
        <v>360</v>
      </c>
      <c r="J17" s="1512">
        <v>154</v>
      </c>
      <c r="K17" s="1512">
        <v>113</v>
      </c>
      <c r="L17" s="1512">
        <v>62</v>
      </c>
      <c r="M17" s="1512">
        <v>27</v>
      </c>
      <c r="N17" s="1511">
        <v>424</v>
      </c>
      <c r="O17" s="1512">
        <v>378</v>
      </c>
      <c r="P17" s="1512">
        <v>85</v>
      </c>
      <c r="Q17" s="1512">
        <v>203</v>
      </c>
      <c r="R17" s="1512">
        <v>143</v>
      </c>
      <c r="S17" s="1512">
        <v>35</v>
      </c>
      <c r="T17" s="1512">
        <v>22</v>
      </c>
      <c r="U17" s="1512">
        <v>42</v>
      </c>
      <c r="V17" s="1511">
        <v>16</v>
      </c>
      <c r="W17" s="1512">
        <v>367</v>
      </c>
      <c r="X17" s="1512">
        <v>98</v>
      </c>
      <c r="Y17" s="1512">
        <v>271</v>
      </c>
      <c r="Z17" s="1512">
        <v>42</v>
      </c>
      <c r="AA17" s="1511">
        <v>14</v>
      </c>
      <c r="AB17" s="1512">
        <v>179</v>
      </c>
      <c r="AC17" s="1512">
        <v>60</v>
      </c>
      <c r="AD17" s="1512">
        <v>429</v>
      </c>
      <c r="AE17" s="1512">
        <v>73</v>
      </c>
      <c r="AF17" s="1512">
        <v>81</v>
      </c>
      <c r="AG17" s="1512">
        <v>23</v>
      </c>
      <c r="AH17" s="1512">
        <v>38</v>
      </c>
      <c r="AI17" s="1511">
        <v>8</v>
      </c>
      <c r="AJ17" s="1512">
        <v>189</v>
      </c>
      <c r="AK17" s="1512">
        <v>54</v>
      </c>
      <c r="AL17" s="1512">
        <v>507</v>
      </c>
      <c r="AM17" s="1512">
        <v>38</v>
      </c>
      <c r="AN17" s="1511">
        <v>5</v>
      </c>
    </row>
    <row r="18" spans="1:40">
      <c r="A18" s="3" t="s">
        <v>36</v>
      </c>
      <c r="B18" s="359">
        <v>0.39560000000000001</v>
      </c>
      <c r="C18" s="360">
        <v>0.42009999999999997</v>
      </c>
      <c r="D18" s="356">
        <v>0.37190000000000001</v>
      </c>
      <c r="E18" s="360">
        <v>0.46110000000000001</v>
      </c>
      <c r="F18" s="360">
        <v>0.40460000000000002</v>
      </c>
      <c r="G18" s="357">
        <v>0.34089999999999998</v>
      </c>
      <c r="H18" s="360">
        <v>0.39489999999999997</v>
      </c>
      <c r="I18" s="358">
        <v>0.40179999999999999</v>
      </c>
      <c r="J18" s="1487">
        <v>0.35899999999999999</v>
      </c>
      <c r="K18" s="1487">
        <v>0.41699999999999998</v>
      </c>
      <c r="L18" s="1487">
        <v>0.4</v>
      </c>
      <c r="M18" s="1487">
        <v>0.32529999999999998</v>
      </c>
      <c r="N18" s="1486">
        <v>0.41010000000000002</v>
      </c>
      <c r="O18" s="1487">
        <v>0.4168</v>
      </c>
      <c r="P18" s="1487">
        <v>0.45700000000000002</v>
      </c>
      <c r="Q18" s="1487">
        <v>0.35239999999999999</v>
      </c>
      <c r="R18" s="1487">
        <v>0.45829999999999999</v>
      </c>
      <c r="S18" s="1487">
        <v>0.40229999999999999</v>
      </c>
      <c r="T18" s="1487">
        <v>0.5</v>
      </c>
      <c r="U18" s="1487">
        <v>0.31580000000000003</v>
      </c>
      <c r="V18" s="1486">
        <v>0.45710000000000001</v>
      </c>
      <c r="W18" s="1487">
        <v>0.41520000000000001</v>
      </c>
      <c r="X18" s="1487">
        <v>0.4516</v>
      </c>
      <c r="Y18" s="1487">
        <v>0.36770000000000003</v>
      </c>
      <c r="Z18" s="1487">
        <v>0.31580000000000003</v>
      </c>
      <c r="AA18" s="1486">
        <v>0.4516</v>
      </c>
      <c r="AB18" s="1487">
        <v>0.40589999999999998</v>
      </c>
      <c r="AC18" s="1487">
        <v>0.40539999999999998</v>
      </c>
      <c r="AD18" s="1487">
        <v>0.40279999999999999</v>
      </c>
      <c r="AE18" s="1487">
        <v>0.37440000000000001</v>
      </c>
      <c r="AF18" s="1487">
        <v>0.4451</v>
      </c>
      <c r="AG18" s="1487">
        <v>0.57499999999999996</v>
      </c>
      <c r="AH18" s="1487">
        <v>0.31929999999999997</v>
      </c>
      <c r="AI18" s="1486">
        <v>0.5333</v>
      </c>
      <c r="AJ18" s="1487">
        <v>0.39539999999999997</v>
      </c>
      <c r="AK18" s="1487">
        <v>0.45379999999999998</v>
      </c>
      <c r="AL18" s="1487">
        <v>0.3967</v>
      </c>
      <c r="AM18" s="1487">
        <v>0.31929999999999997</v>
      </c>
      <c r="AN18" s="1486">
        <v>0.55559999999999998</v>
      </c>
    </row>
    <row r="19" spans="1:40">
      <c r="A19" s="3" t="s">
        <v>84</v>
      </c>
      <c r="B19" s="364">
        <v>477</v>
      </c>
      <c r="C19" s="365">
        <v>234</v>
      </c>
      <c r="D19" s="361">
        <v>243</v>
      </c>
      <c r="E19" s="365">
        <v>113</v>
      </c>
      <c r="F19" s="365">
        <v>150</v>
      </c>
      <c r="G19" s="362">
        <v>213</v>
      </c>
      <c r="H19" s="365">
        <v>228</v>
      </c>
      <c r="I19" s="363">
        <v>198</v>
      </c>
      <c r="J19" s="1512">
        <v>84</v>
      </c>
      <c r="K19" s="1512">
        <v>69</v>
      </c>
      <c r="L19" s="1512">
        <v>33</v>
      </c>
      <c r="M19" s="1512">
        <v>19</v>
      </c>
      <c r="N19" s="1511">
        <v>265</v>
      </c>
      <c r="O19" s="1512">
        <v>208</v>
      </c>
      <c r="P19" s="1512">
        <v>37</v>
      </c>
      <c r="Q19" s="1512">
        <v>157</v>
      </c>
      <c r="R19" s="1512">
        <v>91</v>
      </c>
      <c r="S19" s="1512">
        <v>26</v>
      </c>
      <c r="T19" s="1512">
        <v>10</v>
      </c>
      <c r="U19" s="1512">
        <v>23</v>
      </c>
      <c r="V19" s="1511">
        <v>6</v>
      </c>
      <c r="W19" s="1512">
        <v>185</v>
      </c>
      <c r="X19" s="1512">
        <v>65</v>
      </c>
      <c r="Y19" s="1512">
        <v>198</v>
      </c>
      <c r="Z19" s="1512">
        <v>23</v>
      </c>
      <c r="AA19" s="1511">
        <v>4</v>
      </c>
      <c r="AB19" s="1512">
        <v>101</v>
      </c>
      <c r="AC19" s="1512">
        <v>27</v>
      </c>
      <c r="AD19" s="1512">
        <v>288</v>
      </c>
      <c r="AE19" s="1512">
        <v>43</v>
      </c>
      <c r="AF19" s="1512">
        <v>43</v>
      </c>
      <c r="AG19" s="1512">
        <v>11</v>
      </c>
      <c r="AH19" s="1512">
        <v>21</v>
      </c>
      <c r="AI19" s="1511">
        <v>7</v>
      </c>
      <c r="AJ19" s="1512">
        <v>93</v>
      </c>
      <c r="AK19" s="1512">
        <v>36</v>
      </c>
      <c r="AL19" s="1512">
        <v>321</v>
      </c>
      <c r="AM19" s="1512">
        <v>21</v>
      </c>
      <c r="AN19" s="1511">
        <v>5</v>
      </c>
    </row>
    <row r="20" spans="1:40">
      <c r="A20" s="3" t="s">
        <v>36</v>
      </c>
      <c r="B20" s="369">
        <v>0.23830000000000001</v>
      </c>
      <c r="C20" s="370">
        <v>0.23799999999999999</v>
      </c>
      <c r="D20" s="366">
        <v>0.2382</v>
      </c>
      <c r="E20" s="370">
        <v>0.19120000000000001</v>
      </c>
      <c r="F20" s="370">
        <v>0.2447</v>
      </c>
      <c r="G20" s="367">
        <v>0.26729999999999998</v>
      </c>
      <c r="H20" s="370">
        <v>0.2505</v>
      </c>
      <c r="I20" s="368">
        <v>0.22120000000000001</v>
      </c>
      <c r="J20" s="1487">
        <v>0.1958</v>
      </c>
      <c r="K20" s="1487">
        <v>0.25369999999999998</v>
      </c>
      <c r="L20" s="1487">
        <v>0.21290000000000001</v>
      </c>
      <c r="M20" s="1487">
        <v>0.22889999999999999</v>
      </c>
      <c r="N20" s="1486">
        <v>0.25629999999999997</v>
      </c>
      <c r="O20" s="1487">
        <v>0.2293</v>
      </c>
      <c r="P20" s="1487">
        <v>0.2</v>
      </c>
      <c r="Q20" s="1487">
        <v>0.27260000000000001</v>
      </c>
      <c r="R20" s="1487">
        <v>0.29170000000000001</v>
      </c>
      <c r="S20" s="1487">
        <v>0.2989</v>
      </c>
      <c r="T20" s="1487">
        <v>0.2273</v>
      </c>
      <c r="U20" s="1487">
        <v>0.1729</v>
      </c>
      <c r="V20" s="1486">
        <v>0.1714</v>
      </c>
      <c r="W20" s="1487">
        <v>0.20930000000000001</v>
      </c>
      <c r="X20" s="1487">
        <v>0.29949999999999999</v>
      </c>
      <c r="Y20" s="1487">
        <v>0.26869999999999999</v>
      </c>
      <c r="Z20" s="1487">
        <v>0.1729</v>
      </c>
      <c r="AA20" s="1486">
        <v>0.1333</v>
      </c>
      <c r="AB20" s="1487">
        <v>0.22850000000000001</v>
      </c>
      <c r="AC20" s="1487">
        <v>0.18240000000000001</v>
      </c>
      <c r="AD20" s="1487">
        <v>0.27039999999999997</v>
      </c>
      <c r="AE20" s="1487">
        <v>0.2205</v>
      </c>
      <c r="AF20" s="1487">
        <v>0.23630000000000001</v>
      </c>
      <c r="AG20" s="1487">
        <v>0.27500000000000002</v>
      </c>
      <c r="AH20" s="1487">
        <v>0.17649999999999999</v>
      </c>
      <c r="AI20" s="1486">
        <v>0.4667</v>
      </c>
      <c r="AJ20" s="1487">
        <v>0.1946</v>
      </c>
      <c r="AK20" s="1487">
        <v>0.30509999999999998</v>
      </c>
      <c r="AL20" s="1487">
        <v>0.25140000000000001</v>
      </c>
      <c r="AM20" s="1487">
        <v>0.17649999999999999</v>
      </c>
      <c r="AN20" s="1486">
        <v>0.55559999999999998</v>
      </c>
    </row>
    <row r="21" spans="1:40">
      <c r="A21" s="3" t="s">
        <v>85</v>
      </c>
      <c r="B21" s="374">
        <v>420</v>
      </c>
      <c r="C21" s="375">
        <v>208</v>
      </c>
      <c r="D21" s="371">
        <v>212</v>
      </c>
      <c r="E21" s="375">
        <v>98</v>
      </c>
      <c r="F21" s="375">
        <v>119</v>
      </c>
      <c r="G21" s="372">
        <v>203</v>
      </c>
      <c r="H21" s="375">
        <v>193</v>
      </c>
      <c r="I21" s="373">
        <v>192</v>
      </c>
      <c r="J21" s="1512">
        <v>102</v>
      </c>
      <c r="K21" s="1512">
        <v>44</v>
      </c>
      <c r="L21" s="1512">
        <v>28</v>
      </c>
      <c r="M21" s="1512">
        <v>21</v>
      </c>
      <c r="N21" s="1511">
        <v>223</v>
      </c>
      <c r="O21" s="1512">
        <v>208</v>
      </c>
      <c r="P21" s="1512">
        <v>21</v>
      </c>
      <c r="Q21" s="1512">
        <v>133</v>
      </c>
      <c r="R21" s="1512">
        <v>78</v>
      </c>
      <c r="S21" s="1512">
        <v>16</v>
      </c>
      <c r="T21" s="1512">
        <v>9</v>
      </c>
      <c r="U21" s="1512">
        <v>15</v>
      </c>
      <c r="V21" s="1511">
        <v>3</v>
      </c>
      <c r="W21" s="1512">
        <v>177</v>
      </c>
      <c r="X21" s="1512">
        <v>54</v>
      </c>
      <c r="Y21" s="1512">
        <v>171</v>
      </c>
      <c r="Z21" s="1512">
        <v>15</v>
      </c>
      <c r="AA21" s="1511">
        <v>3</v>
      </c>
      <c r="AB21" s="1512">
        <v>74</v>
      </c>
      <c r="AC21" s="1512">
        <v>15</v>
      </c>
      <c r="AD21" s="1512">
        <v>271</v>
      </c>
      <c r="AE21" s="1512">
        <v>44</v>
      </c>
      <c r="AF21" s="1512">
        <v>30</v>
      </c>
      <c r="AG21" s="1512">
        <v>7</v>
      </c>
      <c r="AH21" s="1512">
        <v>16</v>
      </c>
      <c r="AI21" s="1511">
        <v>4</v>
      </c>
      <c r="AJ21" s="1512">
        <v>69</v>
      </c>
      <c r="AK21" s="1512">
        <v>20</v>
      </c>
      <c r="AL21" s="1512">
        <v>313</v>
      </c>
      <c r="AM21" s="1512">
        <v>16</v>
      </c>
      <c r="AN21" s="1511">
        <v>1</v>
      </c>
    </row>
    <row r="22" spans="1:40">
      <c r="A22" s="3" t="s">
        <v>36</v>
      </c>
      <c r="B22" s="379">
        <v>0.20979999999999999</v>
      </c>
      <c r="C22" s="380">
        <v>0.21179999999999999</v>
      </c>
      <c r="D22" s="376">
        <v>0.20780000000000001</v>
      </c>
      <c r="E22" s="380">
        <v>0.16550000000000001</v>
      </c>
      <c r="F22" s="380">
        <v>0.19409999999999999</v>
      </c>
      <c r="G22" s="377">
        <v>0.25469999999999998</v>
      </c>
      <c r="H22" s="380">
        <v>0.21229999999999999</v>
      </c>
      <c r="I22" s="378">
        <v>0.21429999999999999</v>
      </c>
      <c r="J22" s="1487">
        <v>0.23719999999999999</v>
      </c>
      <c r="K22" s="1487">
        <v>0.1618</v>
      </c>
      <c r="L22" s="1487">
        <v>0.18060000000000001</v>
      </c>
      <c r="M22" s="1487">
        <v>0.25609999999999999</v>
      </c>
      <c r="N22" s="1486">
        <v>0.2157</v>
      </c>
      <c r="O22" s="1487">
        <v>0.2291</v>
      </c>
      <c r="P22" s="1487">
        <v>0.1129</v>
      </c>
      <c r="Q22" s="1487">
        <v>0.23089999999999999</v>
      </c>
      <c r="R22" s="1487">
        <v>0.25080000000000002</v>
      </c>
      <c r="S22" s="1487">
        <v>0.18179999999999999</v>
      </c>
      <c r="T22" s="1487">
        <v>0.20449999999999999</v>
      </c>
      <c r="U22" s="1487">
        <v>0.1128</v>
      </c>
      <c r="V22" s="1486">
        <v>8.5699999999999998E-2</v>
      </c>
      <c r="W22" s="1487">
        <v>0.20019999999999999</v>
      </c>
      <c r="X22" s="1487">
        <v>0.24879999999999999</v>
      </c>
      <c r="Y22" s="1487">
        <v>0.23200000000000001</v>
      </c>
      <c r="Z22" s="1487">
        <v>0.1128</v>
      </c>
      <c r="AA22" s="1486">
        <v>9.6799999999999997E-2</v>
      </c>
      <c r="AB22" s="1487">
        <v>0.1678</v>
      </c>
      <c r="AC22" s="1487">
        <v>0.1007</v>
      </c>
      <c r="AD22" s="1487">
        <v>0.2545</v>
      </c>
      <c r="AE22" s="1487">
        <v>0.22559999999999999</v>
      </c>
      <c r="AF22" s="1487">
        <v>0.1648</v>
      </c>
      <c r="AG22" s="1487">
        <v>0.17499999999999999</v>
      </c>
      <c r="AH22" s="1487">
        <v>0.13450000000000001</v>
      </c>
      <c r="AI22" s="1486">
        <v>0.25</v>
      </c>
      <c r="AJ22" s="1487">
        <v>0.1447</v>
      </c>
      <c r="AK22" s="1487">
        <v>0.16950000000000001</v>
      </c>
      <c r="AL22" s="1487">
        <v>0.24490000000000001</v>
      </c>
      <c r="AM22" s="1487">
        <v>0.13450000000000001</v>
      </c>
      <c r="AN22" s="1486">
        <v>0.1111</v>
      </c>
    </row>
    <row r="23" spans="1:40">
      <c r="A23" s="3" t="s">
        <v>86</v>
      </c>
      <c r="B23" s="384">
        <v>244</v>
      </c>
      <c r="C23" s="385">
        <v>110</v>
      </c>
      <c r="D23" s="381">
        <v>134</v>
      </c>
      <c r="E23" s="385">
        <v>48</v>
      </c>
      <c r="F23" s="385">
        <v>75</v>
      </c>
      <c r="G23" s="382">
        <v>121</v>
      </c>
      <c r="H23" s="385">
        <v>110</v>
      </c>
      <c r="I23" s="383">
        <v>109</v>
      </c>
      <c r="J23" s="1512">
        <v>54</v>
      </c>
      <c r="K23" s="1512">
        <v>39</v>
      </c>
      <c r="L23" s="1512">
        <v>14</v>
      </c>
      <c r="M23" s="1512">
        <v>4</v>
      </c>
      <c r="N23" s="1511">
        <v>131</v>
      </c>
      <c r="O23" s="1512">
        <v>113</v>
      </c>
      <c r="P23" s="1512">
        <v>11</v>
      </c>
      <c r="Q23" s="1512">
        <v>90</v>
      </c>
      <c r="R23" s="1512">
        <v>41</v>
      </c>
      <c r="S23" s="1512">
        <v>5</v>
      </c>
      <c r="T23" s="1512">
        <v>8</v>
      </c>
      <c r="U23" s="1512">
        <v>8</v>
      </c>
      <c r="V23" s="1511">
        <v>3</v>
      </c>
      <c r="W23" s="1512">
        <v>96</v>
      </c>
      <c r="X23" s="1512">
        <v>31</v>
      </c>
      <c r="Y23" s="1512">
        <v>105</v>
      </c>
      <c r="Z23" s="1512">
        <v>8</v>
      </c>
      <c r="AA23" s="1511">
        <v>3</v>
      </c>
      <c r="AB23" s="1512">
        <v>59</v>
      </c>
      <c r="AC23" s="1512">
        <v>20</v>
      </c>
      <c r="AD23" s="1512">
        <v>139</v>
      </c>
      <c r="AE23" s="1512">
        <v>30</v>
      </c>
      <c r="AF23" s="1512">
        <v>22</v>
      </c>
      <c r="AG23" s="1512">
        <v>2</v>
      </c>
      <c r="AH23" s="1512">
        <v>6</v>
      </c>
      <c r="AI23" s="1511">
        <v>3</v>
      </c>
      <c r="AJ23" s="1512">
        <v>56</v>
      </c>
      <c r="AK23" s="1512">
        <v>17</v>
      </c>
      <c r="AL23" s="1512">
        <v>164</v>
      </c>
      <c r="AM23" s="1512">
        <v>6</v>
      </c>
      <c r="AN23" s="1511">
        <v>1</v>
      </c>
    </row>
    <row r="24" spans="1:40">
      <c r="A24" s="3" t="s">
        <v>36</v>
      </c>
      <c r="B24" s="389">
        <v>0.12189999999999999</v>
      </c>
      <c r="C24" s="390">
        <v>0.1119</v>
      </c>
      <c r="D24" s="386">
        <v>0.13150000000000001</v>
      </c>
      <c r="E24" s="390">
        <v>8.1100000000000005E-2</v>
      </c>
      <c r="F24" s="390">
        <v>0.12230000000000001</v>
      </c>
      <c r="G24" s="387">
        <v>0.15179999999999999</v>
      </c>
      <c r="H24" s="390">
        <v>0.121</v>
      </c>
      <c r="I24" s="388">
        <v>0.1217</v>
      </c>
      <c r="J24" s="1487">
        <v>0.12590000000000001</v>
      </c>
      <c r="K24" s="1487">
        <v>0.1439</v>
      </c>
      <c r="L24" s="1487">
        <v>9.0899999999999995E-2</v>
      </c>
      <c r="M24" s="1487">
        <v>4.82E-2</v>
      </c>
      <c r="N24" s="1486">
        <v>0.12670000000000001</v>
      </c>
      <c r="O24" s="1487">
        <v>0.1246</v>
      </c>
      <c r="P24" s="1487">
        <v>5.91E-2</v>
      </c>
      <c r="Q24" s="1487">
        <v>0.15620000000000001</v>
      </c>
      <c r="R24" s="1487">
        <v>0.1318</v>
      </c>
      <c r="S24" s="1487">
        <v>5.7500000000000002E-2</v>
      </c>
      <c r="T24" s="1487">
        <v>0.18179999999999999</v>
      </c>
      <c r="U24" s="1487">
        <v>6.0199999999999997E-2</v>
      </c>
      <c r="V24" s="1486">
        <v>8.8200000000000001E-2</v>
      </c>
      <c r="W24" s="1487">
        <v>0.1086</v>
      </c>
      <c r="X24" s="1487">
        <v>0.1429</v>
      </c>
      <c r="Y24" s="1487">
        <v>0.14249999999999999</v>
      </c>
      <c r="Z24" s="1487">
        <v>6.0199999999999997E-2</v>
      </c>
      <c r="AA24" s="1486">
        <v>0.1</v>
      </c>
      <c r="AB24" s="1487">
        <v>0.13350000000000001</v>
      </c>
      <c r="AC24" s="1487">
        <v>0.13420000000000001</v>
      </c>
      <c r="AD24" s="1487">
        <v>0.13059999999999999</v>
      </c>
      <c r="AE24" s="1487">
        <v>0.15379999999999999</v>
      </c>
      <c r="AF24" s="1487">
        <v>0.12089999999999999</v>
      </c>
      <c r="AG24" s="1487">
        <v>0.05</v>
      </c>
      <c r="AH24" s="1487">
        <v>5.0799999999999998E-2</v>
      </c>
      <c r="AI24" s="1486">
        <v>0.2</v>
      </c>
      <c r="AJ24" s="1487">
        <v>0.1172</v>
      </c>
      <c r="AK24" s="1487">
        <v>0.1429</v>
      </c>
      <c r="AL24" s="1487">
        <v>0.12839999999999999</v>
      </c>
      <c r="AM24" s="1487">
        <v>5.0799999999999998E-2</v>
      </c>
      <c r="AN24" s="1486">
        <v>0.1</v>
      </c>
    </row>
    <row r="25" spans="1:40">
      <c r="A25" s="3" t="s">
        <v>87</v>
      </c>
      <c r="B25" s="394">
        <v>294</v>
      </c>
      <c r="C25" s="395">
        <v>114</v>
      </c>
      <c r="D25" s="391">
        <v>180</v>
      </c>
      <c r="E25" s="395">
        <v>61</v>
      </c>
      <c r="F25" s="395">
        <v>77</v>
      </c>
      <c r="G25" s="392">
        <v>157</v>
      </c>
      <c r="H25" s="395">
        <v>135</v>
      </c>
      <c r="I25" s="393">
        <v>133</v>
      </c>
      <c r="J25" s="1512">
        <v>69</v>
      </c>
      <c r="K25" s="1512">
        <v>31</v>
      </c>
      <c r="L25" s="1512">
        <v>21</v>
      </c>
      <c r="M25" s="1512">
        <v>12</v>
      </c>
      <c r="N25" s="1511">
        <v>157</v>
      </c>
      <c r="O25" s="1512">
        <v>142</v>
      </c>
      <c r="P25" s="1512">
        <v>18</v>
      </c>
      <c r="Q25" s="1512">
        <v>92</v>
      </c>
      <c r="R25" s="1512">
        <v>43</v>
      </c>
      <c r="S25" s="1512">
        <v>16</v>
      </c>
      <c r="T25" s="1512">
        <v>5</v>
      </c>
      <c r="U25" s="1512">
        <v>18</v>
      </c>
      <c r="V25" s="1511">
        <v>1</v>
      </c>
      <c r="W25" s="1512">
        <v>126</v>
      </c>
      <c r="X25" s="1512">
        <v>35</v>
      </c>
      <c r="Y25" s="1512">
        <v>115</v>
      </c>
      <c r="Z25" s="1512">
        <v>18</v>
      </c>
      <c r="AA25" s="1511">
        <v>1</v>
      </c>
      <c r="AB25" s="1512">
        <v>64</v>
      </c>
      <c r="AC25" s="1512">
        <v>13</v>
      </c>
      <c r="AD25" s="1512">
        <v>180</v>
      </c>
      <c r="AE25" s="1512">
        <v>23</v>
      </c>
      <c r="AF25" s="1512">
        <v>27</v>
      </c>
      <c r="AG25" s="1512">
        <v>3</v>
      </c>
      <c r="AH25" s="1512">
        <v>10</v>
      </c>
      <c r="AI25" s="1511">
        <v>4</v>
      </c>
      <c r="AJ25" s="1512">
        <v>58</v>
      </c>
      <c r="AK25" s="1512">
        <v>17</v>
      </c>
      <c r="AL25" s="1512">
        <v>206</v>
      </c>
      <c r="AM25" s="1512">
        <v>10</v>
      </c>
      <c r="AN25" s="1511">
        <v>3</v>
      </c>
    </row>
    <row r="26" spans="1:40">
      <c r="A26" s="3" t="s">
        <v>36</v>
      </c>
      <c r="B26" s="399">
        <v>0.1469</v>
      </c>
      <c r="C26" s="400">
        <v>0.11609999999999999</v>
      </c>
      <c r="D26" s="396">
        <v>0.17649999999999999</v>
      </c>
      <c r="E26" s="400">
        <v>0.10299999999999999</v>
      </c>
      <c r="F26" s="400">
        <v>0.12540000000000001</v>
      </c>
      <c r="G26" s="397">
        <v>0.19700000000000001</v>
      </c>
      <c r="H26" s="400">
        <v>0.1484</v>
      </c>
      <c r="I26" s="398">
        <v>0.14860000000000001</v>
      </c>
      <c r="J26" s="1487">
        <v>0.1605</v>
      </c>
      <c r="K26" s="1487">
        <v>0.114</v>
      </c>
      <c r="L26" s="1487">
        <v>0.13550000000000001</v>
      </c>
      <c r="M26" s="1487">
        <v>0.14460000000000001</v>
      </c>
      <c r="N26" s="1486">
        <v>0.15179999999999999</v>
      </c>
      <c r="O26" s="1487">
        <v>0.15659999999999999</v>
      </c>
      <c r="P26" s="1487">
        <v>9.7299999999999998E-2</v>
      </c>
      <c r="Q26" s="1487">
        <v>0.15970000000000001</v>
      </c>
      <c r="R26" s="1487">
        <v>0.13830000000000001</v>
      </c>
      <c r="S26" s="1487">
        <v>0.18179999999999999</v>
      </c>
      <c r="T26" s="1487">
        <v>0.11360000000000001</v>
      </c>
      <c r="U26" s="1487">
        <v>0.1353</v>
      </c>
      <c r="V26" s="1486">
        <v>2.86E-2</v>
      </c>
      <c r="W26" s="1487">
        <v>0.14249999999999999</v>
      </c>
      <c r="X26" s="1487">
        <v>0.16059999999999999</v>
      </c>
      <c r="Y26" s="1487">
        <v>0.15579999999999999</v>
      </c>
      <c r="Z26" s="1487">
        <v>0.1353</v>
      </c>
      <c r="AA26" s="1486">
        <v>3.2300000000000002E-2</v>
      </c>
      <c r="AB26" s="1487">
        <v>0.14480000000000001</v>
      </c>
      <c r="AC26" s="1487">
        <v>8.7800000000000003E-2</v>
      </c>
      <c r="AD26" s="1487">
        <v>0.16919999999999999</v>
      </c>
      <c r="AE26" s="1487">
        <v>0.1179</v>
      </c>
      <c r="AF26" s="1487">
        <v>0.1484</v>
      </c>
      <c r="AG26" s="1487">
        <v>7.4999999999999997E-2</v>
      </c>
      <c r="AH26" s="1487">
        <v>8.4000000000000005E-2</v>
      </c>
      <c r="AI26" s="1486">
        <v>0.25</v>
      </c>
      <c r="AJ26" s="1487">
        <v>0.12130000000000001</v>
      </c>
      <c r="AK26" s="1487">
        <v>0.1429</v>
      </c>
      <c r="AL26" s="1487">
        <v>0.1613</v>
      </c>
      <c r="AM26" s="1487">
        <v>8.4000000000000005E-2</v>
      </c>
      <c r="AN26" s="1486">
        <v>0.33329999999999999</v>
      </c>
    </row>
    <row r="27" spans="1:40">
      <c r="A27" s="3" t="s">
        <v>88</v>
      </c>
      <c r="B27" s="404">
        <v>432</v>
      </c>
      <c r="C27" s="405">
        <v>239</v>
      </c>
      <c r="D27" s="401">
        <v>194</v>
      </c>
      <c r="E27" s="405">
        <v>99</v>
      </c>
      <c r="F27" s="405">
        <v>131</v>
      </c>
      <c r="G27" s="402">
        <v>202</v>
      </c>
      <c r="H27" s="405">
        <v>200</v>
      </c>
      <c r="I27" s="403">
        <v>186</v>
      </c>
      <c r="J27" s="1512">
        <v>110</v>
      </c>
      <c r="K27" s="1512">
        <v>61</v>
      </c>
      <c r="L27" s="1512">
        <v>28</v>
      </c>
      <c r="M27" s="1512">
        <v>15</v>
      </c>
      <c r="N27" s="1511">
        <v>209</v>
      </c>
      <c r="O27" s="1512">
        <v>184</v>
      </c>
      <c r="P27" s="1512">
        <v>35</v>
      </c>
      <c r="Q27" s="1512">
        <v>145</v>
      </c>
      <c r="R27" s="1512">
        <v>82</v>
      </c>
      <c r="S27" s="1512">
        <v>20</v>
      </c>
      <c r="T27" s="1512">
        <v>10</v>
      </c>
      <c r="U27" s="1512">
        <v>18</v>
      </c>
      <c r="V27" s="1511">
        <v>6</v>
      </c>
      <c r="W27" s="1512">
        <v>166</v>
      </c>
      <c r="X27" s="1512">
        <v>55</v>
      </c>
      <c r="Y27" s="1512">
        <v>188</v>
      </c>
      <c r="Z27" s="1512">
        <v>18</v>
      </c>
      <c r="AA27" s="1511">
        <v>5</v>
      </c>
      <c r="AB27" s="1512">
        <v>84</v>
      </c>
      <c r="AC27" s="1512">
        <v>28</v>
      </c>
      <c r="AD27" s="1512">
        <v>249</v>
      </c>
      <c r="AE27" s="1512">
        <v>46</v>
      </c>
      <c r="AF27" s="1512">
        <v>54</v>
      </c>
      <c r="AG27" s="1512">
        <v>6</v>
      </c>
      <c r="AH27" s="1512">
        <v>17</v>
      </c>
      <c r="AI27" s="1511">
        <v>3</v>
      </c>
      <c r="AJ27" s="1512">
        <v>82</v>
      </c>
      <c r="AK27" s="1512">
        <v>28</v>
      </c>
      <c r="AL27" s="1512">
        <v>305</v>
      </c>
      <c r="AM27" s="1512">
        <v>17</v>
      </c>
      <c r="AN27" s="1511">
        <v>1</v>
      </c>
    </row>
    <row r="28" spans="1:40">
      <c r="A28" s="3" t="s">
        <v>36</v>
      </c>
      <c r="B28" s="409">
        <v>0.21579999999999999</v>
      </c>
      <c r="C28" s="410">
        <v>0.24310000000000001</v>
      </c>
      <c r="D28" s="406">
        <v>0.19020000000000001</v>
      </c>
      <c r="E28" s="410">
        <v>0.16719999999999999</v>
      </c>
      <c r="F28" s="410">
        <v>0.2137</v>
      </c>
      <c r="G28" s="407">
        <v>0.2535</v>
      </c>
      <c r="H28" s="410">
        <v>0.2198</v>
      </c>
      <c r="I28" s="408">
        <v>0.20760000000000001</v>
      </c>
      <c r="J28" s="1487">
        <v>0.25640000000000002</v>
      </c>
      <c r="K28" s="1487">
        <v>0.22509999999999999</v>
      </c>
      <c r="L28" s="1487">
        <v>0.18179999999999999</v>
      </c>
      <c r="M28" s="1487">
        <v>0.18290000000000001</v>
      </c>
      <c r="N28" s="1486">
        <v>0.2021</v>
      </c>
      <c r="O28" s="1487">
        <v>0.2029</v>
      </c>
      <c r="P28" s="1487">
        <v>0.18820000000000001</v>
      </c>
      <c r="Q28" s="1487">
        <v>0.25169999999999998</v>
      </c>
      <c r="R28" s="1487">
        <v>0.26279999999999998</v>
      </c>
      <c r="S28" s="1487">
        <v>0.22989999999999999</v>
      </c>
      <c r="T28" s="1487">
        <v>0.22220000000000001</v>
      </c>
      <c r="U28" s="1487">
        <v>0.1353</v>
      </c>
      <c r="V28" s="1486">
        <v>0.17649999999999999</v>
      </c>
      <c r="W28" s="1487">
        <v>0.18779999999999999</v>
      </c>
      <c r="X28" s="1487">
        <v>0.2535</v>
      </c>
      <c r="Y28" s="1487">
        <v>0.25509999999999999</v>
      </c>
      <c r="Z28" s="1487">
        <v>0.1353</v>
      </c>
      <c r="AA28" s="1486">
        <v>0.16669999999999999</v>
      </c>
      <c r="AB28" s="1487">
        <v>0.1905</v>
      </c>
      <c r="AC28" s="1487">
        <v>0.18920000000000001</v>
      </c>
      <c r="AD28" s="1487">
        <v>0.23400000000000001</v>
      </c>
      <c r="AE28" s="1487">
        <v>0.2359</v>
      </c>
      <c r="AF28" s="1487">
        <v>0.29509999999999997</v>
      </c>
      <c r="AG28" s="1487">
        <v>0.15</v>
      </c>
      <c r="AH28" s="1487">
        <v>0.1429</v>
      </c>
      <c r="AI28" s="1486">
        <v>0.2</v>
      </c>
      <c r="AJ28" s="1487">
        <v>0.1719</v>
      </c>
      <c r="AK28" s="1487">
        <v>0.23530000000000001</v>
      </c>
      <c r="AL28" s="1487">
        <v>0.2387</v>
      </c>
      <c r="AM28" s="1487">
        <v>0.1429</v>
      </c>
      <c r="AN28" s="1486">
        <v>0.1111</v>
      </c>
    </row>
    <row r="29" spans="1:40">
      <c r="A29" s="3" t="s">
        <v>89</v>
      </c>
      <c r="B29" s="414">
        <v>281</v>
      </c>
      <c r="C29" s="415">
        <v>129</v>
      </c>
      <c r="D29" s="411">
        <v>152</v>
      </c>
      <c r="E29" s="415">
        <v>72</v>
      </c>
      <c r="F29" s="415">
        <v>83</v>
      </c>
      <c r="G29" s="412">
        <v>126</v>
      </c>
      <c r="H29" s="415">
        <v>127</v>
      </c>
      <c r="I29" s="413">
        <v>128</v>
      </c>
      <c r="J29" s="1512">
        <v>52</v>
      </c>
      <c r="K29" s="1512">
        <v>41</v>
      </c>
      <c r="L29" s="1512">
        <v>18</v>
      </c>
      <c r="M29" s="1512">
        <v>5</v>
      </c>
      <c r="N29" s="1511">
        <v>163</v>
      </c>
      <c r="O29" s="1512">
        <v>135</v>
      </c>
      <c r="P29" s="1512">
        <v>20</v>
      </c>
      <c r="Q29" s="1512">
        <v>95</v>
      </c>
      <c r="R29" s="1512">
        <v>64</v>
      </c>
      <c r="S29" s="1512">
        <v>8</v>
      </c>
      <c r="T29" s="1512">
        <v>8</v>
      </c>
      <c r="U29" s="1512">
        <v>12</v>
      </c>
      <c r="V29" s="1511">
        <v>2</v>
      </c>
      <c r="W29" s="1512">
        <v>103</v>
      </c>
      <c r="X29" s="1512">
        <v>51</v>
      </c>
      <c r="Y29" s="1512">
        <v>114</v>
      </c>
      <c r="Z29" s="1512">
        <v>12</v>
      </c>
      <c r="AA29" s="1511">
        <v>2</v>
      </c>
      <c r="AB29" s="1512">
        <v>62</v>
      </c>
      <c r="AC29" s="1512">
        <v>16</v>
      </c>
      <c r="AD29" s="1512">
        <v>160</v>
      </c>
      <c r="AE29" s="1512">
        <v>35</v>
      </c>
      <c r="AF29" s="1512">
        <v>36</v>
      </c>
      <c r="AG29" s="1512">
        <v>8</v>
      </c>
      <c r="AH29" s="1512">
        <v>6</v>
      </c>
      <c r="AI29" s="1511">
        <v>4</v>
      </c>
      <c r="AJ29" s="1512">
        <v>58</v>
      </c>
      <c r="AK29" s="1512">
        <v>22</v>
      </c>
      <c r="AL29" s="1512">
        <v>197</v>
      </c>
      <c r="AM29" s="1512">
        <v>6</v>
      </c>
      <c r="AN29" s="1511">
        <v>0</v>
      </c>
    </row>
    <row r="30" spans="1:40">
      <c r="A30" s="3" t="s">
        <v>36</v>
      </c>
      <c r="B30" s="419">
        <v>0.1404</v>
      </c>
      <c r="C30" s="420">
        <v>0.13139999999999999</v>
      </c>
      <c r="D30" s="416">
        <v>0.1492</v>
      </c>
      <c r="E30" s="420">
        <v>0.1216</v>
      </c>
      <c r="F30" s="420">
        <v>0.13539999999999999</v>
      </c>
      <c r="G30" s="417">
        <v>0.15809999999999999</v>
      </c>
      <c r="H30" s="420">
        <v>0.13969999999999999</v>
      </c>
      <c r="I30" s="418">
        <v>0.1429</v>
      </c>
      <c r="J30" s="1487">
        <v>0.12089999999999999</v>
      </c>
      <c r="K30" s="1487">
        <v>0.15129999999999999</v>
      </c>
      <c r="L30" s="1487">
        <v>0.11609999999999999</v>
      </c>
      <c r="M30" s="1487">
        <v>6.0199999999999997E-2</v>
      </c>
      <c r="N30" s="1486">
        <v>0.15759999999999999</v>
      </c>
      <c r="O30" s="1487">
        <v>0.1487</v>
      </c>
      <c r="P30" s="1487">
        <v>0.1075</v>
      </c>
      <c r="Q30" s="1487">
        <v>0.16520000000000001</v>
      </c>
      <c r="R30" s="1487">
        <v>0.2051</v>
      </c>
      <c r="S30" s="1487">
        <v>9.1999999999999998E-2</v>
      </c>
      <c r="T30" s="1487">
        <v>0.18179999999999999</v>
      </c>
      <c r="U30" s="1487">
        <v>9.0200000000000002E-2</v>
      </c>
      <c r="V30" s="1486">
        <v>5.7099999999999998E-2</v>
      </c>
      <c r="W30" s="1487">
        <v>0.11650000000000001</v>
      </c>
      <c r="X30" s="1487">
        <v>0.2339</v>
      </c>
      <c r="Y30" s="1487">
        <v>0.1545</v>
      </c>
      <c r="Z30" s="1487">
        <v>9.0200000000000002E-2</v>
      </c>
      <c r="AA30" s="1486">
        <v>6.4500000000000002E-2</v>
      </c>
      <c r="AB30" s="1487">
        <v>0.1406</v>
      </c>
      <c r="AC30" s="1487">
        <v>0.1074</v>
      </c>
      <c r="AD30" s="1487">
        <v>0.15040000000000001</v>
      </c>
      <c r="AE30" s="1487">
        <v>0.17949999999999999</v>
      </c>
      <c r="AF30" s="1487">
        <v>0.1978</v>
      </c>
      <c r="AG30" s="1487">
        <v>0.2</v>
      </c>
      <c r="AH30" s="1487">
        <v>5.04E-2</v>
      </c>
      <c r="AI30" s="1486">
        <v>0.25</v>
      </c>
      <c r="AJ30" s="1487">
        <v>0.12130000000000001</v>
      </c>
      <c r="AK30" s="1487">
        <v>0.18490000000000001</v>
      </c>
      <c r="AL30" s="1487">
        <v>0.15409999999999999</v>
      </c>
      <c r="AM30" s="1487">
        <v>5.04E-2</v>
      </c>
      <c r="AN30" s="1486">
        <v>0</v>
      </c>
    </row>
    <row r="31" spans="1:40">
      <c r="A31" s="3" t="s">
        <v>90</v>
      </c>
      <c r="B31" s="424">
        <v>368</v>
      </c>
      <c r="C31" s="425">
        <v>231</v>
      </c>
      <c r="D31" s="421">
        <v>137</v>
      </c>
      <c r="E31" s="425">
        <v>115</v>
      </c>
      <c r="F31" s="425">
        <v>112</v>
      </c>
      <c r="G31" s="422">
        <v>141</v>
      </c>
      <c r="H31" s="425">
        <v>180</v>
      </c>
      <c r="I31" s="423">
        <v>157</v>
      </c>
      <c r="J31" s="1512">
        <v>81</v>
      </c>
      <c r="K31" s="1512">
        <v>47</v>
      </c>
      <c r="L31" s="1512">
        <v>35</v>
      </c>
      <c r="M31" s="1512">
        <v>16</v>
      </c>
      <c r="N31" s="1511">
        <v>185</v>
      </c>
      <c r="O31" s="1512">
        <v>183</v>
      </c>
      <c r="P31" s="1512">
        <v>26</v>
      </c>
      <c r="Q31" s="1512">
        <v>107</v>
      </c>
      <c r="R31" s="1512">
        <v>81</v>
      </c>
      <c r="S31" s="1512">
        <v>14</v>
      </c>
      <c r="T31" s="1512">
        <v>8</v>
      </c>
      <c r="U31" s="1512">
        <v>17</v>
      </c>
      <c r="V31" s="1511">
        <v>1</v>
      </c>
      <c r="W31" s="1512">
        <v>153</v>
      </c>
      <c r="X31" s="1512">
        <v>58</v>
      </c>
      <c r="Y31" s="1512">
        <v>138</v>
      </c>
      <c r="Z31" s="1512">
        <v>17</v>
      </c>
      <c r="AA31" s="1511">
        <v>1</v>
      </c>
      <c r="AB31" s="1512">
        <v>80</v>
      </c>
      <c r="AC31" s="1512">
        <v>21</v>
      </c>
      <c r="AD31" s="1512">
        <v>212</v>
      </c>
      <c r="AE31" s="1512">
        <v>44</v>
      </c>
      <c r="AF31" s="1512">
        <v>35</v>
      </c>
      <c r="AG31" s="1512">
        <v>8</v>
      </c>
      <c r="AH31" s="1512">
        <v>15</v>
      </c>
      <c r="AI31" s="1511">
        <v>6</v>
      </c>
      <c r="AJ31" s="1512">
        <v>77</v>
      </c>
      <c r="AK31" s="1512">
        <v>26</v>
      </c>
      <c r="AL31" s="1512">
        <v>247</v>
      </c>
      <c r="AM31" s="1512">
        <v>15</v>
      </c>
      <c r="AN31" s="1511">
        <v>2</v>
      </c>
    </row>
    <row r="32" spans="1:40">
      <c r="A32" s="3" t="s">
        <v>36</v>
      </c>
      <c r="B32" s="429">
        <v>0.18379999999999999</v>
      </c>
      <c r="C32" s="430">
        <v>0.23519999999999999</v>
      </c>
      <c r="D32" s="426">
        <v>0.13439999999999999</v>
      </c>
      <c r="E32" s="430">
        <v>0.1946</v>
      </c>
      <c r="F32" s="430">
        <v>0.1827</v>
      </c>
      <c r="G32" s="427">
        <v>0.1769</v>
      </c>
      <c r="H32" s="430">
        <v>0.19800000000000001</v>
      </c>
      <c r="I32" s="428">
        <v>0.17519999999999999</v>
      </c>
      <c r="J32" s="1487">
        <v>0.18840000000000001</v>
      </c>
      <c r="K32" s="1487">
        <v>0.1734</v>
      </c>
      <c r="L32" s="1487">
        <v>0.2258</v>
      </c>
      <c r="M32" s="1487">
        <v>0.1928</v>
      </c>
      <c r="N32" s="1486">
        <v>0.1789</v>
      </c>
      <c r="O32" s="1487">
        <v>0.20180000000000001</v>
      </c>
      <c r="P32" s="1487">
        <v>0.13980000000000001</v>
      </c>
      <c r="Q32" s="1487">
        <v>0.18579999999999999</v>
      </c>
      <c r="R32" s="1487">
        <v>0.2596</v>
      </c>
      <c r="S32" s="1487">
        <v>0.16089999999999999</v>
      </c>
      <c r="T32" s="1487">
        <v>0.18179999999999999</v>
      </c>
      <c r="U32" s="1487">
        <v>0.1278</v>
      </c>
      <c r="V32" s="1486">
        <v>2.9399999999999999E-2</v>
      </c>
      <c r="W32" s="1487">
        <v>0.1731</v>
      </c>
      <c r="X32" s="1487">
        <v>0.26729999999999998</v>
      </c>
      <c r="Y32" s="1487">
        <v>0.18720000000000001</v>
      </c>
      <c r="Z32" s="1487">
        <v>0.1278</v>
      </c>
      <c r="AA32" s="1486">
        <v>3.3300000000000003E-2</v>
      </c>
      <c r="AB32" s="1487">
        <v>0.18140000000000001</v>
      </c>
      <c r="AC32" s="1487">
        <v>0.1419</v>
      </c>
      <c r="AD32" s="1487">
        <v>0.19919999999999999</v>
      </c>
      <c r="AE32" s="1487">
        <v>0.22559999999999999</v>
      </c>
      <c r="AF32" s="1487">
        <v>0.1923</v>
      </c>
      <c r="AG32" s="1487">
        <v>0.2</v>
      </c>
      <c r="AH32" s="1487">
        <v>0.12609999999999999</v>
      </c>
      <c r="AI32" s="1486">
        <v>0.4</v>
      </c>
      <c r="AJ32" s="1487">
        <v>0.16139999999999999</v>
      </c>
      <c r="AK32" s="1487">
        <v>0.2185</v>
      </c>
      <c r="AL32" s="1487">
        <v>0.19339999999999999</v>
      </c>
      <c r="AM32" s="1487">
        <v>0.12609999999999999</v>
      </c>
      <c r="AN32" s="1486">
        <v>0.22220000000000001</v>
      </c>
    </row>
    <row r="33" spans="1:40">
      <c r="A33" s="3" t="s">
        <v>91</v>
      </c>
      <c r="B33" s="434">
        <v>123</v>
      </c>
      <c r="C33" s="435">
        <v>65</v>
      </c>
      <c r="D33" s="431">
        <v>58</v>
      </c>
      <c r="E33" s="435">
        <v>21</v>
      </c>
      <c r="F33" s="435">
        <v>30</v>
      </c>
      <c r="G33" s="432">
        <v>72</v>
      </c>
      <c r="H33" s="435">
        <v>54</v>
      </c>
      <c r="I33" s="433">
        <v>56</v>
      </c>
      <c r="J33" s="1512">
        <v>28</v>
      </c>
      <c r="K33" s="1512">
        <v>10</v>
      </c>
      <c r="L33" s="1512">
        <v>7</v>
      </c>
      <c r="M33" s="1512">
        <v>3</v>
      </c>
      <c r="N33" s="1511">
        <v>74</v>
      </c>
      <c r="O33" s="1512">
        <v>45</v>
      </c>
      <c r="P33" s="1512">
        <v>12</v>
      </c>
      <c r="Q33" s="1512">
        <v>52</v>
      </c>
      <c r="R33" s="1512">
        <v>24</v>
      </c>
      <c r="S33" s="1512">
        <v>4</v>
      </c>
      <c r="T33" s="1512">
        <v>0</v>
      </c>
      <c r="U33" s="1512">
        <v>8</v>
      </c>
      <c r="V33" s="1511">
        <v>0</v>
      </c>
      <c r="W33" s="1512">
        <v>35</v>
      </c>
      <c r="X33" s="1512">
        <v>20</v>
      </c>
      <c r="Y33" s="1512">
        <v>60</v>
      </c>
      <c r="Z33" s="1512">
        <v>8</v>
      </c>
      <c r="AA33" s="1511">
        <v>0</v>
      </c>
      <c r="AB33" s="1512">
        <v>23</v>
      </c>
      <c r="AC33" s="1512">
        <v>6</v>
      </c>
      <c r="AD33" s="1512">
        <v>68</v>
      </c>
      <c r="AE33" s="1512">
        <v>19</v>
      </c>
      <c r="AF33" s="1512">
        <v>19</v>
      </c>
      <c r="AG33" s="1512">
        <v>1</v>
      </c>
      <c r="AH33" s="1512">
        <v>5</v>
      </c>
      <c r="AI33" s="1511">
        <v>4</v>
      </c>
      <c r="AJ33" s="1512">
        <v>18</v>
      </c>
      <c r="AK33" s="1512">
        <v>10</v>
      </c>
      <c r="AL33" s="1512">
        <v>90</v>
      </c>
      <c r="AM33" s="1512">
        <v>5</v>
      </c>
      <c r="AN33" s="1511">
        <v>1</v>
      </c>
    </row>
    <row r="34" spans="1:40">
      <c r="A34" s="3" t="s">
        <v>36</v>
      </c>
      <c r="B34" s="439">
        <v>6.1400000000000003E-2</v>
      </c>
      <c r="C34" s="440">
        <v>6.6199999999999995E-2</v>
      </c>
      <c r="D34" s="436">
        <v>5.6899999999999999E-2</v>
      </c>
      <c r="E34" s="440">
        <v>3.5499999999999997E-2</v>
      </c>
      <c r="F34" s="440">
        <v>4.8899999999999999E-2</v>
      </c>
      <c r="G34" s="437">
        <v>9.0300000000000005E-2</v>
      </c>
      <c r="H34" s="440">
        <v>5.9299999999999999E-2</v>
      </c>
      <c r="I34" s="438">
        <v>6.2600000000000003E-2</v>
      </c>
      <c r="J34" s="1487">
        <v>6.5100000000000005E-2</v>
      </c>
      <c r="K34" s="1487">
        <v>3.6799999999999999E-2</v>
      </c>
      <c r="L34" s="1487">
        <v>4.5199999999999997E-2</v>
      </c>
      <c r="M34" s="1487">
        <v>3.61E-2</v>
      </c>
      <c r="N34" s="1486">
        <v>7.1599999999999997E-2</v>
      </c>
      <c r="O34" s="1487">
        <v>4.9599999999999998E-2</v>
      </c>
      <c r="P34" s="1487">
        <v>6.4500000000000002E-2</v>
      </c>
      <c r="Q34" s="1487">
        <v>9.0399999999999994E-2</v>
      </c>
      <c r="R34" s="1487">
        <v>7.6899999999999996E-2</v>
      </c>
      <c r="S34" s="1487">
        <v>4.5999999999999999E-2</v>
      </c>
      <c r="T34" s="1487">
        <v>0</v>
      </c>
      <c r="U34" s="1487">
        <v>6.0199999999999997E-2</v>
      </c>
      <c r="V34" s="1486">
        <v>0</v>
      </c>
      <c r="W34" s="1487">
        <v>3.9600000000000003E-2</v>
      </c>
      <c r="X34" s="1487">
        <v>9.2200000000000004E-2</v>
      </c>
      <c r="Y34" s="1487">
        <v>8.14E-2</v>
      </c>
      <c r="Z34" s="1487">
        <v>6.0199999999999997E-2</v>
      </c>
      <c r="AA34" s="1486">
        <v>0</v>
      </c>
      <c r="AB34" s="1487">
        <v>5.2200000000000003E-2</v>
      </c>
      <c r="AC34" s="1487">
        <v>4.0500000000000001E-2</v>
      </c>
      <c r="AD34" s="1487">
        <v>6.3799999999999996E-2</v>
      </c>
      <c r="AE34" s="1487">
        <v>9.74E-2</v>
      </c>
      <c r="AF34" s="1487">
        <v>0.10440000000000001</v>
      </c>
      <c r="AG34" s="1487">
        <v>2.4400000000000002E-2</v>
      </c>
      <c r="AH34" s="1487">
        <v>4.2000000000000003E-2</v>
      </c>
      <c r="AI34" s="1486">
        <v>0.25</v>
      </c>
      <c r="AJ34" s="1487">
        <v>3.7699999999999997E-2</v>
      </c>
      <c r="AK34" s="1487">
        <v>8.4000000000000005E-2</v>
      </c>
      <c r="AL34" s="1487">
        <v>7.0400000000000004E-2</v>
      </c>
      <c r="AM34" s="1487">
        <v>4.2000000000000003E-2</v>
      </c>
      <c r="AN34" s="1486">
        <v>0.1111</v>
      </c>
    </row>
    <row r="35" spans="1:40">
      <c r="A35" s="3" t="s">
        <v>92</v>
      </c>
      <c r="B35" s="444">
        <v>247</v>
      </c>
      <c r="C35" s="445">
        <v>112</v>
      </c>
      <c r="D35" s="441">
        <v>136</v>
      </c>
      <c r="E35" s="445">
        <v>44</v>
      </c>
      <c r="F35" s="445">
        <v>81</v>
      </c>
      <c r="G35" s="442">
        <v>122</v>
      </c>
      <c r="H35" s="445">
        <v>124</v>
      </c>
      <c r="I35" s="443">
        <v>94</v>
      </c>
      <c r="J35" s="1512">
        <v>55</v>
      </c>
      <c r="K35" s="1512">
        <v>31</v>
      </c>
      <c r="L35" s="1512">
        <v>21</v>
      </c>
      <c r="M35" s="1512">
        <v>11</v>
      </c>
      <c r="N35" s="1511">
        <v>129</v>
      </c>
      <c r="O35" s="1512">
        <v>94</v>
      </c>
      <c r="P35" s="1512">
        <v>15</v>
      </c>
      <c r="Q35" s="1512">
        <v>98</v>
      </c>
      <c r="R35" s="1512">
        <v>48</v>
      </c>
      <c r="S35" s="1512">
        <v>13</v>
      </c>
      <c r="T35" s="1512">
        <v>2</v>
      </c>
      <c r="U35" s="1512">
        <v>14</v>
      </c>
      <c r="V35" s="1511">
        <v>2</v>
      </c>
      <c r="W35" s="1512">
        <v>75</v>
      </c>
      <c r="X35" s="1512">
        <v>35</v>
      </c>
      <c r="Y35" s="1512">
        <v>122</v>
      </c>
      <c r="Z35" s="1512">
        <v>14</v>
      </c>
      <c r="AA35" s="1511">
        <v>2</v>
      </c>
      <c r="AB35" s="1512">
        <v>40</v>
      </c>
      <c r="AC35" s="1512">
        <v>17</v>
      </c>
      <c r="AD35" s="1512">
        <v>156</v>
      </c>
      <c r="AE35" s="1512">
        <v>18</v>
      </c>
      <c r="AF35" s="1512">
        <v>32</v>
      </c>
      <c r="AG35" s="1512">
        <v>4</v>
      </c>
      <c r="AH35" s="1512">
        <v>12</v>
      </c>
      <c r="AI35" s="1511">
        <v>1</v>
      </c>
      <c r="AJ35" s="1512">
        <v>40</v>
      </c>
      <c r="AK35" s="1512">
        <v>16</v>
      </c>
      <c r="AL35" s="1512">
        <v>180</v>
      </c>
      <c r="AM35" s="1512">
        <v>12</v>
      </c>
      <c r="AN35" s="1511">
        <v>0</v>
      </c>
    </row>
    <row r="36" spans="1:40">
      <c r="A36" s="3" t="s">
        <v>36</v>
      </c>
      <c r="B36" s="449">
        <v>0.1234</v>
      </c>
      <c r="C36" s="450">
        <v>0.1139</v>
      </c>
      <c r="D36" s="446">
        <v>0.1333</v>
      </c>
      <c r="E36" s="450">
        <v>7.4499999999999997E-2</v>
      </c>
      <c r="F36" s="450">
        <v>0.13189999999999999</v>
      </c>
      <c r="G36" s="447">
        <v>0.15310000000000001</v>
      </c>
      <c r="H36" s="450">
        <v>0.13639999999999999</v>
      </c>
      <c r="I36" s="448">
        <v>0.105</v>
      </c>
      <c r="J36" s="1487">
        <v>0.12790000000000001</v>
      </c>
      <c r="K36" s="1487">
        <v>0.114</v>
      </c>
      <c r="L36" s="1487">
        <v>0.13550000000000001</v>
      </c>
      <c r="M36" s="1487">
        <v>0.13250000000000001</v>
      </c>
      <c r="N36" s="1486">
        <v>0.12479999999999999</v>
      </c>
      <c r="O36" s="1487">
        <v>0.10349999999999999</v>
      </c>
      <c r="P36" s="1487">
        <v>8.0600000000000005E-2</v>
      </c>
      <c r="Q36" s="1487">
        <v>0.1704</v>
      </c>
      <c r="R36" s="1487">
        <v>0.15429999999999999</v>
      </c>
      <c r="S36" s="1487">
        <v>0.14940000000000001</v>
      </c>
      <c r="T36" s="1487">
        <v>4.5499999999999999E-2</v>
      </c>
      <c r="U36" s="1487">
        <v>0.1053</v>
      </c>
      <c r="V36" s="1486">
        <v>5.7099999999999998E-2</v>
      </c>
      <c r="W36" s="1487">
        <v>8.48E-2</v>
      </c>
      <c r="X36" s="1487">
        <v>0.16059999999999999</v>
      </c>
      <c r="Y36" s="1487">
        <v>0.16550000000000001</v>
      </c>
      <c r="Z36" s="1487">
        <v>0.1053</v>
      </c>
      <c r="AA36" s="1486">
        <v>6.4500000000000002E-2</v>
      </c>
      <c r="AB36" s="1487">
        <v>9.0499999999999997E-2</v>
      </c>
      <c r="AC36" s="1487">
        <v>0.1149</v>
      </c>
      <c r="AD36" s="1487">
        <v>0.14649999999999999</v>
      </c>
      <c r="AE36" s="1487">
        <v>9.2299999999999993E-2</v>
      </c>
      <c r="AF36" s="1487">
        <v>0.1749</v>
      </c>
      <c r="AG36" s="1487">
        <v>0.1</v>
      </c>
      <c r="AH36" s="1487">
        <v>0.1008</v>
      </c>
      <c r="AI36" s="1486">
        <v>6.25E-2</v>
      </c>
      <c r="AJ36" s="1487">
        <v>8.3699999999999997E-2</v>
      </c>
      <c r="AK36" s="1487">
        <v>0.1356</v>
      </c>
      <c r="AL36" s="1487">
        <v>0.14080000000000001</v>
      </c>
      <c r="AM36" s="1487">
        <v>0.1008</v>
      </c>
      <c r="AN36" s="1486">
        <v>0</v>
      </c>
    </row>
    <row r="37" spans="1:40">
      <c r="A37" s="3" t="s">
        <v>93</v>
      </c>
      <c r="B37" s="454">
        <v>346</v>
      </c>
      <c r="C37" s="455">
        <v>165</v>
      </c>
      <c r="D37" s="451">
        <v>181</v>
      </c>
      <c r="E37" s="455">
        <v>74</v>
      </c>
      <c r="F37" s="455">
        <v>108</v>
      </c>
      <c r="G37" s="452">
        <v>164</v>
      </c>
      <c r="H37" s="455">
        <v>159</v>
      </c>
      <c r="I37" s="453">
        <v>158</v>
      </c>
      <c r="J37" s="1512">
        <v>86</v>
      </c>
      <c r="K37" s="1512">
        <v>44</v>
      </c>
      <c r="L37" s="1512">
        <v>28</v>
      </c>
      <c r="M37" s="1512">
        <v>8</v>
      </c>
      <c r="N37" s="1511">
        <v>178</v>
      </c>
      <c r="O37" s="1512">
        <v>146</v>
      </c>
      <c r="P37" s="1512">
        <v>21</v>
      </c>
      <c r="Q37" s="1512">
        <v>115</v>
      </c>
      <c r="R37" s="1512">
        <v>69</v>
      </c>
      <c r="S37" s="1512">
        <v>10</v>
      </c>
      <c r="T37" s="1512">
        <v>7</v>
      </c>
      <c r="U37" s="1512">
        <v>26</v>
      </c>
      <c r="V37" s="1511">
        <v>2</v>
      </c>
      <c r="W37" s="1512">
        <v>124</v>
      </c>
      <c r="X37" s="1512">
        <v>44</v>
      </c>
      <c r="Y37" s="1512">
        <v>150</v>
      </c>
      <c r="Z37" s="1512">
        <v>26</v>
      </c>
      <c r="AA37" s="1511">
        <v>1</v>
      </c>
      <c r="AB37" s="1512">
        <v>65</v>
      </c>
      <c r="AC37" s="1512">
        <v>18</v>
      </c>
      <c r="AD37" s="1512">
        <v>208</v>
      </c>
      <c r="AE37" s="1512">
        <v>35</v>
      </c>
      <c r="AF37" s="1512">
        <v>30</v>
      </c>
      <c r="AG37" s="1512">
        <v>5</v>
      </c>
      <c r="AH37" s="1512">
        <v>19</v>
      </c>
      <c r="AI37" s="1511">
        <v>4</v>
      </c>
      <c r="AJ37" s="1512">
        <v>63</v>
      </c>
      <c r="AK37" s="1512">
        <v>21</v>
      </c>
      <c r="AL37" s="1512">
        <v>242</v>
      </c>
      <c r="AM37" s="1512">
        <v>19</v>
      </c>
      <c r="AN37" s="1511">
        <v>1</v>
      </c>
    </row>
    <row r="38" spans="1:40">
      <c r="A38" s="3" t="s">
        <v>36</v>
      </c>
      <c r="B38" s="459">
        <v>0.17280000000000001</v>
      </c>
      <c r="C38" s="460">
        <v>0.16789999999999999</v>
      </c>
      <c r="D38" s="456">
        <v>0.17749999999999999</v>
      </c>
      <c r="E38" s="460">
        <v>0.125</v>
      </c>
      <c r="F38" s="460">
        <v>0.1762</v>
      </c>
      <c r="G38" s="457">
        <v>0.20580000000000001</v>
      </c>
      <c r="H38" s="460">
        <v>0.1749</v>
      </c>
      <c r="I38" s="458">
        <v>0.17630000000000001</v>
      </c>
      <c r="J38" s="1487">
        <v>0.20050000000000001</v>
      </c>
      <c r="K38" s="1487">
        <v>0.16239999999999999</v>
      </c>
      <c r="L38" s="1487">
        <v>0.18060000000000001</v>
      </c>
      <c r="M38" s="1487">
        <v>9.64E-2</v>
      </c>
      <c r="N38" s="1486">
        <v>0.1721</v>
      </c>
      <c r="O38" s="1487">
        <v>0.161</v>
      </c>
      <c r="P38" s="1487">
        <v>0.1135</v>
      </c>
      <c r="Q38" s="1487">
        <v>0.2</v>
      </c>
      <c r="R38" s="1487">
        <v>0.22189999999999999</v>
      </c>
      <c r="S38" s="1487">
        <v>0.1149</v>
      </c>
      <c r="T38" s="1487">
        <v>0.15909999999999999</v>
      </c>
      <c r="U38" s="1487">
        <v>0.19550000000000001</v>
      </c>
      <c r="V38" s="1486">
        <v>5.8799999999999998E-2</v>
      </c>
      <c r="W38" s="1487">
        <v>0.14030000000000001</v>
      </c>
      <c r="X38" s="1487">
        <v>0.20280000000000001</v>
      </c>
      <c r="Y38" s="1487">
        <v>0.20330000000000001</v>
      </c>
      <c r="Z38" s="1487">
        <v>0.19550000000000001</v>
      </c>
      <c r="AA38" s="1486">
        <v>3.3300000000000003E-2</v>
      </c>
      <c r="AB38" s="1487">
        <v>0.1474</v>
      </c>
      <c r="AC38" s="1487">
        <v>0.1216</v>
      </c>
      <c r="AD38" s="1487">
        <v>0.1953</v>
      </c>
      <c r="AE38" s="1487">
        <v>0.17949999999999999</v>
      </c>
      <c r="AF38" s="1487">
        <v>0.1648</v>
      </c>
      <c r="AG38" s="1487">
        <v>0.125</v>
      </c>
      <c r="AH38" s="1487">
        <v>0.15970000000000001</v>
      </c>
      <c r="AI38" s="1486">
        <v>0.25</v>
      </c>
      <c r="AJ38" s="1487">
        <v>0.1318</v>
      </c>
      <c r="AK38" s="1487">
        <v>0.17649999999999999</v>
      </c>
      <c r="AL38" s="1487">
        <v>0.18940000000000001</v>
      </c>
      <c r="AM38" s="1487">
        <v>0.15970000000000001</v>
      </c>
      <c r="AN38" s="1486">
        <v>0.1111</v>
      </c>
    </row>
    <row r="39" spans="1:40">
      <c r="A39" s="3" t="s">
        <v>94</v>
      </c>
      <c r="B39" s="464">
        <v>363</v>
      </c>
      <c r="C39" s="465">
        <v>192</v>
      </c>
      <c r="D39" s="461">
        <v>171</v>
      </c>
      <c r="E39" s="465">
        <v>79</v>
      </c>
      <c r="F39" s="465">
        <v>111</v>
      </c>
      <c r="G39" s="462">
        <v>173</v>
      </c>
      <c r="H39" s="465">
        <v>151</v>
      </c>
      <c r="I39" s="463">
        <v>179</v>
      </c>
      <c r="J39" s="1512">
        <v>71</v>
      </c>
      <c r="K39" s="1512">
        <v>55</v>
      </c>
      <c r="L39" s="1512">
        <v>25</v>
      </c>
      <c r="M39" s="1512">
        <v>16</v>
      </c>
      <c r="N39" s="1511">
        <v>187</v>
      </c>
      <c r="O39" s="1512">
        <v>124</v>
      </c>
      <c r="P39" s="1512">
        <v>40</v>
      </c>
      <c r="Q39" s="1512">
        <v>138</v>
      </c>
      <c r="R39" s="1512">
        <v>66</v>
      </c>
      <c r="S39" s="1512">
        <v>15</v>
      </c>
      <c r="T39" s="1512">
        <v>9</v>
      </c>
      <c r="U39" s="1512">
        <v>24</v>
      </c>
      <c r="V39" s="1511">
        <v>2</v>
      </c>
      <c r="W39" s="1512">
        <v>123</v>
      </c>
      <c r="X39" s="1512">
        <v>38</v>
      </c>
      <c r="Y39" s="1512">
        <v>175</v>
      </c>
      <c r="Z39" s="1512">
        <v>24</v>
      </c>
      <c r="AA39" s="1511">
        <v>2</v>
      </c>
      <c r="AB39" s="1512">
        <v>84</v>
      </c>
      <c r="AC39" s="1512">
        <v>29</v>
      </c>
      <c r="AD39" s="1512">
        <v>213</v>
      </c>
      <c r="AE39" s="1512">
        <v>43</v>
      </c>
      <c r="AF39" s="1512">
        <v>27</v>
      </c>
      <c r="AG39" s="1512">
        <v>7</v>
      </c>
      <c r="AH39" s="1512">
        <v>13</v>
      </c>
      <c r="AI39" s="1511">
        <v>2</v>
      </c>
      <c r="AJ39" s="1512">
        <v>81</v>
      </c>
      <c r="AK39" s="1512">
        <v>29</v>
      </c>
      <c r="AL39" s="1512">
        <v>240</v>
      </c>
      <c r="AM39" s="1512">
        <v>13</v>
      </c>
      <c r="AN39" s="1511">
        <v>0</v>
      </c>
    </row>
    <row r="40" spans="1:40">
      <c r="A40" s="3" t="s">
        <v>36</v>
      </c>
      <c r="B40" s="469">
        <v>0.18129999999999999</v>
      </c>
      <c r="C40" s="470">
        <v>0.19550000000000001</v>
      </c>
      <c r="D40" s="466">
        <v>0.1676</v>
      </c>
      <c r="E40" s="470">
        <v>0.13370000000000001</v>
      </c>
      <c r="F40" s="470">
        <v>0.18110000000000001</v>
      </c>
      <c r="G40" s="467">
        <v>0.21709999999999999</v>
      </c>
      <c r="H40" s="470">
        <v>0.1661</v>
      </c>
      <c r="I40" s="468">
        <v>0.2</v>
      </c>
      <c r="J40" s="1487">
        <v>0.1651</v>
      </c>
      <c r="K40" s="1487">
        <v>0.20300000000000001</v>
      </c>
      <c r="L40" s="1487">
        <v>0.1613</v>
      </c>
      <c r="M40" s="1487">
        <v>0.1928</v>
      </c>
      <c r="N40" s="1486">
        <v>0.18090000000000001</v>
      </c>
      <c r="O40" s="1487">
        <v>0.13669999999999999</v>
      </c>
      <c r="P40" s="1487">
        <v>0.21510000000000001</v>
      </c>
      <c r="Q40" s="1487">
        <v>0.24</v>
      </c>
      <c r="R40" s="1487">
        <v>0.2122</v>
      </c>
      <c r="S40" s="1487">
        <v>0.1724</v>
      </c>
      <c r="T40" s="1487">
        <v>0.20449999999999999</v>
      </c>
      <c r="U40" s="1487">
        <v>0.18049999999999999</v>
      </c>
      <c r="V40" s="1486">
        <v>5.8799999999999998E-2</v>
      </c>
      <c r="W40" s="1487">
        <v>0.1391</v>
      </c>
      <c r="X40" s="1487">
        <v>0.17510000000000001</v>
      </c>
      <c r="Y40" s="1487">
        <v>0.2374</v>
      </c>
      <c r="Z40" s="1487">
        <v>0.18049999999999999</v>
      </c>
      <c r="AA40" s="1486">
        <v>6.6699999999999995E-2</v>
      </c>
      <c r="AB40" s="1487">
        <v>0.1905</v>
      </c>
      <c r="AC40" s="1487">
        <v>0.19589999999999999</v>
      </c>
      <c r="AD40" s="1487">
        <v>0.2</v>
      </c>
      <c r="AE40" s="1487">
        <v>0.2205</v>
      </c>
      <c r="AF40" s="1487">
        <v>0.1484</v>
      </c>
      <c r="AG40" s="1487">
        <v>0.17499999999999999</v>
      </c>
      <c r="AH40" s="1487">
        <v>0.11020000000000001</v>
      </c>
      <c r="AI40" s="1486">
        <v>0.1333</v>
      </c>
      <c r="AJ40" s="1487">
        <v>0.16950000000000001</v>
      </c>
      <c r="AK40" s="1487">
        <v>0.2437</v>
      </c>
      <c r="AL40" s="1487">
        <v>0.18779999999999999</v>
      </c>
      <c r="AM40" s="1487">
        <v>0.11020000000000001</v>
      </c>
      <c r="AN40" s="1486">
        <v>0</v>
      </c>
    </row>
    <row r="41" spans="1:40">
      <c r="A41" s="3" t="s">
        <v>95</v>
      </c>
      <c r="B41" s="474">
        <v>932</v>
      </c>
      <c r="C41" s="475">
        <v>430</v>
      </c>
      <c r="D41" s="471">
        <v>502</v>
      </c>
      <c r="E41" s="475">
        <v>298</v>
      </c>
      <c r="F41" s="475">
        <v>312</v>
      </c>
      <c r="G41" s="472">
        <v>323</v>
      </c>
      <c r="H41" s="475">
        <v>435</v>
      </c>
      <c r="I41" s="473">
        <v>420</v>
      </c>
      <c r="J41" s="1512">
        <v>214</v>
      </c>
      <c r="K41" s="1512">
        <v>118</v>
      </c>
      <c r="L41" s="1512">
        <v>71</v>
      </c>
      <c r="M41" s="1512">
        <v>38</v>
      </c>
      <c r="N41" s="1511">
        <v>477</v>
      </c>
      <c r="O41" s="1512">
        <v>446</v>
      </c>
      <c r="P41" s="1512">
        <v>98</v>
      </c>
      <c r="Q41" s="1512">
        <v>246</v>
      </c>
      <c r="R41" s="1512">
        <v>160</v>
      </c>
      <c r="S41" s="1512">
        <v>45</v>
      </c>
      <c r="T41" s="1512">
        <v>25</v>
      </c>
      <c r="U41" s="1512">
        <v>50</v>
      </c>
      <c r="V41" s="1511">
        <v>17</v>
      </c>
      <c r="W41" s="1512">
        <v>432</v>
      </c>
      <c r="X41" s="1512">
        <v>114</v>
      </c>
      <c r="Y41" s="1512">
        <v>322</v>
      </c>
      <c r="Z41" s="1512">
        <v>50</v>
      </c>
      <c r="AA41" s="1511">
        <v>14</v>
      </c>
      <c r="AB41" s="1512">
        <v>221</v>
      </c>
      <c r="AC41" s="1512">
        <v>72</v>
      </c>
      <c r="AD41" s="1512">
        <v>498</v>
      </c>
      <c r="AE41" s="1512">
        <v>91</v>
      </c>
      <c r="AF41" s="1512">
        <v>90</v>
      </c>
      <c r="AG41" s="1512">
        <v>29</v>
      </c>
      <c r="AH41" s="1512">
        <v>42</v>
      </c>
      <c r="AI41" s="1511">
        <v>10</v>
      </c>
      <c r="AJ41" s="1512">
        <v>234</v>
      </c>
      <c r="AK41" s="1512">
        <v>67</v>
      </c>
      <c r="AL41" s="1512">
        <v>581</v>
      </c>
      <c r="AM41" s="1512">
        <v>42</v>
      </c>
      <c r="AN41" s="1511">
        <v>8</v>
      </c>
    </row>
    <row r="42" spans="1:40">
      <c r="A42" s="3" t="s">
        <v>36</v>
      </c>
      <c r="B42" s="479">
        <v>0.46550000000000002</v>
      </c>
      <c r="C42" s="480">
        <v>0.43790000000000001</v>
      </c>
      <c r="D42" s="476">
        <v>0.49220000000000003</v>
      </c>
      <c r="E42" s="480">
        <v>0.50339999999999996</v>
      </c>
      <c r="F42" s="480">
        <v>0.5081</v>
      </c>
      <c r="G42" s="477">
        <v>0.40479999999999999</v>
      </c>
      <c r="H42" s="480">
        <v>0.47849999999999998</v>
      </c>
      <c r="I42" s="478">
        <v>0.46879999999999999</v>
      </c>
      <c r="J42" s="1487">
        <v>0.49769999999999998</v>
      </c>
      <c r="K42" s="1487">
        <v>0.43380000000000002</v>
      </c>
      <c r="L42" s="1487">
        <v>0.45810000000000001</v>
      </c>
      <c r="M42" s="1487">
        <v>0.45779999999999998</v>
      </c>
      <c r="N42" s="1486">
        <v>0.46129999999999999</v>
      </c>
      <c r="O42" s="1487">
        <v>0.49170000000000003</v>
      </c>
      <c r="P42" s="1487">
        <v>0.52690000000000003</v>
      </c>
      <c r="Q42" s="1487">
        <v>0.42709999999999998</v>
      </c>
      <c r="R42" s="1487">
        <v>0.51280000000000003</v>
      </c>
      <c r="S42" s="1487">
        <v>0.51719999999999999</v>
      </c>
      <c r="T42" s="1487">
        <v>0.56820000000000004</v>
      </c>
      <c r="U42" s="1487">
        <v>0.37590000000000001</v>
      </c>
      <c r="V42" s="1486">
        <v>0.5</v>
      </c>
      <c r="W42" s="1487">
        <v>0.48870000000000002</v>
      </c>
      <c r="X42" s="1487">
        <v>0.52290000000000003</v>
      </c>
      <c r="Y42" s="1487">
        <v>0.43690000000000001</v>
      </c>
      <c r="Z42" s="1487">
        <v>0.37590000000000001</v>
      </c>
      <c r="AA42" s="1486">
        <v>0.4667</v>
      </c>
      <c r="AB42" s="1487">
        <v>0.50109999999999999</v>
      </c>
      <c r="AC42" s="1487">
        <v>0.48649999999999999</v>
      </c>
      <c r="AD42" s="1487">
        <v>0.46800000000000003</v>
      </c>
      <c r="AE42" s="1487">
        <v>0.4667</v>
      </c>
      <c r="AF42" s="1487">
        <v>0.49180000000000001</v>
      </c>
      <c r="AG42" s="1487">
        <v>0.72499999999999998</v>
      </c>
      <c r="AH42" s="1487">
        <v>0.35289999999999999</v>
      </c>
      <c r="AI42" s="1486">
        <v>0.66669999999999996</v>
      </c>
      <c r="AJ42" s="1487">
        <v>0.48949999999999999</v>
      </c>
      <c r="AK42" s="1487">
        <v>0.56779999999999997</v>
      </c>
      <c r="AL42" s="1487">
        <v>0.45500000000000002</v>
      </c>
      <c r="AM42" s="1487">
        <v>0.35289999999999999</v>
      </c>
      <c r="AN42" s="1486">
        <v>0.88890000000000002</v>
      </c>
    </row>
    <row r="43" spans="1:40">
      <c r="A43" s="3" t="s">
        <v>96</v>
      </c>
      <c r="B43" s="484">
        <v>204</v>
      </c>
      <c r="C43" s="485">
        <v>93</v>
      </c>
      <c r="D43" s="481">
        <v>111</v>
      </c>
      <c r="E43" s="485">
        <v>29</v>
      </c>
      <c r="F43" s="485">
        <v>69</v>
      </c>
      <c r="G43" s="482">
        <v>106</v>
      </c>
      <c r="H43" s="485">
        <v>112</v>
      </c>
      <c r="I43" s="483">
        <v>75</v>
      </c>
      <c r="J43" s="1512">
        <v>44</v>
      </c>
      <c r="K43" s="1512">
        <v>21</v>
      </c>
      <c r="L43" s="1512">
        <v>13</v>
      </c>
      <c r="M43" s="1512">
        <v>9</v>
      </c>
      <c r="N43" s="1511">
        <v>115</v>
      </c>
      <c r="O43" s="1512">
        <v>92</v>
      </c>
      <c r="P43" s="1512">
        <v>12</v>
      </c>
      <c r="Q43" s="1512">
        <v>72</v>
      </c>
      <c r="R43" s="1512">
        <v>35</v>
      </c>
      <c r="S43" s="1512">
        <v>5</v>
      </c>
      <c r="T43" s="1512">
        <v>2</v>
      </c>
      <c r="U43" s="1512">
        <v>16</v>
      </c>
      <c r="V43" s="1511">
        <v>3</v>
      </c>
      <c r="W43" s="1512">
        <v>74</v>
      </c>
      <c r="X43" s="1512">
        <v>30</v>
      </c>
      <c r="Y43" s="1512">
        <v>82</v>
      </c>
      <c r="Z43" s="1512">
        <v>16</v>
      </c>
      <c r="AA43" s="1511">
        <v>3</v>
      </c>
      <c r="AB43" s="1512">
        <v>33</v>
      </c>
      <c r="AC43" s="1512">
        <v>12</v>
      </c>
      <c r="AD43" s="1512">
        <v>130</v>
      </c>
      <c r="AE43" s="1512">
        <v>20</v>
      </c>
      <c r="AF43" s="1512">
        <v>18</v>
      </c>
      <c r="AG43" s="1512">
        <v>2</v>
      </c>
      <c r="AH43" s="1512">
        <v>7</v>
      </c>
      <c r="AI43" s="1511">
        <v>3</v>
      </c>
      <c r="AJ43" s="1512">
        <v>33</v>
      </c>
      <c r="AK43" s="1512">
        <v>10</v>
      </c>
      <c r="AL43" s="1512">
        <v>152</v>
      </c>
      <c r="AM43" s="1512">
        <v>7</v>
      </c>
      <c r="AN43" s="1511">
        <v>2</v>
      </c>
    </row>
    <row r="44" spans="1:40">
      <c r="A44" s="3" t="s">
        <v>36</v>
      </c>
      <c r="B44" s="489">
        <v>0.1019</v>
      </c>
      <c r="C44" s="490">
        <v>9.4700000000000006E-2</v>
      </c>
      <c r="D44" s="486">
        <v>0.10879999999999999</v>
      </c>
      <c r="E44" s="490">
        <v>4.9000000000000002E-2</v>
      </c>
      <c r="F44" s="490">
        <v>0.1124</v>
      </c>
      <c r="G44" s="487">
        <v>0.13300000000000001</v>
      </c>
      <c r="H44" s="490">
        <v>0.1231</v>
      </c>
      <c r="I44" s="488">
        <v>8.3799999999999999E-2</v>
      </c>
      <c r="J44" s="1487">
        <v>0.1023</v>
      </c>
      <c r="K44" s="1487">
        <v>7.7499999999999999E-2</v>
      </c>
      <c r="L44" s="1487">
        <v>8.3900000000000002E-2</v>
      </c>
      <c r="M44" s="1487">
        <v>0.1084</v>
      </c>
      <c r="N44" s="1486">
        <v>0.11119999999999999</v>
      </c>
      <c r="O44" s="1487">
        <v>0.1014</v>
      </c>
      <c r="P44" s="1487">
        <v>6.4500000000000002E-2</v>
      </c>
      <c r="Q44" s="1487">
        <v>0.12520000000000001</v>
      </c>
      <c r="R44" s="1487">
        <v>0.11219999999999999</v>
      </c>
      <c r="S44" s="1487">
        <v>5.7500000000000002E-2</v>
      </c>
      <c r="T44" s="1487">
        <v>4.5499999999999999E-2</v>
      </c>
      <c r="U44" s="1487">
        <v>0.11940000000000001</v>
      </c>
      <c r="V44" s="1486">
        <v>8.5699999999999998E-2</v>
      </c>
      <c r="W44" s="1487">
        <v>8.3699999999999997E-2</v>
      </c>
      <c r="X44" s="1487">
        <v>0.1376</v>
      </c>
      <c r="Y44" s="1487">
        <v>0.1113</v>
      </c>
      <c r="Z44" s="1487">
        <v>0.11940000000000001</v>
      </c>
      <c r="AA44" s="1486">
        <v>9.6799999999999997E-2</v>
      </c>
      <c r="AB44" s="1487">
        <v>7.4700000000000003E-2</v>
      </c>
      <c r="AC44" s="1487">
        <v>8.1100000000000005E-2</v>
      </c>
      <c r="AD44" s="1487">
        <v>0.1222</v>
      </c>
      <c r="AE44" s="1487">
        <v>0.1026</v>
      </c>
      <c r="AF44" s="1487">
        <v>9.8900000000000002E-2</v>
      </c>
      <c r="AG44" s="1487">
        <v>0.05</v>
      </c>
      <c r="AH44" s="1487">
        <v>5.8799999999999998E-2</v>
      </c>
      <c r="AI44" s="1486">
        <v>0.2</v>
      </c>
      <c r="AJ44" s="1487">
        <v>6.9000000000000006E-2</v>
      </c>
      <c r="AK44" s="1487">
        <v>8.4000000000000005E-2</v>
      </c>
      <c r="AL44" s="1487">
        <v>0.11899999999999999</v>
      </c>
      <c r="AM44" s="1487">
        <v>5.8799999999999998E-2</v>
      </c>
      <c r="AN44" s="1486">
        <v>0.22220000000000001</v>
      </c>
    </row>
    <row r="45" spans="1:40">
      <c r="A45" s="3" t="s">
        <v>97</v>
      </c>
      <c r="B45" s="494">
        <v>643</v>
      </c>
      <c r="C45" s="495">
        <v>313</v>
      </c>
      <c r="D45" s="491">
        <v>330</v>
      </c>
      <c r="E45" s="495">
        <v>171</v>
      </c>
      <c r="F45" s="495">
        <v>201</v>
      </c>
      <c r="G45" s="492">
        <v>271</v>
      </c>
      <c r="H45" s="495">
        <v>295</v>
      </c>
      <c r="I45" s="493">
        <v>290</v>
      </c>
      <c r="J45" s="1512">
        <v>150</v>
      </c>
      <c r="K45" s="1512">
        <v>65</v>
      </c>
      <c r="L45" s="1512">
        <v>45</v>
      </c>
      <c r="M45" s="1512">
        <v>31</v>
      </c>
      <c r="N45" s="1511">
        <v>346</v>
      </c>
      <c r="O45" s="1512">
        <v>305</v>
      </c>
      <c r="P45" s="1512">
        <v>41</v>
      </c>
      <c r="Q45" s="1512">
        <v>187</v>
      </c>
      <c r="R45" s="1512">
        <v>115</v>
      </c>
      <c r="S45" s="1512">
        <v>27</v>
      </c>
      <c r="T45" s="1512">
        <v>18</v>
      </c>
      <c r="U45" s="1512">
        <v>44</v>
      </c>
      <c r="V45" s="1511">
        <v>6</v>
      </c>
      <c r="W45" s="1512">
        <v>269</v>
      </c>
      <c r="X45" s="1512">
        <v>87</v>
      </c>
      <c r="Y45" s="1512">
        <v>239</v>
      </c>
      <c r="Z45" s="1512">
        <v>44</v>
      </c>
      <c r="AA45" s="1511">
        <v>4</v>
      </c>
      <c r="AB45" s="1512">
        <v>116</v>
      </c>
      <c r="AC45" s="1512">
        <v>23</v>
      </c>
      <c r="AD45" s="1512">
        <v>375</v>
      </c>
      <c r="AE45" s="1512">
        <v>74</v>
      </c>
      <c r="AF45" s="1512">
        <v>77</v>
      </c>
      <c r="AG45" s="1512">
        <v>14</v>
      </c>
      <c r="AH45" s="1512">
        <v>30</v>
      </c>
      <c r="AI45" s="1511">
        <v>5</v>
      </c>
      <c r="AJ45" s="1512">
        <v>106</v>
      </c>
      <c r="AK45" s="1512">
        <v>38</v>
      </c>
      <c r="AL45" s="1512">
        <v>467</v>
      </c>
      <c r="AM45" s="1512">
        <v>30</v>
      </c>
      <c r="AN45" s="1511">
        <v>3</v>
      </c>
    </row>
    <row r="46" spans="1:40">
      <c r="A46" s="3" t="s">
        <v>36</v>
      </c>
      <c r="B46" s="499">
        <v>0.32119999999999999</v>
      </c>
      <c r="C46" s="500">
        <v>0.31869999999999998</v>
      </c>
      <c r="D46" s="496">
        <v>0.32350000000000001</v>
      </c>
      <c r="E46" s="500">
        <v>0.2893</v>
      </c>
      <c r="F46" s="500">
        <v>0.32790000000000002</v>
      </c>
      <c r="G46" s="497">
        <v>0.34</v>
      </c>
      <c r="H46" s="500">
        <v>0.32419999999999999</v>
      </c>
      <c r="I46" s="498">
        <v>0.32400000000000001</v>
      </c>
      <c r="J46" s="1487">
        <v>0.3488</v>
      </c>
      <c r="K46" s="1487">
        <v>0.23899999999999999</v>
      </c>
      <c r="L46" s="1487">
        <v>0.2903</v>
      </c>
      <c r="M46" s="1487">
        <v>0.378</v>
      </c>
      <c r="N46" s="1486">
        <v>0.33460000000000001</v>
      </c>
      <c r="O46" s="1487">
        <v>0.33629999999999999</v>
      </c>
      <c r="P46" s="1487">
        <v>0.22040000000000001</v>
      </c>
      <c r="Q46" s="1487">
        <v>0.32519999999999999</v>
      </c>
      <c r="R46" s="1487">
        <v>0.36859999999999998</v>
      </c>
      <c r="S46" s="1487">
        <v>0.30680000000000002</v>
      </c>
      <c r="T46" s="1487">
        <v>0.40910000000000002</v>
      </c>
      <c r="U46" s="1487">
        <v>0.32840000000000003</v>
      </c>
      <c r="V46" s="1486">
        <v>0.17649999999999999</v>
      </c>
      <c r="W46" s="1487">
        <v>0.30430000000000001</v>
      </c>
      <c r="X46" s="1487">
        <v>0.40089999999999998</v>
      </c>
      <c r="Y46" s="1487">
        <v>0.32429999999999998</v>
      </c>
      <c r="Z46" s="1487">
        <v>0.32840000000000003</v>
      </c>
      <c r="AA46" s="1486">
        <v>0.1333</v>
      </c>
      <c r="AB46" s="1487">
        <v>0.26300000000000001</v>
      </c>
      <c r="AC46" s="1487">
        <v>0.15540000000000001</v>
      </c>
      <c r="AD46" s="1487">
        <v>0.35239999999999999</v>
      </c>
      <c r="AE46" s="1487">
        <v>0.3795</v>
      </c>
      <c r="AF46" s="1487">
        <v>0.42309999999999998</v>
      </c>
      <c r="AG46" s="1487">
        <v>0.35</v>
      </c>
      <c r="AH46" s="1487">
        <v>0.25209999999999999</v>
      </c>
      <c r="AI46" s="1486">
        <v>0.33329999999999999</v>
      </c>
      <c r="AJ46" s="1487">
        <v>0.2218</v>
      </c>
      <c r="AK46" s="1487">
        <v>0.31929999999999997</v>
      </c>
      <c r="AL46" s="1487">
        <v>0.3654</v>
      </c>
      <c r="AM46" s="1487">
        <v>0.25209999999999999</v>
      </c>
      <c r="AN46" s="1486">
        <v>0.33329999999999999</v>
      </c>
    </row>
    <row r="47" spans="1:40">
      <c r="A47" s="3" t="s">
        <v>98</v>
      </c>
      <c r="B47" s="504">
        <v>630</v>
      </c>
      <c r="C47" s="505">
        <v>322</v>
      </c>
      <c r="D47" s="501">
        <v>308</v>
      </c>
      <c r="E47" s="505">
        <v>194</v>
      </c>
      <c r="F47" s="505">
        <v>184</v>
      </c>
      <c r="G47" s="502">
        <v>252</v>
      </c>
      <c r="H47" s="505">
        <v>290</v>
      </c>
      <c r="I47" s="503">
        <v>282</v>
      </c>
      <c r="J47" s="1512">
        <v>139</v>
      </c>
      <c r="K47" s="1512">
        <v>81</v>
      </c>
      <c r="L47" s="1512">
        <v>51</v>
      </c>
      <c r="M47" s="1512">
        <v>21</v>
      </c>
      <c r="N47" s="1511">
        <v>328</v>
      </c>
      <c r="O47" s="1512">
        <v>311</v>
      </c>
      <c r="P47" s="1512">
        <v>49</v>
      </c>
      <c r="Q47" s="1512">
        <v>179</v>
      </c>
      <c r="R47" s="1512">
        <v>102</v>
      </c>
      <c r="S47" s="1512">
        <v>29</v>
      </c>
      <c r="T47" s="1512">
        <v>17</v>
      </c>
      <c r="U47" s="1512">
        <v>35</v>
      </c>
      <c r="V47" s="1511">
        <v>6</v>
      </c>
      <c r="W47" s="1512">
        <v>284</v>
      </c>
      <c r="X47" s="1512">
        <v>86</v>
      </c>
      <c r="Y47" s="1512">
        <v>221</v>
      </c>
      <c r="Z47" s="1512">
        <v>35</v>
      </c>
      <c r="AA47" s="1511">
        <v>4</v>
      </c>
      <c r="AB47" s="1512">
        <v>112</v>
      </c>
      <c r="AC47" s="1512">
        <v>40</v>
      </c>
      <c r="AD47" s="1512">
        <v>367</v>
      </c>
      <c r="AE47" s="1512">
        <v>69</v>
      </c>
      <c r="AF47" s="1512">
        <v>63</v>
      </c>
      <c r="AG47" s="1512">
        <v>13</v>
      </c>
      <c r="AH47" s="1512">
        <v>24</v>
      </c>
      <c r="AI47" s="1511">
        <v>9</v>
      </c>
      <c r="AJ47" s="1512">
        <v>118</v>
      </c>
      <c r="AK47" s="1512">
        <v>36</v>
      </c>
      <c r="AL47" s="1512">
        <v>449</v>
      </c>
      <c r="AM47" s="1512">
        <v>24</v>
      </c>
      <c r="AN47" s="1511">
        <v>3</v>
      </c>
    </row>
    <row r="48" spans="1:40">
      <c r="A48" s="3" t="s">
        <v>36</v>
      </c>
      <c r="B48" s="509">
        <v>0.31469999999999998</v>
      </c>
      <c r="C48" s="510">
        <v>0.32790000000000002</v>
      </c>
      <c r="D48" s="506">
        <v>0.30199999999999999</v>
      </c>
      <c r="E48" s="510">
        <v>0.32769999999999999</v>
      </c>
      <c r="F48" s="510">
        <v>0.30020000000000002</v>
      </c>
      <c r="G48" s="507">
        <v>0.31619999999999998</v>
      </c>
      <c r="H48" s="510">
        <v>0.31900000000000001</v>
      </c>
      <c r="I48" s="508">
        <v>0.31469999999999998</v>
      </c>
      <c r="J48" s="1487">
        <v>0.32329999999999998</v>
      </c>
      <c r="K48" s="1487">
        <v>0.2989</v>
      </c>
      <c r="L48" s="1487">
        <v>0.32900000000000001</v>
      </c>
      <c r="M48" s="1487">
        <v>0.253</v>
      </c>
      <c r="N48" s="1486">
        <v>0.31719999999999998</v>
      </c>
      <c r="O48" s="1487">
        <v>0.34289999999999998</v>
      </c>
      <c r="P48" s="1487">
        <v>0.26340000000000002</v>
      </c>
      <c r="Q48" s="1487">
        <v>0.31080000000000002</v>
      </c>
      <c r="R48" s="1487">
        <v>0.32690000000000002</v>
      </c>
      <c r="S48" s="1487">
        <v>0.33329999999999999</v>
      </c>
      <c r="T48" s="1487">
        <v>0.38640000000000002</v>
      </c>
      <c r="U48" s="1487">
        <v>0.26319999999999999</v>
      </c>
      <c r="V48" s="1486">
        <v>0.1714</v>
      </c>
      <c r="W48" s="1487">
        <v>0.32129999999999997</v>
      </c>
      <c r="X48" s="1487">
        <v>0.39450000000000002</v>
      </c>
      <c r="Y48" s="1487">
        <v>0.2999</v>
      </c>
      <c r="Z48" s="1487">
        <v>0.26319999999999999</v>
      </c>
      <c r="AA48" s="1486">
        <v>0.1333</v>
      </c>
      <c r="AB48" s="1487">
        <v>0.254</v>
      </c>
      <c r="AC48" s="1487">
        <v>0.27029999999999998</v>
      </c>
      <c r="AD48" s="1487">
        <v>0.34460000000000002</v>
      </c>
      <c r="AE48" s="1487">
        <v>0.3538</v>
      </c>
      <c r="AF48" s="1487">
        <v>0.34620000000000001</v>
      </c>
      <c r="AG48" s="1487">
        <v>0.31709999999999999</v>
      </c>
      <c r="AH48" s="1487">
        <v>0.20169999999999999</v>
      </c>
      <c r="AI48" s="1486">
        <v>0.5625</v>
      </c>
      <c r="AJ48" s="1487">
        <v>0.24690000000000001</v>
      </c>
      <c r="AK48" s="1487">
        <v>0.30509999999999998</v>
      </c>
      <c r="AL48" s="1487">
        <v>0.35160000000000002</v>
      </c>
      <c r="AM48" s="1487">
        <v>0.20169999999999999</v>
      </c>
      <c r="AN48" s="1486">
        <v>0.3</v>
      </c>
    </row>
    <row r="49" spans="1:40">
      <c r="A49" s="3" t="s">
        <v>99</v>
      </c>
      <c r="B49" s="514">
        <v>231</v>
      </c>
      <c r="C49" s="515">
        <v>109</v>
      </c>
      <c r="D49" s="511">
        <v>122</v>
      </c>
      <c r="E49" s="515">
        <v>61</v>
      </c>
      <c r="F49" s="515">
        <v>77</v>
      </c>
      <c r="G49" s="512">
        <v>93</v>
      </c>
      <c r="H49" s="515">
        <v>113</v>
      </c>
      <c r="I49" s="513">
        <v>86</v>
      </c>
      <c r="J49" s="1512">
        <v>50</v>
      </c>
      <c r="K49" s="1512">
        <v>28</v>
      </c>
      <c r="L49" s="1512">
        <v>24</v>
      </c>
      <c r="M49" s="1512">
        <v>15</v>
      </c>
      <c r="N49" s="1511">
        <v>112</v>
      </c>
      <c r="O49" s="1512">
        <v>100</v>
      </c>
      <c r="P49" s="1512">
        <v>17</v>
      </c>
      <c r="Q49" s="1512">
        <v>85</v>
      </c>
      <c r="R49" s="1512">
        <v>50</v>
      </c>
      <c r="S49" s="1512">
        <v>11</v>
      </c>
      <c r="T49" s="1512">
        <v>6</v>
      </c>
      <c r="U49" s="1512">
        <v>9</v>
      </c>
      <c r="V49" s="1511">
        <v>3</v>
      </c>
      <c r="W49" s="1512">
        <v>78</v>
      </c>
      <c r="X49" s="1512">
        <v>41</v>
      </c>
      <c r="Y49" s="1512">
        <v>100</v>
      </c>
      <c r="Z49" s="1512">
        <v>9</v>
      </c>
      <c r="AA49" s="1511">
        <v>3</v>
      </c>
      <c r="AB49" s="1512">
        <v>53</v>
      </c>
      <c r="AC49" s="1512">
        <v>19</v>
      </c>
      <c r="AD49" s="1512">
        <v>131</v>
      </c>
      <c r="AE49" s="1512">
        <v>40</v>
      </c>
      <c r="AF49" s="1512">
        <v>19</v>
      </c>
      <c r="AG49" s="1512">
        <v>6</v>
      </c>
      <c r="AH49" s="1512">
        <v>7</v>
      </c>
      <c r="AI49" s="1511">
        <v>4</v>
      </c>
      <c r="AJ49" s="1512">
        <v>42</v>
      </c>
      <c r="AK49" s="1512">
        <v>26</v>
      </c>
      <c r="AL49" s="1512">
        <v>155</v>
      </c>
      <c r="AM49" s="1512">
        <v>7</v>
      </c>
      <c r="AN49" s="1511">
        <v>1</v>
      </c>
    </row>
    <row r="50" spans="1:40">
      <c r="A50" s="3" t="s">
        <v>36</v>
      </c>
      <c r="B50" s="519">
        <v>0.1154</v>
      </c>
      <c r="C50" s="520">
        <v>0.111</v>
      </c>
      <c r="D50" s="516">
        <v>0.1196</v>
      </c>
      <c r="E50" s="520">
        <v>0.10299999999999999</v>
      </c>
      <c r="F50" s="520">
        <v>0.12559999999999999</v>
      </c>
      <c r="G50" s="517">
        <v>0.1167</v>
      </c>
      <c r="H50" s="520">
        <v>0.12429999999999999</v>
      </c>
      <c r="I50" s="518">
        <v>9.6100000000000005E-2</v>
      </c>
      <c r="J50" s="1487">
        <v>0.1166</v>
      </c>
      <c r="K50" s="1487">
        <v>0.10290000000000001</v>
      </c>
      <c r="L50" s="1487">
        <v>0.15479999999999999</v>
      </c>
      <c r="M50" s="1487">
        <v>0.1807</v>
      </c>
      <c r="N50" s="1486">
        <v>0.10829999999999999</v>
      </c>
      <c r="O50" s="1487">
        <v>0.1103</v>
      </c>
      <c r="P50" s="1487">
        <v>9.1399999999999995E-2</v>
      </c>
      <c r="Q50" s="1487">
        <v>0.14779999999999999</v>
      </c>
      <c r="R50" s="1487">
        <v>0.1603</v>
      </c>
      <c r="S50" s="1487">
        <v>0.12640000000000001</v>
      </c>
      <c r="T50" s="1487">
        <v>0.13639999999999999</v>
      </c>
      <c r="U50" s="1487">
        <v>6.7699999999999996E-2</v>
      </c>
      <c r="V50" s="1486">
        <v>8.8200000000000001E-2</v>
      </c>
      <c r="W50" s="1487">
        <v>8.8200000000000001E-2</v>
      </c>
      <c r="X50" s="1487">
        <v>0.18809999999999999</v>
      </c>
      <c r="Y50" s="1487">
        <v>0.13569999999999999</v>
      </c>
      <c r="Z50" s="1487">
        <v>6.7699999999999996E-2</v>
      </c>
      <c r="AA50" s="1486">
        <v>0.1</v>
      </c>
      <c r="AB50" s="1487">
        <v>0.11990000000000001</v>
      </c>
      <c r="AC50" s="1487">
        <v>0.1275</v>
      </c>
      <c r="AD50" s="1487">
        <v>0.123</v>
      </c>
      <c r="AE50" s="1487">
        <v>0.2051</v>
      </c>
      <c r="AF50" s="1487">
        <v>0.1038</v>
      </c>
      <c r="AG50" s="1487">
        <v>0.15</v>
      </c>
      <c r="AH50" s="1487">
        <v>5.8799999999999998E-2</v>
      </c>
      <c r="AI50" s="1486">
        <v>0.25</v>
      </c>
      <c r="AJ50" s="1487">
        <v>8.7900000000000006E-2</v>
      </c>
      <c r="AK50" s="1487">
        <v>0.2203</v>
      </c>
      <c r="AL50" s="1487">
        <v>0.12139999999999999</v>
      </c>
      <c r="AM50" s="1487">
        <v>5.8799999999999998E-2</v>
      </c>
      <c r="AN50" s="1486">
        <v>0.1111</v>
      </c>
    </row>
    <row r="51" spans="1:40">
      <c r="A51" s="3" t="s">
        <v>100</v>
      </c>
      <c r="B51" s="524">
        <v>353</v>
      </c>
      <c r="C51" s="525">
        <v>194</v>
      </c>
      <c r="D51" s="521">
        <v>159</v>
      </c>
      <c r="E51" s="525">
        <v>94</v>
      </c>
      <c r="F51" s="525">
        <v>119</v>
      </c>
      <c r="G51" s="522">
        <v>140</v>
      </c>
      <c r="H51" s="525">
        <v>171</v>
      </c>
      <c r="I51" s="523">
        <v>148</v>
      </c>
      <c r="J51" s="1512">
        <v>65</v>
      </c>
      <c r="K51" s="1512">
        <v>49</v>
      </c>
      <c r="L51" s="1512">
        <v>30</v>
      </c>
      <c r="M51" s="1512">
        <v>13</v>
      </c>
      <c r="N51" s="1511">
        <v>193</v>
      </c>
      <c r="O51" s="1512">
        <v>159</v>
      </c>
      <c r="P51" s="1512">
        <v>32</v>
      </c>
      <c r="Q51" s="1512">
        <v>114</v>
      </c>
      <c r="R51" s="1512">
        <v>62</v>
      </c>
      <c r="S51" s="1512">
        <v>13</v>
      </c>
      <c r="T51" s="1512">
        <v>8</v>
      </c>
      <c r="U51" s="1512">
        <v>18</v>
      </c>
      <c r="V51" s="1511">
        <v>2</v>
      </c>
      <c r="W51" s="1512">
        <v>146</v>
      </c>
      <c r="X51" s="1512">
        <v>48</v>
      </c>
      <c r="Y51" s="1512">
        <v>139</v>
      </c>
      <c r="Z51" s="1512">
        <v>18</v>
      </c>
      <c r="AA51" s="1511">
        <v>2</v>
      </c>
      <c r="AB51" s="1512">
        <v>71</v>
      </c>
      <c r="AC51" s="1512">
        <v>17</v>
      </c>
      <c r="AD51" s="1512">
        <v>210</v>
      </c>
      <c r="AE51" s="1512">
        <v>48</v>
      </c>
      <c r="AF51" s="1512">
        <v>27</v>
      </c>
      <c r="AG51" s="1512">
        <v>9</v>
      </c>
      <c r="AH51" s="1512">
        <v>12</v>
      </c>
      <c r="AI51" s="1511">
        <v>7</v>
      </c>
      <c r="AJ51" s="1512">
        <v>63</v>
      </c>
      <c r="AK51" s="1512">
        <v>24</v>
      </c>
      <c r="AL51" s="1512">
        <v>252</v>
      </c>
      <c r="AM51" s="1512">
        <v>12</v>
      </c>
      <c r="AN51" s="1511">
        <v>3</v>
      </c>
    </row>
    <row r="52" spans="1:40">
      <c r="A52" s="3" t="s">
        <v>36</v>
      </c>
      <c r="B52" s="529">
        <v>0.17630000000000001</v>
      </c>
      <c r="C52" s="530">
        <v>0.1976</v>
      </c>
      <c r="D52" s="526">
        <v>0.156</v>
      </c>
      <c r="E52" s="530">
        <v>0.1588</v>
      </c>
      <c r="F52" s="530">
        <v>0.19409999999999999</v>
      </c>
      <c r="G52" s="527">
        <v>0.1757</v>
      </c>
      <c r="H52" s="530">
        <v>0.18809999999999999</v>
      </c>
      <c r="I52" s="528">
        <v>0.16520000000000001</v>
      </c>
      <c r="J52" s="1487">
        <v>0.1515</v>
      </c>
      <c r="K52" s="1487">
        <v>0.18079999999999999</v>
      </c>
      <c r="L52" s="1487">
        <v>0.19350000000000001</v>
      </c>
      <c r="M52" s="1487">
        <v>0.15659999999999999</v>
      </c>
      <c r="N52" s="1486">
        <v>0.1867</v>
      </c>
      <c r="O52" s="1487">
        <v>0.17530000000000001</v>
      </c>
      <c r="P52" s="1487">
        <v>0.17199999999999999</v>
      </c>
      <c r="Q52" s="1487">
        <v>0.19789999999999999</v>
      </c>
      <c r="R52" s="1487">
        <v>0.19939999999999999</v>
      </c>
      <c r="S52" s="1487">
        <v>0.14940000000000001</v>
      </c>
      <c r="T52" s="1487">
        <v>0.18179999999999999</v>
      </c>
      <c r="U52" s="1487">
        <v>0.1353</v>
      </c>
      <c r="V52" s="1486">
        <v>5.7099999999999998E-2</v>
      </c>
      <c r="W52" s="1487">
        <v>0.16520000000000001</v>
      </c>
      <c r="X52" s="1487">
        <v>0.22120000000000001</v>
      </c>
      <c r="Y52" s="1487">
        <v>0.18859999999999999</v>
      </c>
      <c r="Z52" s="1487">
        <v>0.1353</v>
      </c>
      <c r="AA52" s="1486">
        <v>6.4500000000000002E-2</v>
      </c>
      <c r="AB52" s="1487">
        <v>0.161</v>
      </c>
      <c r="AC52" s="1487">
        <v>0.11409999999999999</v>
      </c>
      <c r="AD52" s="1487">
        <v>0.19719999999999999</v>
      </c>
      <c r="AE52" s="1487">
        <v>0.2462</v>
      </c>
      <c r="AF52" s="1487">
        <v>0.1484</v>
      </c>
      <c r="AG52" s="1487">
        <v>0.2195</v>
      </c>
      <c r="AH52" s="1487">
        <v>0.1008</v>
      </c>
      <c r="AI52" s="1486">
        <v>0.4667</v>
      </c>
      <c r="AJ52" s="1487">
        <v>0.1318</v>
      </c>
      <c r="AK52" s="1487">
        <v>0.20169999999999999</v>
      </c>
      <c r="AL52" s="1487">
        <v>0.1973</v>
      </c>
      <c r="AM52" s="1487">
        <v>0.1008</v>
      </c>
      <c r="AN52" s="1486">
        <v>0.33329999999999999</v>
      </c>
    </row>
    <row r="53" spans="1:40">
      <c r="A53" s="3" t="s">
        <v>48</v>
      </c>
      <c r="B53" s="534">
        <v>47</v>
      </c>
      <c r="C53" s="535">
        <v>26</v>
      </c>
      <c r="D53" s="531">
        <v>21</v>
      </c>
      <c r="E53" s="535">
        <v>9</v>
      </c>
      <c r="F53" s="535">
        <v>14</v>
      </c>
      <c r="G53" s="532">
        <v>25</v>
      </c>
      <c r="H53" s="535">
        <v>18</v>
      </c>
      <c r="I53" s="533">
        <v>25</v>
      </c>
      <c r="J53" s="1512">
        <v>10</v>
      </c>
      <c r="K53" s="1512">
        <v>3</v>
      </c>
      <c r="L53" s="1512">
        <v>3</v>
      </c>
      <c r="M53" s="1512">
        <v>2</v>
      </c>
      <c r="N53" s="1511">
        <v>26</v>
      </c>
      <c r="O53" s="1512">
        <v>27</v>
      </c>
      <c r="P53" s="1512">
        <v>1</v>
      </c>
      <c r="Q53" s="1512">
        <v>8</v>
      </c>
      <c r="R53" s="1512">
        <v>4</v>
      </c>
      <c r="S53" s="1512">
        <v>3</v>
      </c>
      <c r="T53" s="1512">
        <v>3</v>
      </c>
      <c r="U53" s="1512">
        <v>8</v>
      </c>
      <c r="V53" s="1511">
        <v>0</v>
      </c>
      <c r="W53" s="1512">
        <v>25</v>
      </c>
      <c r="X53" s="1512">
        <v>5</v>
      </c>
      <c r="Y53" s="1512">
        <v>9</v>
      </c>
      <c r="Z53" s="1512">
        <v>8</v>
      </c>
      <c r="AA53" s="1511">
        <v>0</v>
      </c>
      <c r="AB53" s="1512">
        <v>12</v>
      </c>
      <c r="AC53" s="1512">
        <v>2</v>
      </c>
      <c r="AD53" s="1512">
        <v>20</v>
      </c>
      <c r="AE53" s="1512">
        <v>4</v>
      </c>
      <c r="AF53" s="1512">
        <v>8</v>
      </c>
      <c r="AG53" s="1512">
        <v>1</v>
      </c>
      <c r="AH53" s="1512">
        <v>5</v>
      </c>
      <c r="AI53" s="1511">
        <v>1</v>
      </c>
      <c r="AJ53" s="1512">
        <v>13</v>
      </c>
      <c r="AK53" s="1512">
        <v>1</v>
      </c>
      <c r="AL53" s="1512">
        <v>28</v>
      </c>
      <c r="AM53" s="1512">
        <v>5</v>
      </c>
      <c r="AN53" s="1511">
        <v>0</v>
      </c>
    </row>
    <row r="54" spans="1:40">
      <c r="A54" s="7" t="s">
        <v>36</v>
      </c>
      <c r="B54" s="540">
        <v>2.35E-2</v>
      </c>
      <c r="C54" s="539">
        <v>2.6499999999999999E-2</v>
      </c>
      <c r="D54" s="536">
        <v>2.06E-2</v>
      </c>
      <c r="E54" s="539">
        <v>1.52E-2</v>
      </c>
      <c r="F54" s="539">
        <v>2.2800000000000001E-2</v>
      </c>
      <c r="G54" s="537">
        <v>3.1399999999999997E-2</v>
      </c>
      <c r="H54" s="539">
        <v>1.9800000000000002E-2</v>
      </c>
      <c r="I54" s="538">
        <v>2.7900000000000001E-2</v>
      </c>
      <c r="J54" s="1496">
        <v>2.3300000000000001E-2</v>
      </c>
      <c r="K54" s="1496">
        <v>1.11E-2</v>
      </c>
      <c r="L54" s="1496">
        <v>1.9400000000000001E-2</v>
      </c>
      <c r="M54" s="1496">
        <v>2.41E-2</v>
      </c>
      <c r="N54" s="1497">
        <v>2.5100000000000001E-2</v>
      </c>
      <c r="O54" s="1496">
        <v>2.98E-2</v>
      </c>
      <c r="P54" s="1496">
        <v>5.4000000000000003E-3</v>
      </c>
      <c r="Q54" s="1496">
        <v>1.3899999999999999E-2</v>
      </c>
      <c r="R54" s="1496">
        <v>1.2800000000000001E-2</v>
      </c>
      <c r="S54" s="1496">
        <v>3.4099999999999998E-2</v>
      </c>
      <c r="T54" s="1496">
        <v>6.8199999999999997E-2</v>
      </c>
      <c r="U54" s="1496">
        <v>5.9700000000000003E-2</v>
      </c>
      <c r="V54" s="1497">
        <v>0</v>
      </c>
      <c r="W54" s="1496">
        <v>2.8299999999999999E-2</v>
      </c>
      <c r="X54" s="1496">
        <v>2.3E-2</v>
      </c>
      <c r="Y54" s="1496">
        <v>1.2200000000000001E-2</v>
      </c>
      <c r="Z54" s="1496">
        <v>5.9700000000000003E-2</v>
      </c>
      <c r="AA54" s="1497">
        <v>0</v>
      </c>
      <c r="AB54" s="1496">
        <v>2.7199999999999998E-2</v>
      </c>
      <c r="AC54" s="1496">
        <v>1.34E-2</v>
      </c>
      <c r="AD54" s="1496">
        <v>1.8800000000000001E-2</v>
      </c>
      <c r="AE54" s="1496">
        <v>2.0500000000000001E-2</v>
      </c>
      <c r="AF54" s="1496">
        <v>4.3700000000000003E-2</v>
      </c>
      <c r="AG54" s="1496">
        <v>2.4400000000000002E-2</v>
      </c>
      <c r="AH54" s="1496">
        <v>4.2000000000000003E-2</v>
      </c>
      <c r="AI54" s="1497">
        <v>6.25E-2</v>
      </c>
      <c r="AJ54" s="1496">
        <v>2.7199999999999998E-2</v>
      </c>
      <c r="AK54" s="1496">
        <v>8.3999999999999995E-3</v>
      </c>
      <c r="AL54" s="1496">
        <v>2.1899999999999999E-2</v>
      </c>
      <c r="AM54" s="1496">
        <v>4.2000000000000003E-2</v>
      </c>
      <c r="AN54" s="1497">
        <v>0</v>
      </c>
    </row>
    <row r="55" spans="1:40">
      <c r="A55" s="3" t="s">
        <v>64</v>
      </c>
      <c r="B55" s="544">
        <v>2002</v>
      </c>
      <c r="C55" s="545">
        <v>982</v>
      </c>
      <c r="D55" s="541">
        <v>1019</v>
      </c>
      <c r="E55" s="545">
        <v>592</v>
      </c>
      <c r="F55" s="545">
        <v>614</v>
      </c>
      <c r="G55" s="542">
        <v>797</v>
      </c>
      <c r="H55" s="545">
        <v>909</v>
      </c>
      <c r="I55" s="543">
        <v>895</v>
      </c>
      <c r="J55" s="1512">
        <v>430</v>
      </c>
      <c r="K55" s="1512">
        <v>271</v>
      </c>
      <c r="L55" s="1512">
        <v>155</v>
      </c>
      <c r="M55" s="1512">
        <v>83</v>
      </c>
      <c r="N55" s="1511">
        <v>1034</v>
      </c>
      <c r="O55" s="1512">
        <v>907</v>
      </c>
      <c r="P55" s="1512">
        <v>186</v>
      </c>
      <c r="Q55" s="1512">
        <v>576</v>
      </c>
      <c r="R55" s="1512">
        <v>312</v>
      </c>
      <c r="S55" s="1512">
        <v>88</v>
      </c>
      <c r="T55" s="1512">
        <v>44</v>
      </c>
      <c r="U55" s="1512">
        <v>134</v>
      </c>
      <c r="V55" s="1511">
        <v>34</v>
      </c>
      <c r="W55" s="1512">
        <v>884</v>
      </c>
      <c r="X55" s="1512">
        <v>217</v>
      </c>
      <c r="Y55" s="1512">
        <v>737</v>
      </c>
      <c r="Z55" s="1512">
        <v>134</v>
      </c>
      <c r="AA55" s="1511">
        <v>30</v>
      </c>
      <c r="AB55" s="1512">
        <v>441</v>
      </c>
      <c r="AC55" s="1512">
        <v>149</v>
      </c>
      <c r="AD55" s="1512">
        <v>1064</v>
      </c>
      <c r="AE55" s="1512">
        <v>195</v>
      </c>
      <c r="AF55" s="1512">
        <v>183</v>
      </c>
      <c r="AG55" s="1512">
        <v>41</v>
      </c>
      <c r="AH55" s="1512">
        <v>119</v>
      </c>
      <c r="AI55" s="1511">
        <v>16</v>
      </c>
      <c r="AJ55" s="1512">
        <v>478</v>
      </c>
      <c r="AK55" s="1512">
        <v>119</v>
      </c>
      <c r="AL55" s="1512">
        <v>1277</v>
      </c>
      <c r="AM55" s="1512">
        <v>119</v>
      </c>
      <c r="AN55" s="1511">
        <v>9</v>
      </c>
    </row>
    <row r="56" spans="1:40">
      <c r="A56" s="556" t="s">
        <v>36</v>
      </c>
      <c r="B56" s="561">
        <v>1</v>
      </c>
      <c r="C56" s="560">
        <v>1</v>
      </c>
      <c r="D56" s="557">
        <v>1</v>
      </c>
      <c r="E56" s="560">
        <v>1</v>
      </c>
      <c r="F56" s="560">
        <v>1</v>
      </c>
      <c r="G56" s="558">
        <v>1</v>
      </c>
      <c r="H56" s="560">
        <v>1</v>
      </c>
      <c r="I56" s="559">
        <v>1</v>
      </c>
      <c r="J56" s="1517">
        <v>1</v>
      </c>
      <c r="K56" s="1517">
        <v>1</v>
      </c>
      <c r="L56" s="1517">
        <v>1</v>
      </c>
      <c r="M56" s="1517">
        <v>1</v>
      </c>
      <c r="N56" s="1518">
        <v>1</v>
      </c>
      <c r="O56" s="1517">
        <v>1</v>
      </c>
      <c r="P56" s="1517">
        <v>1</v>
      </c>
      <c r="Q56" s="1517">
        <v>1</v>
      </c>
      <c r="R56" s="1517">
        <v>1</v>
      </c>
      <c r="S56" s="1517">
        <v>1</v>
      </c>
      <c r="T56" s="1517">
        <v>1</v>
      </c>
      <c r="U56" s="1517">
        <v>1</v>
      </c>
      <c r="V56" s="1518">
        <v>1</v>
      </c>
      <c r="W56" s="1517">
        <v>1</v>
      </c>
      <c r="X56" s="1517">
        <v>1</v>
      </c>
      <c r="Y56" s="1517">
        <v>1</v>
      </c>
      <c r="Z56" s="1517">
        <v>1</v>
      </c>
      <c r="AA56" s="1518">
        <v>1</v>
      </c>
      <c r="AB56" s="1517">
        <v>1</v>
      </c>
      <c r="AC56" s="1517">
        <v>1</v>
      </c>
      <c r="AD56" s="1517">
        <v>1</v>
      </c>
      <c r="AE56" s="1517">
        <v>1</v>
      </c>
      <c r="AF56" s="1517">
        <v>1</v>
      </c>
      <c r="AG56" s="1517">
        <v>1</v>
      </c>
      <c r="AH56" s="1517">
        <v>1</v>
      </c>
      <c r="AI56" s="1518">
        <v>1</v>
      </c>
      <c r="AJ56" s="1517">
        <v>1</v>
      </c>
      <c r="AK56" s="1517">
        <v>1</v>
      </c>
      <c r="AL56" s="1517">
        <v>1</v>
      </c>
      <c r="AM56" s="1517">
        <v>1</v>
      </c>
      <c r="AN56" s="1518">
        <v>1</v>
      </c>
    </row>
  </sheetData>
  <mergeCells count="8">
    <mergeCell ref="W9:AA9"/>
    <mergeCell ref="AB9:AI9"/>
    <mergeCell ref="AJ9:AN9"/>
    <mergeCell ref="C9:D9"/>
    <mergeCell ref="E9:G9"/>
    <mergeCell ref="H9:I9"/>
    <mergeCell ref="J9:N9"/>
    <mergeCell ref="O9:V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32"/>
  <sheetViews>
    <sheetView workbookViewId="0">
      <selection activeCell="E56" sqref="E56"/>
    </sheetView>
  </sheetViews>
  <sheetFormatPr defaultRowHeight="13.2"/>
  <cols>
    <col min="1" max="1" width="30.6640625" customWidth="1"/>
  </cols>
  <sheetData>
    <row r="1" spans="1:40" ht="22.8">
      <c r="A1" s="1" t="s">
        <v>31</v>
      </c>
    </row>
    <row r="2" spans="1:40" ht="17.399999999999999">
      <c r="A2" s="2" t="s">
        <v>32</v>
      </c>
    </row>
    <row r="3" spans="1:40">
      <c r="A3" t="s">
        <v>33</v>
      </c>
    </row>
    <row r="5" spans="1:40">
      <c r="A5" s="6" t="s">
        <v>116</v>
      </c>
    </row>
    <row r="6" spans="1:40">
      <c r="A6" s="6" t="s">
        <v>117</v>
      </c>
    </row>
    <row r="7" spans="1:40">
      <c r="A7" s="6" t="s">
        <v>35</v>
      </c>
    </row>
    <row r="9" spans="1:40" ht="30" customHeight="1">
      <c r="A9" s="5"/>
      <c r="B9" s="4"/>
      <c r="C9" s="1519" t="s">
        <v>65</v>
      </c>
      <c r="D9" s="1520"/>
      <c r="E9" s="1519" t="s">
        <v>66</v>
      </c>
      <c r="F9" s="1519"/>
      <c r="G9" s="1520"/>
      <c r="H9" s="1519" t="s">
        <v>67</v>
      </c>
      <c r="I9" s="1520"/>
      <c r="J9" s="1519" t="s">
        <v>68</v>
      </c>
      <c r="K9" s="1519"/>
      <c r="L9" s="1519"/>
      <c r="M9" s="1519"/>
      <c r="N9" s="1520"/>
      <c r="O9" s="1519" t="s">
        <v>167</v>
      </c>
      <c r="P9" s="1519"/>
      <c r="Q9" s="1519"/>
      <c r="R9" s="1519"/>
      <c r="S9" s="1519"/>
      <c r="T9" s="1519"/>
      <c r="U9" s="1519"/>
      <c r="V9" s="1520"/>
      <c r="W9" s="1519" t="s">
        <v>168</v>
      </c>
      <c r="X9" s="1519"/>
      <c r="Y9" s="1519"/>
      <c r="Z9" s="1519"/>
      <c r="AA9" s="1520"/>
      <c r="AB9" s="1519" t="s">
        <v>169</v>
      </c>
      <c r="AC9" s="1519"/>
      <c r="AD9" s="1519"/>
      <c r="AE9" s="1519"/>
      <c r="AF9" s="1519"/>
      <c r="AG9" s="1519"/>
      <c r="AH9" s="1519"/>
      <c r="AI9" s="1520"/>
      <c r="AJ9" s="1519" t="s">
        <v>170</v>
      </c>
      <c r="AK9" s="1519"/>
      <c r="AL9" s="1519"/>
      <c r="AM9" s="1519"/>
      <c r="AN9" s="1520"/>
    </row>
    <row r="10" spans="1:40" ht="79.2">
      <c r="A10" s="4" t="s">
        <v>36</v>
      </c>
      <c r="B10" s="8" t="s">
        <v>37</v>
      </c>
      <c r="C10" s="5" t="s">
        <v>38</v>
      </c>
      <c r="D10" s="4" t="s">
        <v>39</v>
      </c>
      <c r="E10" s="5" t="s">
        <v>40</v>
      </c>
      <c r="F10" s="5" t="s">
        <v>41</v>
      </c>
      <c r="G10" s="4" t="s">
        <v>42</v>
      </c>
      <c r="H10" s="5" t="s">
        <v>43</v>
      </c>
      <c r="I10" s="4" t="s">
        <v>44</v>
      </c>
      <c r="J10" s="5" t="s">
        <v>45</v>
      </c>
      <c r="K10" s="5" t="s">
        <v>46</v>
      </c>
      <c r="L10" s="5" t="s">
        <v>47</v>
      </c>
      <c r="M10" s="5" t="s">
        <v>48</v>
      </c>
      <c r="N10" s="4" t="s">
        <v>49</v>
      </c>
      <c r="O10" s="5" t="s">
        <v>171</v>
      </c>
      <c r="P10" s="5" t="s">
        <v>172</v>
      </c>
      <c r="Q10" s="5" t="s">
        <v>173</v>
      </c>
      <c r="R10" s="5" t="s">
        <v>174</v>
      </c>
      <c r="S10" s="5" t="s">
        <v>175</v>
      </c>
      <c r="T10" s="5" t="s">
        <v>176</v>
      </c>
      <c r="U10" s="5" t="s">
        <v>177</v>
      </c>
      <c r="V10" s="4" t="s">
        <v>48</v>
      </c>
      <c r="W10" s="5" t="s">
        <v>178</v>
      </c>
      <c r="X10" s="5" t="s">
        <v>179</v>
      </c>
      <c r="Y10" s="5" t="s">
        <v>180</v>
      </c>
      <c r="Z10" s="5" t="s">
        <v>177</v>
      </c>
      <c r="AA10" s="4" t="s">
        <v>48</v>
      </c>
      <c r="AB10" s="5" t="s">
        <v>171</v>
      </c>
      <c r="AC10" s="5" t="s">
        <v>172</v>
      </c>
      <c r="AD10" s="5" t="s">
        <v>173</v>
      </c>
      <c r="AE10" s="5" t="s">
        <v>174</v>
      </c>
      <c r="AF10" s="5" t="s">
        <v>175</v>
      </c>
      <c r="AG10" s="5" t="s">
        <v>176</v>
      </c>
      <c r="AH10" s="5" t="s">
        <v>177</v>
      </c>
      <c r="AI10" s="4" t="s">
        <v>48</v>
      </c>
      <c r="AJ10" s="5" t="s">
        <v>178</v>
      </c>
      <c r="AK10" s="5" t="s">
        <v>179</v>
      </c>
      <c r="AL10" s="5" t="s">
        <v>180</v>
      </c>
      <c r="AM10" s="5" t="s">
        <v>177</v>
      </c>
      <c r="AN10" s="4" t="s">
        <v>48</v>
      </c>
    </row>
    <row r="11" spans="1:40">
      <c r="A11" s="3" t="s">
        <v>50</v>
      </c>
      <c r="B11" s="665">
        <v>2002</v>
      </c>
      <c r="C11" s="666">
        <v>1172</v>
      </c>
      <c r="D11" s="662">
        <v>830</v>
      </c>
      <c r="E11" s="666">
        <v>649</v>
      </c>
      <c r="F11" s="666">
        <v>788</v>
      </c>
      <c r="G11" s="663">
        <v>565</v>
      </c>
      <c r="H11" s="666">
        <v>926</v>
      </c>
      <c r="I11" s="664">
        <v>876</v>
      </c>
      <c r="J11" s="1512">
        <v>337</v>
      </c>
      <c r="K11" s="1512">
        <v>481</v>
      </c>
      <c r="L11" s="1512">
        <v>278</v>
      </c>
      <c r="M11" s="1512">
        <v>60</v>
      </c>
      <c r="N11" s="1511">
        <v>817</v>
      </c>
      <c r="O11" s="1512">
        <v>958</v>
      </c>
      <c r="P11" s="1512">
        <v>216</v>
      </c>
      <c r="Q11" s="1512">
        <v>507</v>
      </c>
      <c r="R11" s="1512">
        <v>346</v>
      </c>
      <c r="S11" s="1512">
        <v>86</v>
      </c>
      <c r="T11" s="1512">
        <v>51</v>
      </c>
      <c r="U11" s="1512">
        <v>121</v>
      </c>
      <c r="V11" s="1511">
        <v>36</v>
      </c>
      <c r="W11" s="1512">
        <v>933</v>
      </c>
      <c r="X11" s="1512">
        <v>248</v>
      </c>
      <c r="Y11" s="1512">
        <v>670</v>
      </c>
      <c r="Z11" s="1512">
        <v>121</v>
      </c>
      <c r="AA11" s="1511">
        <v>30</v>
      </c>
      <c r="AB11" s="1512">
        <v>464</v>
      </c>
      <c r="AC11" s="1512">
        <v>174</v>
      </c>
      <c r="AD11" s="1512">
        <v>1029</v>
      </c>
      <c r="AE11" s="1512">
        <v>219</v>
      </c>
      <c r="AF11" s="1512">
        <v>174</v>
      </c>
      <c r="AG11" s="1512">
        <v>42</v>
      </c>
      <c r="AH11" s="1512">
        <v>116</v>
      </c>
      <c r="AI11" s="1511">
        <v>17</v>
      </c>
      <c r="AJ11" s="1512">
        <v>503</v>
      </c>
      <c r="AK11" s="1512">
        <v>135</v>
      </c>
      <c r="AL11" s="1512">
        <v>1238</v>
      </c>
      <c r="AM11" s="1512">
        <v>116</v>
      </c>
      <c r="AN11" s="1511">
        <v>10</v>
      </c>
    </row>
    <row r="12" spans="1:40">
      <c r="A12" s="7" t="s">
        <v>51</v>
      </c>
      <c r="B12" s="661">
        <v>2002</v>
      </c>
      <c r="C12" s="660">
        <v>982</v>
      </c>
      <c r="D12" s="657">
        <v>1019</v>
      </c>
      <c r="E12" s="660">
        <v>592</v>
      </c>
      <c r="F12" s="660">
        <v>613</v>
      </c>
      <c r="G12" s="658">
        <v>797</v>
      </c>
      <c r="H12" s="660">
        <v>909</v>
      </c>
      <c r="I12" s="659">
        <v>896</v>
      </c>
      <c r="J12" s="1506">
        <v>430</v>
      </c>
      <c r="K12" s="1506">
        <v>271</v>
      </c>
      <c r="L12" s="1506">
        <v>155</v>
      </c>
      <c r="M12" s="1506">
        <v>83</v>
      </c>
      <c r="N12" s="1507">
        <v>1034</v>
      </c>
      <c r="O12" s="1506">
        <v>907</v>
      </c>
      <c r="P12" s="1506">
        <v>186</v>
      </c>
      <c r="Q12" s="1506">
        <v>575</v>
      </c>
      <c r="R12" s="1506">
        <v>312</v>
      </c>
      <c r="S12" s="1506">
        <v>87</v>
      </c>
      <c r="T12" s="1506">
        <v>44</v>
      </c>
      <c r="U12" s="1506">
        <v>133</v>
      </c>
      <c r="V12" s="1507">
        <v>34</v>
      </c>
      <c r="W12" s="1506">
        <v>884</v>
      </c>
      <c r="X12" s="1506">
        <v>218</v>
      </c>
      <c r="Y12" s="1506">
        <v>737</v>
      </c>
      <c r="Z12" s="1506">
        <v>133</v>
      </c>
      <c r="AA12" s="1507">
        <v>31</v>
      </c>
      <c r="AB12" s="1506">
        <v>441</v>
      </c>
      <c r="AC12" s="1506">
        <v>148</v>
      </c>
      <c r="AD12" s="1506">
        <v>1065</v>
      </c>
      <c r="AE12" s="1506">
        <v>195</v>
      </c>
      <c r="AF12" s="1506">
        <v>182</v>
      </c>
      <c r="AG12" s="1506">
        <v>40</v>
      </c>
      <c r="AH12" s="1506">
        <v>119</v>
      </c>
      <c r="AI12" s="1507">
        <v>15</v>
      </c>
      <c r="AJ12" s="1506">
        <v>478</v>
      </c>
      <c r="AK12" s="1506">
        <v>119</v>
      </c>
      <c r="AL12" s="1506">
        <v>1277</v>
      </c>
      <c r="AM12" s="1506">
        <v>119</v>
      </c>
      <c r="AN12" s="1507">
        <v>9</v>
      </c>
    </row>
    <row r="13" spans="1:40" ht="26.4">
      <c r="A13" s="3" t="s">
        <v>101</v>
      </c>
      <c r="B13" s="565">
        <v>415</v>
      </c>
      <c r="C13" s="566">
        <v>188</v>
      </c>
      <c r="D13" s="562">
        <v>227</v>
      </c>
      <c r="E13" s="566">
        <v>104</v>
      </c>
      <c r="F13" s="566">
        <v>131</v>
      </c>
      <c r="G13" s="563">
        <v>180</v>
      </c>
      <c r="H13" s="566">
        <v>205</v>
      </c>
      <c r="I13" s="564">
        <v>162</v>
      </c>
      <c r="J13" s="1512">
        <v>76</v>
      </c>
      <c r="K13" s="1512">
        <v>60</v>
      </c>
      <c r="L13" s="1512">
        <v>42</v>
      </c>
      <c r="M13" s="1512">
        <v>11</v>
      </c>
      <c r="N13" s="1511">
        <v>223</v>
      </c>
      <c r="O13" s="1512">
        <v>192</v>
      </c>
      <c r="P13" s="1512">
        <v>35</v>
      </c>
      <c r="Q13" s="1512">
        <v>155</v>
      </c>
      <c r="R13" s="1512">
        <v>64</v>
      </c>
      <c r="S13" s="1512">
        <v>21</v>
      </c>
      <c r="T13" s="1512">
        <v>10</v>
      </c>
      <c r="U13" s="1512">
        <v>9</v>
      </c>
      <c r="V13" s="1511">
        <v>4</v>
      </c>
      <c r="W13" s="1512">
        <v>170</v>
      </c>
      <c r="X13" s="1512">
        <v>56</v>
      </c>
      <c r="Y13" s="1512">
        <v>175</v>
      </c>
      <c r="Z13" s="1512">
        <v>9</v>
      </c>
      <c r="AA13" s="1511">
        <v>4</v>
      </c>
      <c r="AB13" s="1512">
        <v>139</v>
      </c>
      <c r="AC13" s="1512">
        <v>33</v>
      </c>
      <c r="AD13" s="1512">
        <v>217</v>
      </c>
      <c r="AE13" s="1512">
        <v>38</v>
      </c>
      <c r="AF13" s="1512">
        <v>29</v>
      </c>
      <c r="AG13" s="1512">
        <v>10</v>
      </c>
      <c r="AH13" s="1512">
        <v>13</v>
      </c>
      <c r="AI13" s="1511">
        <v>1</v>
      </c>
      <c r="AJ13" s="1512">
        <v>128</v>
      </c>
      <c r="AK13" s="1512">
        <v>38</v>
      </c>
      <c r="AL13" s="1512">
        <v>235</v>
      </c>
      <c r="AM13" s="1512">
        <v>13</v>
      </c>
      <c r="AN13" s="1511">
        <v>1</v>
      </c>
    </row>
    <row r="14" spans="1:40">
      <c r="A14" s="3" t="s">
        <v>36</v>
      </c>
      <c r="B14" s="570">
        <v>0.20730000000000001</v>
      </c>
      <c r="C14" s="571">
        <v>0.19139999999999999</v>
      </c>
      <c r="D14" s="567">
        <v>0.2225</v>
      </c>
      <c r="E14" s="571">
        <v>0.1757</v>
      </c>
      <c r="F14" s="571">
        <v>0.2137</v>
      </c>
      <c r="G14" s="568">
        <v>0.2258</v>
      </c>
      <c r="H14" s="571">
        <v>0.22550000000000001</v>
      </c>
      <c r="I14" s="569">
        <v>0.18079999999999999</v>
      </c>
      <c r="J14" s="1487">
        <v>0.1767</v>
      </c>
      <c r="K14" s="1487">
        <v>0.22140000000000001</v>
      </c>
      <c r="L14" s="1487">
        <v>0.27100000000000002</v>
      </c>
      <c r="M14" s="1487">
        <v>0.13250000000000001</v>
      </c>
      <c r="N14" s="1486">
        <v>0.2157</v>
      </c>
      <c r="O14" s="1487">
        <v>0.2117</v>
      </c>
      <c r="P14" s="1487">
        <v>0.18920000000000001</v>
      </c>
      <c r="Q14" s="1487">
        <v>0.26960000000000001</v>
      </c>
      <c r="R14" s="1487">
        <v>0.2051</v>
      </c>
      <c r="S14" s="1487">
        <v>0.2414</v>
      </c>
      <c r="T14" s="1487">
        <v>0.2273</v>
      </c>
      <c r="U14" s="1487">
        <v>6.7699999999999996E-2</v>
      </c>
      <c r="V14" s="1486">
        <v>0.1176</v>
      </c>
      <c r="W14" s="1487">
        <v>0.1923</v>
      </c>
      <c r="X14" s="1487">
        <v>0.2581</v>
      </c>
      <c r="Y14" s="1487">
        <v>0.2374</v>
      </c>
      <c r="Z14" s="1487">
        <v>6.7699999999999996E-2</v>
      </c>
      <c r="AA14" s="1486">
        <v>0.1333</v>
      </c>
      <c r="AB14" s="1487">
        <v>0.31519999999999998</v>
      </c>
      <c r="AC14" s="1487">
        <v>0.2215</v>
      </c>
      <c r="AD14" s="1487">
        <v>0.20380000000000001</v>
      </c>
      <c r="AE14" s="1487">
        <v>0.19489999999999999</v>
      </c>
      <c r="AF14" s="1487">
        <v>0.1593</v>
      </c>
      <c r="AG14" s="1487">
        <v>0.24390000000000001</v>
      </c>
      <c r="AH14" s="1487">
        <v>0.10920000000000001</v>
      </c>
      <c r="AI14" s="1486">
        <v>6.6699999999999995E-2</v>
      </c>
      <c r="AJ14" s="1487">
        <v>0.26829999999999998</v>
      </c>
      <c r="AK14" s="1487">
        <v>0.31929999999999997</v>
      </c>
      <c r="AL14" s="1487">
        <v>0.18390000000000001</v>
      </c>
      <c r="AM14" s="1487">
        <v>0.10920000000000001</v>
      </c>
      <c r="AN14" s="1486">
        <v>0.1</v>
      </c>
    </row>
    <row r="15" spans="1:40" ht="26.4">
      <c r="A15" s="3" t="s">
        <v>102</v>
      </c>
      <c r="B15" s="575">
        <v>250</v>
      </c>
      <c r="C15" s="576">
        <v>111</v>
      </c>
      <c r="D15" s="572">
        <v>139</v>
      </c>
      <c r="E15" s="576">
        <v>51</v>
      </c>
      <c r="F15" s="576">
        <v>82</v>
      </c>
      <c r="G15" s="573">
        <v>117</v>
      </c>
      <c r="H15" s="576">
        <v>109</v>
      </c>
      <c r="I15" s="574">
        <v>96</v>
      </c>
      <c r="J15" s="1512">
        <v>33</v>
      </c>
      <c r="K15" s="1512">
        <v>38</v>
      </c>
      <c r="L15" s="1512">
        <v>20</v>
      </c>
      <c r="M15" s="1512">
        <v>15</v>
      </c>
      <c r="N15" s="1511">
        <v>143</v>
      </c>
      <c r="O15" s="1512">
        <v>98</v>
      </c>
      <c r="P15" s="1512">
        <v>32</v>
      </c>
      <c r="Q15" s="1512">
        <v>102</v>
      </c>
      <c r="R15" s="1512">
        <v>42</v>
      </c>
      <c r="S15" s="1512">
        <v>6</v>
      </c>
      <c r="T15" s="1512">
        <v>3</v>
      </c>
      <c r="U15" s="1512">
        <v>8</v>
      </c>
      <c r="V15" s="1511">
        <v>2</v>
      </c>
      <c r="W15" s="1512">
        <v>94</v>
      </c>
      <c r="X15" s="1512">
        <v>34</v>
      </c>
      <c r="Y15" s="1512">
        <v>112</v>
      </c>
      <c r="Z15" s="1512">
        <v>8</v>
      </c>
      <c r="AA15" s="1511">
        <v>2</v>
      </c>
      <c r="AB15" s="1512">
        <v>58</v>
      </c>
      <c r="AC15" s="1512">
        <v>37</v>
      </c>
      <c r="AD15" s="1512">
        <v>129</v>
      </c>
      <c r="AE15" s="1512">
        <v>32</v>
      </c>
      <c r="AF15" s="1512">
        <v>17</v>
      </c>
      <c r="AG15" s="1512">
        <v>6</v>
      </c>
      <c r="AH15" s="1512">
        <v>5</v>
      </c>
      <c r="AI15" s="1511">
        <v>1</v>
      </c>
      <c r="AJ15" s="1512">
        <v>73</v>
      </c>
      <c r="AK15" s="1512">
        <v>20</v>
      </c>
      <c r="AL15" s="1512">
        <v>152</v>
      </c>
      <c r="AM15" s="1512">
        <v>5</v>
      </c>
      <c r="AN15" s="1511">
        <v>0</v>
      </c>
    </row>
    <row r="16" spans="1:40">
      <c r="A16" s="3" t="s">
        <v>36</v>
      </c>
      <c r="B16" s="580">
        <v>0.1249</v>
      </c>
      <c r="C16" s="581">
        <v>0.113</v>
      </c>
      <c r="D16" s="577">
        <v>0.13639999999999999</v>
      </c>
      <c r="E16" s="581">
        <v>8.6300000000000002E-2</v>
      </c>
      <c r="F16" s="581">
        <v>0.1336</v>
      </c>
      <c r="G16" s="578">
        <v>0.14680000000000001</v>
      </c>
      <c r="H16" s="581">
        <v>0.11990000000000001</v>
      </c>
      <c r="I16" s="579">
        <v>0.1071</v>
      </c>
      <c r="J16" s="1487">
        <v>7.6899999999999996E-2</v>
      </c>
      <c r="K16" s="1487">
        <v>0.13969999999999999</v>
      </c>
      <c r="L16" s="1487">
        <v>0.129</v>
      </c>
      <c r="M16" s="1487">
        <v>0.1807</v>
      </c>
      <c r="N16" s="1486">
        <v>0.13830000000000001</v>
      </c>
      <c r="O16" s="1487">
        <v>0.108</v>
      </c>
      <c r="P16" s="1487">
        <v>0.17199999999999999</v>
      </c>
      <c r="Q16" s="1487">
        <v>0.17710000000000001</v>
      </c>
      <c r="R16" s="1487">
        <v>0.1346</v>
      </c>
      <c r="S16" s="1487">
        <v>6.9000000000000006E-2</v>
      </c>
      <c r="T16" s="1487">
        <v>6.8199999999999997E-2</v>
      </c>
      <c r="U16" s="1487">
        <v>6.0199999999999997E-2</v>
      </c>
      <c r="V16" s="1486">
        <v>5.8799999999999998E-2</v>
      </c>
      <c r="W16" s="1487">
        <v>0.10630000000000001</v>
      </c>
      <c r="X16" s="1487">
        <v>0.15670000000000001</v>
      </c>
      <c r="Y16" s="1487">
        <v>0.15179999999999999</v>
      </c>
      <c r="Z16" s="1487">
        <v>6.0199999999999997E-2</v>
      </c>
      <c r="AA16" s="1486">
        <v>6.6699999999999995E-2</v>
      </c>
      <c r="AB16" s="1487">
        <v>0.13120000000000001</v>
      </c>
      <c r="AC16" s="1487">
        <v>0.25</v>
      </c>
      <c r="AD16" s="1487">
        <v>0.1211</v>
      </c>
      <c r="AE16" s="1487">
        <v>0.1641</v>
      </c>
      <c r="AF16" s="1487">
        <v>9.3399999999999997E-2</v>
      </c>
      <c r="AG16" s="1487">
        <v>0.15</v>
      </c>
      <c r="AH16" s="1487">
        <v>4.2000000000000003E-2</v>
      </c>
      <c r="AI16" s="1486">
        <v>6.25E-2</v>
      </c>
      <c r="AJ16" s="1487">
        <v>0.1527</v>
      </c>
      <c r="AK16" s="1487">
        <v>0.16950000000000001</v>
      </c>
      <c r="AL16" s="1487">
        <v>0.11899999999999999</v>
      </c>
      <c r="AM16" s="1487">
        <v>4.2000000000000003E-2</v>
      </c>
      <c r="AN16" s="1486">
        <v>0</v>
      </c>
    </row>
    <row r="17" spans="1:40" ht="26.4">
      <c r="A17" s="3" t="s">
        <v>103</v>
      </c>
      <c r="B17" s="585">
        <v>582</v>
      </c>
      <c r="C17" s="586">
        <v>295</v>
      </c>
      <c r="D17" s="582">
        <v>287</v>
      </c>
      <c r="E17" s="586">
        <v>144</v>
      </c>
      <c r="F17" s="586">
        <v>188</v>
      </c>
      <c r="G17" s="583">
        <v>251</v>
      </c>
      <c r="H17" s="586">
        <v>275</v>
      </c>
      <c r="I17" s="584">
        <v>250</v>
      </c>
      <c r="J17" s="1512">
        <v>118</v>
      </c>
      <c r="K17" s="1512">
        <v>72</v>
      </c>
      <c r="L17" s="1512">
        <v>52</v>
      </c>
      <c r="M17" s="1512">
        <v>26</v>
      </c>
      <c r="N17" s="1511">
        <v>308</v>
      </c>
      <c r="O17" s="1512">
        <v>263</v>
      </c>
      <c r="P17" s="1512">
        <v>44</v>
      </c>
      <c r="Q17" s="1512">
        <v>204</v>
      </c>
      <c r="R17" s="1512">
        <v>100</v>
      </c>
      <c r="S17" s="1512">
        <v>23</v>
      </c>
      <c r="T17" s="1512">
        <v>12</v>
      </c>
      <c r="U17" s="1512">
        <v>30</v>
      </c>
      <c r="V17" s="1511">
        <v>7</v>
      </c>
      <c r="W17" s="1512">
        <v>220</v>
      </c>
      <c r="X17" s="1512">
        <v>91</v>
      </c>
      <c r="Y17" s="1512">
        <v>235</v>
      </c>
      <c r="Z17" s="1512">
        <v>30</v>
      </c>
      <c r="AA17" s="1511">
        <v>7</v>
      </c>
      <c r="AB17" s="1512">
        <v>103</v>
      </c>
      <c r="AC17" s="1512">
        <v>41</v>
      </c>
      <c r="AD17" s="1512">
        <v>359</v>
      </c>
      <c r="AE17" s="1512">
        <v>49</v>
      </c>
      <c r="AF17" s="1512">
        <v>62</v>
      </c>
      <c r="AG17" s="1512">
        <v>14</v>
      </c>
      <c r="AH17" s="1512">
        <v>17</v>
      </c>
      <c r="AI17" s="1511">
        <v>4</v>
      </c>
      <c r="AJ17" s="1512">
        <v>106</v>
      </c>
      <c r="AK17" s="1512">
        <v>40</v>
      </c>
      <c r="AL17" s="1512">
        <v>417</v>
      </c>
      <c r="AM17" s="1512">
        <v>17</v>
      </c>
      <c r="AN17" s="1511">
        <v>2</v>
      </c>
    </row>
    <row r="18" spans="1:40">
      <c r="A18" s="3" t="s">
        <v>36</v>
      </c>
      <c r="B18" s="590">
        <v>0.29070000000000001</v>
      </c>
      <c r="C18" s="591">
        <v>0.3004</v>
      </c>
      <c r="D18" s="587">
        <v>0.28139999999999998</v>
      </c>
      <c r="E18" s="591">
        <v>0.2432</v>
      </c>
      <c r="F18" s="591">
        <v>0.30620000000000003</v>
      </c>
      <c r="G18" s="588">
        <v>0.31490000000000001</v>
      </c>
      <c r="H18" s="591">
        <v>0.30249999999999999</v>
      </c>
      <c r="I18" s="589">
        <v>0.27900000000000003</v>
      </c>
      <c r="J18" s="1487">
        <v>0.27510000000000001</v>
      </c>
      <c r="K18" s="1487">
        <v>0.26569999999999999</v>
      </c>
      <c r="L18" s="1487">
        <v>0.33550000000000002</v>
      </c>
      <c r="M18" s="1487">
        <v>0.31330000000000002</v>
      </c>
      <c r="N18" s="1486">
        <v>0.2979</v>
      </c>
      <c r="O18" s="1487">
        <v>0.28960000000000002</v>
      </c>
      <c r="P18" s="1487">
        <v>0.2366</v>
      </c>
      <c r="Q18" s="1487">
        <v>0.35420000000000001</v>
      </c>
      <c r="R18" s="1487">
        <v>0.32050000000000001</v>
      </c>
      <c r="S18" s="1487">
        <v>0.26140000000000002</v>
      </c>
      <c r="T18" s="1487">
        <v>0.2727</v>
      </c>
      <c r="U18" s="1487">
        <v>0.22559999999999999</v>
      </c>
      <c r="V18" s="1486">
        <v>0.2</v>
      </c>
      <c r="W18" s="1487">
        <v>0.24890000000000001</v>
      </c>
      <c r="X18" s="1487">
        <v>0.41739999999999999</v>
      </c>
      <c r="Y18" s="1487">
        <v>0.31840000000000002</v>
      </c>
      <c r="Z18" s="1487">
        <v>0.22559999999999999</v>
      </c>
      <c r="AA18" s="1486">
        <v>0.2258</v>
      </c>
      <c r="AB18" s="1487">
        <v>0.23300000000000001</v>
      </c>
      <c r="AC18" s="1487">
        <v>0.2752</v>
      </c>
      <c r="AD18" s="1487">
        <v>0.33739999999999998</v>
      </c>
      <c r="AE18" s="1487">
        <v>0.25130000000000002</v>
      </c>
      <c r="AF18" s="1487">
        <v>0.3407</v>
      </c>
      <c r="AG18" s="1487">
        <v>0.35</v>
      </c>
      <c r="AH18" s="1487">
        <v>0.1429</v>
      </c>
      <c r="AI18" s="1486">
        <v>0.26669999999999999</v>
      </c>
      <c r="AJ18" s="1487">
        <v>0.2218</v>
      </c>
      <c r="AK18" s="1487">
        <v>0.33610000000000001</v>
      </c>
      <c r="AL18" s="1487">
        <v>0.32650000000000001</v>
      </c>
      <c r="AM18" s="1487">
        <v>0.1429</v>
      </c>
      <c r="AN18" s="1486">
        <v>0.22220000000000001</v>
      </c>
    </row>
    <row r="19" spans="1:40" ht="26.4">
      <c r="A19" s="3" t="s">
        <v>104</v>
      </c>
      <c r="B19" s="595">
        <v>426</v>
      </c>
      <c r="C19" s="596">
        <v>216</v>
      </c>
      <c r="D19" s="592">
        <v>210</v>
      </c>
      <c r="E19" s="596">
        <v>99</v>
      </c>
      <c r="F19" s="596">
        <v>146</v>
      </c>
      <c r="G19" s="593">
        <v>181</v>
      </c>
      <c r="H19" s="596">
        <v>192</v>
      </c>
      <c r="I19" s="594">
        <v>191</v>
      </c>
      <c r="J19" s="1512">
        <v>89</v>
      </c>
      <c r="K19" s="1512">
        <v>64</v>
      </c>
      <c r="L19" s="1512">
        <v>39</v>
      </c>
      <c r="M19" s="1512">
        <v>22</v>
      </c>
      <c r="N19" s="1511">
        <v>209</v>
      </c>
      <c r="O19" s="1512">
        <v>178</v>
      </c>
      <c r="P19" s="1512">
        <v>44</v>
      </c>
      <c r="Q19" s="1512">
        <v>158</v>
      </c>
      <c r="R19" s="1512">
        <v>71</v>
      </c>
      <c r="S19" s="1512">
        <v>22</v>
      </c>
      <c r="T19" s="1512">
        <v>13</v>
      </c>
      <c r="U19" s="1512">
        <v>15</v>
      </c>
      <c r="V19" s="1511">
        <v>3</v>
      </c>
      <c r="W19" s="1512">
        <v>160</v>
      </c>
      <c r="X19" s="1512">
        <v>68</v>
      </c>
      <c r="Y19" s="1512">
        <v>179</v>
      </c>
      <c r="Z19" s="1512">
        <v>15</v>
      </c>
      <c r="AA19" s="1511">
        <v>3</v>
      </c>
      <c r="AB19" s="1512">
        <v>90</v>
      </c>
      <c r="AC19" s="1512">
        <v>37</v>
      </c>
      <c r="AD19" s="1512">
        <v>238</v>
      </c>
      <c r="AE19" s="1512">
        <v>51</v>
      </c>
      <c r="AF19" s="1512">
        <v>41</v>
      </c>
      <c r="AG19" s="1512">
        <v>11</v>
      </c>
      <c r="AH19" s="1512">
        <v>10</v>
      </c>
      <c r="AI19" s="1511">
        <v>7</v>
      </c>
      <c r="AJ19" s="1512">
        <v>90</v>
      </c>
      <c r="AK19" s="1512">
        <v>40</v>
      </c>
      <c r="AL19" s="1512">
        <v>281</v>
      </c>
      <c r="AM19" s="1512">
        <v>10</v>
      </c>
      <c r="AN19" s="1511">
        <v>5</v>
      </c>
    </row>
    <row r="20" spans="1:40">
      <c r="A20" s="3" t="s">
        <v>36</v>
      </c>
      <c r="B20" s="600">
        <v>0.21279999999999999</v>
      </c>
      <c r="C20" s="601">
        <v>0.22</v>
      </c>
      <c r="D20" s="597">
        <v>0.2059</v>
      </c>
      <c r="E20" s="601">
        <v>0.16719999999999999</v>
      </c>
      <c r="F20" s="601">
        <v>0.2382</v>
      </c>
      <c r="G20" s="598">
        <v>0.2271</v>
      </c>
      <c r="H20" s="601">
        <v>0.2112</v>
      </c>
      <c r="I20" s="599">
        <v>0.2132</v>
      </c>
      <c r="J20" s="1487">
        <v>0.20749999999999999</v>
      </c>
      <c r="K20" s="1487">
        <v>0.23619999999999999</v>
      </c>
      <c r="L20" s="1487">
        <v>0.25159999999999999</v>
      </c>
      <c r="M20" s="1487">
        <v>0.2651</v>
      </c>
      <c r="N20" s="1486">
        <v>0.2021</v>
      </c>
      <c r="O20" s="1487">
        <v>0.1963</v>
      </c>
      <c r="P20" s="1487">
        <v>0.23780000000000001</v>
      </c>
      <c r="Q20" s="1487">
        <v>0.27429999999999999</v>
      </c>
      <c r="R20" s="1487">
        <v>0.2283</v>
      </c>
      <c r="S20" s="1487">
        <v>0.25290000000000001</v>
      </c>
      <c r="T20" s="1487">
        <v>0.29549999999999998</v>
      </c>
      <c r="U20" s="1487">
        <v>0.1128</v>
      </c>
      <c r="V20" s="1486">
        <v>8.8200000000000001E-2</v>
      </c>
      <c r="W20" s="1487">
        <v>0.18099999999999999</v>
      </c>
      <c r="X20" s="1487">
        <v>0.31340000000000001</v>
      </c>
      <c r="Y20" s="1487">
        <v>0.2429</v>
      </c>
      <c r="Z20" s="1487">
        <v>0.1128</v>
      </c>
      <c r="AA20" s="1486">
        <v>0.1</v>
      </c>
      <c r="AB20" s="1487">
        <v>0.2041</v>
      </c>
      <c r="AC20" s="1487">
        <v>0.24829999999999999</v>
      </c>
      <c r="AD20" s="1487">
        <v>0.2235</v>
      </c>
      <c r="AE20" s="1487">
        <v>0.26150000000000001</v>
      </c>
      <c r="AF20" s="1487">
        <v>0.2253</v>
      </c>
      <c r="AG20" s="1487">
        <v>0.27500000000000002</v>
      </c>
      <c r="AH20" s="1487">
        <v>8.4000000000000005E-2</v>
      </c>
      <c r="AI20" s="1486">
        <v>0.4667</v>
      </c>
      <c r="AJ20" s="1487">
        <v>0.1883</v>
      </c>
      <c r="AK20" s="1487">
        <v>0.33610000000000001</v>
      </c>
      <c r="AL20" s="1487">
        <v>0.22</v>
      </c>
      <c r="AM20" s="1487">
        <v>8.4000000000000005E-2</v>
      </c>
      <c r="AN20" s="1486">
        <v>0.55559999999999998</v>
      </c>
    </row>
    <row r="21" spans="1:40" ht="26.4">
      <c r="A21" s="3" t="s">
        <v>105</v>
      </c>
      <c r="B21" s="605">
        <v>424</v>
      </c>
      <c r="C21" s="606">
        <v>232</v>
      </c>
      <c r="D21" s="602">
        <v>193</v>
      </c>
      <c r="E21" s="606">
        <v>97</v>
      </c>
      <c r="F21" s="606">
        <v>129</v>
      </c>
      <c r="G21" s="603">
        <v>199</v>
      </c>
      <c r="H21" s="606">
        <v>188</v>
      </c>
      <c r="I21" s="604">
        <v>204</v>
      </c>
      <c r="J21" s="1512">
        <v>81</v>
      </c>
      <c r="K21" s="1512">
        <v>50</v>
      </c>
      <c r="L21" s="1512">
        <v>33</v>
      </c>
      <c r="M21" s="1512">
        <v>15</v>
      </c>
      <c r="N21" s="1511">
        <v>240</v>
      </c>
      <c r="O21" s="1512">
        <v>188</v>
      </c>
      <c r="P21" s="1512">
        <v>31</v>
      </c>
      <c r="Q21" s="1512">
        <v>135</v>
      </c>
      <c r="R21" s="1512">
        <v>80</v>
      </c>
      <c r="S21" s="1512">
        <v>22</v>
      </c>
      <c r="T21" s="1512">
        <v>12</v>
      </c>
      <c r="U21" s="1512">
        <v>28</v>
      </c>
      <c r="V21" s="1511">
        <v>7</v>
      </c>
      <c r="W21" s="1512">
        <v>163</v>
      </c>
      <c r="X21" s="1512">
        <v>62</v>
      </c>
      <c r="Y21" s="1512">
        <v>166</v>
      </c>
      <c r="Z21" s="1512">
        <v>28</v>
      </c>
      <c r="AA21" s="1511">
        <v>6</v>
      </c>
      <c r="AB21" s="1512">
        <v>77</v>
      </c>
      <c r="AC21" s="1512">
        <v>23</v>
      </c>
      <c r="AD21" s="1512">
        <v>267</v>
      </c>
      <c r="AE21" s="1512">
        <v>42</v>
      </c>
      <c r="AF21" s="1512">
        <v>44</v>
      </c>
      <c r="AG21" s="1512">
        <v>11</v>
      </c>
      <c r="AH21" s="1512">
        <v>13</v>
      </c>
      <c r="AI21" s="1511">
        <v>4</v>
      </c>
      <c r="AJ21" s="1512">
        <v>74</v>
      </c>
      <c r="AK21" s="1512">
        <v>28</v>
      </c>
      <c r="AL21" s="1512">
        <v>308</v>
      </c>
      <c r="AM21" s="1512">
        <v>13</v>
      </c>
      <c r="AN21" s="1511">
        <v>2</v>
      </c>
    </row>
    <row r="22" spans="1:40">
      <c r="A22" s="3" t="s">
        <v>36</v>
      </c>
      <c r="B22" s="610">
        <v>0.21179999999999999</v>
      </c>
      <c r="C22" s="611">
        <v>0.23599999999999999</v>
      </c>
      <c r="D22" s="607">
        <v>0.18920000000000001</v>
      </c>
      <c r="E22" s="611">
        <v>0.16389999999999999</v>
      </c>
      <c r="F22" s="611">
        <v>0.2104</v>
      </c>
      <c r="G22" s="608">
        <v>0.24970000000000001</v>
      </c>
      <c r="H22" s="611">
        <v>0.20680000000000001</v>
      </c>
      <c r="I22" s="609">
        <v>0.22770000000000001</v>
      </c>
      <c r="J22" s="1487">
        <v>0.1888</v>
      </c>
      <c r="K22" s="1487">
        <v>0.1845</v>
      </c>
      <c r="L22" s="1487">
        <v>0.21290000000000001</v>
      </c>
      <c r="M22" s="1487">
        <v>0.1807</v>
      </c>
      <c r="N22" s="1486">
        <v>0.2321</v>
      </c>
      <c r="O22" s="1487">
        <v>0.20730000000000001</v>
      </c>
      <c r="P22" s="1487">
        <v>0.16669999999999999</v>
      </c>
      <c r="Q22" s="1487">
        <v>0.23480000000000001</v>
      </c>
      <c r="R22" s="1487">
        <v>0.25719999999999998</v>
      </c>
      <c r="S22" s="1487">
        <v>0.25290000000000001</v>
      </c>
      <c r="T22" s="1487">
        <v>0.2727</v>
      </c>
      <c r="U22" s="1487">
        <v>0.21049999999999999</v>
      </c>
      <c r="V22" s="1486">
        <v>0.2</v>
      </c>
      <c r="W22" s="1487">
        <v>0.18440000000000001</v>
      </c>
      <c r="X22" s="1487">
        <v>0.28570000000000001</v>
      </c>
      <c r="Y22" s="1487">
        <v>0.22520000000000001</v>
      </c>
      <c r="Z22" s="1487">
        <v>0.21049999999999999</v>
      </c>
      <c r="AA22" s="1486">
        <v>0.19350000000000001</v>
      </c>
      <c r="AB22" s="1487">
        <v>0.17419999999999999</v>
      </c>
      <c r="AC22" s="1487">
        <v>0.15540000000000001</v>
      </c>
      <c r="AD22" s="1487">
        <v>0.25069999999999998</v>
      </c>
      <c r="AE22" s="1487">
        <v>0.21540000000000001</v>
      </c>
      <c r="AF22" s="1487">
        <v>0.2404</v>
      </c>
      <c r="AG22" s="1487">
        <v>0.27500000000000002</v>
      </c>
      <c r="AH22" s="1487">
        <v>0.10920000000000001</v>
      </c>
      <c r="AI22" s="1486">
        <v>0.26669999999999999</v>
      </c>
      <c r="AJ22" s="1487">
        <v>0.15479999999999999</v>
      </c>
      <c r="AK22" s="1487">
        <v>0.23530000000000001</v>
      </c>
      <c r="AL22" s="1487">
        <v>0.24099999999999999</v>
      </c>
      <c r="AM22" s="1487">
        <v>0.10920000000000001</v>
      </c>
      <c r="AN22" s="1486">
        <v>0.22220000000000001</v>
      </c>
    </row>
    <row r="23" spans="1:40" ht="52.8">
      <c r="A23" s="3" t="s">
        <v>106</v>
      </c>
      <c r="B23" s="615">
        <v>211</v>
      </c>
      <c r="C23" s="616">
        <v>108</v>
      </c>
      <c r="D23" s="612">
        <v>103</v>
      </c>
      <c r="E23" s="616">
        <v>44</v>
      </c>
      <c r="F23" s="616">
        <v>68</v>
      </c>
      <c r="G23" s="613">
        <v>99</v>
      </c>
      <c r="H23" s="616">
        <v>99</v>
      </c>
      <c r="I23" s="614">
        <v>93</v>
      </c>
      <c r="J23" s="1512">
        <v>28</v>
      </c>
      <c r="K23" s="1512">
        <v>31</v>
      </c>
      <c r="L23" s="1512">
        <v>21</v>
      </c>
      <c r="M23" s="1512">
        <v>8</v>
      </c>
      <c r="N23" s="1511">
        <v>120</v>
      </c>
      <c r="O23" s="1512">
        <v>77</v>
      </c>
      <c r="P23" s="1512">
        <v>18</v>
      </c>
      <c r="Q23" s="1512">
        <v>81</v>
      </c>
      <c r="R23" s="1512">
        <v>39</v>
      </c>
      <c r="S23" s="1512">
        <v>14</v>
      </c>
      <c r="T23" s="1512">
        <v>5</v>
      </c>
      <c r="U23" s="1512">
        <v>11</v>
      </c>
      <c r="V23" s="1511">
        <v>0</v>
      </c>
      <c r="W23" s="1512">
        <v>68</v>
      </c>
      <c r="X23" s="1512">
        <v>28</v>
      </c>
      <c r="Y23" s="1512">
        <v>104</v>
      </c>
      <c r="Z23" s="1512">
        <v>11</v>
      </c>
      <c r="AA23" s="1511">
        <v>0</v>
      </c>
      <c r="AB23" s="1512">
        <v>53</v>
      </c>
      <c r="AC23" s="1512">
        <v>11</v>
      </c>
      <c r="AD23" s="1512">
        <v>133</v>
      </c>
      <c r="AE23" s="1512">
        <v>24</v>
      </c>
      <c r="AF23" s="1512">
        <v>19</v>
      </c>
      <c r="AG23" s="1512">
        <v>4</v>
      </c>
      <c r="AH23" s="1512">
        <v>8</v>
      </c>
      <c r="AI23" s="1511">
        <v>1</v>
      </c>
      <c r="AJ23" s="1512">
        <v>38</v>
      </c>
      <c r="AK23" s="1512">
        <v>23</v>
      </c>
      <c r="AL23" s="1512">
        <v>141</v>
      </c>
      <c r="AM23" s="1512">
        <v>8</v>
      </c>
      <c r="AN23" s="1511">
        <v>0</v>
      </c>
    </row>
    <row r="24" spans="1:40">
      <c r="A24" s="3" t="s">
        <v>36</v>
      </c>
      <c r="B24" s="620">
        <v>0.10539999999999999</v>
      </c>
      <c r="C24" s="621">
        <v>0.11</v>
      </c>
      <c r="D24" s="617">
        <v>0.10100000000000001</v>
      </c>
      <c r="E24" s="621">
        <v>7.4300000000000005E-2</v>
      </c>
      <c r="F24" s="621">
        <v>0.11070000000000001</v>
      </c>
      <c r="G24" s="618">
        <v>0.1242</v>
      </c>
      <c r="H24" s="621">
        <v>0.10879999999999999</v>
      </c>
      <c r="I24" s="619">
        <v>0.1038</v>
      </c>
      <c r="J24" s="1487">
        <v>6.5100000000000005E-2</v>
      </c>
      <c r="K24" s="1487">
        <v>0.114</v>
      </c>
      <c r="L24" s="1487">
        <v>0.13550000000000001</v>
      </c>
      <c r="M24" s="1487">
        <v>9.64E-2</v>
      </c>
      <c r="N24" s="1486">
        <v>0.11609999999999999</v>
      </c>
      <c r="O24" s="1487">
        <v>8.4900000000000003E-2</v>
      </c>
      <c r="P24" s="1487">
        <v>9.6799999999999997E-2</v>
      </c>
      <c r="Q24" s="1487">
        <v>0.1406</v>
      </c>
      <c r="R24" s="1487">
        <v>0.12540000000000001</v>
      </c>
      <c r="S24" s="1487">
        <v>0.16089999999999999</v>
      </c>
      <c r="T24" s="1487">
        <v>0.11360000000000001</v>
      </c>
      <c r="U24" s="1487">
        <v>8.2699999999999996E-2</v>
      </c>
      <c r="V24" s="1486">
        <v>0</v>
      </c>
      <c r="W24" s="1487">
        <v>7.6899999999999996E-2</v>
      </c>
      <c r="X24" s="1487">
        <v>0.129</v>
      </c>
      <c r="Y24" s="1487">
        <v>0.1411</v>
      </c>
      <c r="Z24" s="1487">
        <v>8.2699999999999996E-2</v>
      </c>
      <c r="AA24" s="1486">
        <v>0</v>
      </c>
      <c r="AB24" s="1487">
        <v>0.11990000000000001</v>
      </c>
      <c r="AC24" s="1487">
        <v>7.4300000000000005E-2</v>
      </c>
      <c r="AD24" s="1487">
        <v>0.1249</v>
      </c>
      <c r="AE24" s="1487">
        <v>0.1231</v>
      </c>
      <c r="AF24" s="1487">
        <v>0.10440000000000001</v>
      </c>
      <c r="AG24" s="1487">
        <v>0.1</v>
      </c>
      <c r="AH24" s="1487">
        <v>6.7199999999999996E-2</v>
      </c>
      <c r="AI24" s="1486">
        <v>6.6699999999999995E-2</v>
      </c>
      <c r="AJ24" s="1487">
        <v>7.9699999999999993E-2</v>
      </c>
      <c r="AK24" s="1487">
        <v>0.19489999999999999</v>
      </c>
      <c r="AL24" s="1487">
        <v>0.1103</v>
      </c>
      <c r="AM24" s="1487">
        <v>6.7199999999999996E-2</v>
      </c>
      <c r="AN24" s="1486">
        <v>0</v>
      </c>
    </row>
    <row r="25" spans="1:40" ht="39.6">
      <c r="A25" s="3" t="s">
        <v>107</v>
      </c>
      <c r="B25" s="625">
        <v>118</v>
      </c>
      <c r="C25" s="626">
        <v>52</v>
      </c>
      <c r="D25" s="622">
        <v>65</v>
      </c>
      <c r="E25" s="626">
        <v>22</v>
      </c>
      <c r="F25" s="626">
        <v>36</v>
      </c>
      <c r="G25" s="623">
        <v>60</v>
      </c>
      <c r="H25" s="626">
        <v>57</v>
      </c>
      <c r="I25" s="624">
        <v>48</v>
      </c>
      <c r="J25" s="1512">
        <v>16</v>
      </c>
      <c r="K25" s="1512">
        <v>16</v>
      </c>
      <c r="L25" s="1512">
        <v>10</v>
      </c>
      <c r="M25" s="1512">
        <v>5</v>
      </c>
      <c r="N25" s="1511">
        <v>71</v>
      </c>
      <c r="O25" s="1512">
        <v>42</v>
      </c>
      <c r="P25" s="1512">
        <v>9</v>
      </c>
      <c r="Q25" s="1512">
        <v>56</v>
      </c>
      <c r="R25" s="1512">
        <v>23</v>
      </c>
      <c r="S25" s="1512">
        <v>9</v>
      </c>
      <c r="T25" s="1512">
        <v>1</v>
      </c>
      <c r="U25" s="1512">
        <v>3</v>
      </c>
      <c r="V25" s="1511">
        <v>1</v>
      </c>
      <c r="W25" s="1512">
        <v>32</v>
      </c>
      <c r="X25" s="1512">
        <v>19</v>
      </c>
      <c r="Y25" s="1512">
        <v>64</v>
      </c>
      <c r="Z25" s="1512">
        <v>3</v>
      </c>
      <c r="AA25" s="1511">
        <v>0</v>
      </c>
      <c r="AB25" s="1512">
        <v>27</v>
      </c>
      <c r="AC25" s="1512">
        <v>7</v>
      </c>
      <c r="AD25" s="1512">
        <v>76</v>
      </c>
      <c r="AE25" s="1512">
        <v>13</v>
      </c>
      <c r="AF25" s="1512">
        <v>10</v>
      </c>
      <c r="AG25" s="1512">
        <v>3</v>
      </c>
      <c r="AH25" s="1512">
        <v>1</v>
      </c>
      <c r="AI25" s="1511">
        <v>1</v>
      </c>
      <c r="AJ25" s="1512">
        <v>22</v>
      </c>
      <c r="AK25" s="1512">
        <v>12</v>
      </c>
      <c r="AL25" s="1512">
        <v>82</v>
      </c>
      <c r="AM25" s="1512">
        <v>1</v>
      </c>
      <c r="AN25" s="1511">
        <v>0</v>
      </c>
    </row>
    <row r="26" spans="1:40">
      <c r="A26" s="3" t="s">
        <v>36</v>
      </c>
      <c r="B26" s="630">
        <v>5.8900000000000001E-2</v>
      </c>
      <c r="C26" s="631">
        <v>5.2999999999999999E-2</v>
      </c>
      <c r="D26" s="627">
        <v>6.3799999999999996E-2</v>
      </c>
      <c r="E26" s="631">
        <v>3.7199999999999997E-2</v>
      </c>
      <c r="F26" s="631">
        <v>5.8700000000000002E-2</v>
      </c>
      <c r="G26" s="628">
        <v>7.5300000000000006E-2</v>
      </c>
      <c r="H26" s="631">
        <v>6.2700000000000006E-2</v>
      </c>
      <c r="I26" s="629">
        <v>5.3600000000000002E-2</v>
      </c>
      <c r="J26" s="1487">
        <v>3.73E-2</v>
      </c>
      <c r="K26" s="1487">
        <v>5.8799999999999998E-2</v>
      </c>
      <c r="L26" s="1487">
        <v>6.4500000000000002E-2</v>
      </c>
      <c r="M26" s="1487">
        <v>6.0199999999999997E-2</v>
      </c>
      <c r="N26" s="1486">
        <v>6.8599999999999994E-2</v>
      </c>
      <c r="O26" s="1487">
        <v>4.6300000000000001E-2</v>
      </c>
      <c r="P26" s="1487">
        <v>4.8399999999999999E-2</v>
      </c>
      <c r="Q26" s="1487">
        <v>9.7199999999999995E-2</v>
      </c>
      <c r="R26" s="1487">
        <v>7.3999999999999996E-2</v>
      </c>
      <c r="S26" s="1487">
        <v>0.10340000000000001</v>
      </c>
      <c r="T26" s="1487">
        <v>2.2700000000000001E-2</v>
      </c>
      <c r="U26" s="1487">
        <v>2.2599999999999999E-2</v>
      </c>
      <c r="V26" s="1486">
        <v>2.9399999999999999E-2</v>
      </c>
      <c r="W26" s="1487">
        <v>3.6200000000000003E-2</v>
      </c>
      <c r="X26" s="1487">
        <v>8.7599999999999997E-2</v>
      </c>
      <c r="Y26" s="1487">
        <v>8.6800000000000002E-2</v>
      </c>
      <c r="Z26" s="1487">
        <v>2.2599999999999999E-2</v>
      </c>
      <c r="AA26" s="1486">
        <v>0</v>
      </c>
      <c r="AB26" s="1487">
        <v>6.1100000000000002E-2</v>
      </c>
      <c r="AC26" s="1487">
        <v>4.7E-2</v>
      </c>
      <c r="AD26" s="1487">
        <v>7.1400000000000005E-2</v>
      </c>
      <c r="AE26" s="1487">
        <v>6.6699999999999995E-2</v>
      </c>
      <c r="AF26" s="1487">
        <v>5.4600000000000003E-2</v>
      </c>
      <c r="AG26" s="1487">
        <v>7.4999999999999997E-2</v>
      </c>
      <c r="AH26" s="1487">
        <v>8.3999999999999995E-3</v>
      </c>
      <c r="AI26" s="1486">
        <v>6.6699999999999995E-2</v>
      </c>
      <c r="AJ26" s="1487">
        <v>4.6100000000000002E-2</v>
      </c>
      <c r="AK26" s="1487">
        <v>0.1008</v>
      </c>
      <c r="AL26" s="1487">
        <v>6.4199999999999993E-2</v>
      </c>
      <c r="AM26" s="1487">
        <v>8.3999999999999995E-3</v>
      </c>
      <c r="AN26" s="1486">
        <v>0</v>
      </c>
    </row>
    <row r="27" spans="1:40" ht="26.4">
      <c r="A27" s="3" t="s">
        <v>108</v>
      </c>
      <c r="B27" s="635">
        <v>462</v>
      </c>
      <c r="C27" s="636">
        <v>250</v>
      </c>
      <c r="D27" s="632">
        <v>212</v>
      </c>
      <c r="E27" s="636">
        <v>164</v>
      </c>
      <c r="F27" s="636">
        <v>140</v>
      </c>
      <c r="G27" s="633">
        <v>158</v>
      </c>
      <c r="H27" s="636">
        <v>205</v>
      </c>
      <c r="I27" s="634">
        <v>210</v>
      </c>
      <c r="J27" s="1512">
        <v>104</v>
      </c>
      <c r="K27" s="1512">
        <v>62</v>
      </c>
      <c r="L27" s="1512">
        <v>43</v>
      </c>
      <c r="M27" s="1512">
        <v>31</v>
      </c>
      <c r="N27" s="1511">
        <v>217</v>
      </c>
      <c r="O27" s="1512">
        <v>240</v>
      </c>
      <c r="P27" s="1512">
        <v>39</v>
      </c>
      <c r="Q27" s="1512">
        <v>121</v>
      </c>
      <c r="R27" s="1512">
        <v>96</v>
      </c>
      <c r="S27" s="1512">
        <v>15</v>
      </c>
      <c r="T27" s="1512">
        <v>13</v>
      </c>
      <c r="U27" s="1512">
        <v>18</v>
      </c>
      <c r="V27" s="1511">
        <v>6</v>
      </c>
      <c r="W27" s="1512">
        <v>217</v>
      </c>
      <c r="X27" s="1512">
        <v>66</v>
      </c>
      <c r="Y27" s="1512">
        <v>157</v>
      </c>
      <c r="Z27" s="1512">
        <v>18</v>
      </c>
      <c r="AA27" s="1511">
        <v>3</v>
      </c>
      <c r="AB27" s="1512">
        <v>85</v>
      </c>
      <c r="AC27" s="1512">
        <v>22</v>
      </c>
      <c r="AD27" s="1512">
        <v>296</v>
      </c>
      <c r="AE27" s="1512">
        <v>33</v>
      </c>
      <c r="AF27" s="1512">
        <v>50</v>
      </c>
      <c r="AG27" s="1512">
        <v>8</v>
      </c>
      <c r="AH27" s="1512">
        <v>18</v>
      </c>
      <c r="AI27" s="1511">
        <v>4</v>
      </c>
      <c r="AJ27" s="1512">
        <v>82</v>
      </c>
      <c r="AK27" s="1512">
        <v>27</v>
      </c>
      <c r="AL27" s="1512">
        <v>336</v>
      </c>
      <c r="AM27" s="1512">
        <v>18</v>
      </c>
      <c r="AN27" s="1511">
        <v>0</v>
      </c>
    </row>
    <row r="28" spans="1:40">
      <c r="A28" s="3" t="s">
        <v>36</v>
      </c>
      <c r="B28" s="640">
        <v>0.23080000000000001</v>
      </c>
      <c r="C28" s="641">
        <v>0.25459999999999999</v>
      </c>
      <c r="D28" s="637">
        <v>0.20780000000000001</v>
      </c>
      <c r="E28" s="641">
        <v>0.27750000000000002</v>
      </c>
      <c r="F28" s="641">
        <v>0.22800000000000001</v>
      </c>
      <c r="G28" s="638">
        <v>0.19819999999999999</v>
      </c>
      <c r="H28" s="641">
        <v>0.2253</v>
      </c>
      <c r="I28" s="639">
        <v>0.2344</v>
      </c>
      <c r="J28" s="1487">
        <v>0.2424</v>
      </c>
      <c r="K28" s="1487">
        <v>0.22789999999999999</v>
      </c>
      <c r="L28" s="1487">
        <v>0.27739999999999998</v>
      </c>
      <c r="M28" s="1487">
        <v>0.3735</v>
      </c>
      <c r="N28" s="1486">
        <v>0.2099</v>
      </c>
      <c r="O28" s="1487">
        <v>0.2646</v>
      </c>
      <c r="P28" s="1487">
        <v>0.2097</v>
      </c>
      <c r="Q28" s="1487">
        <v>0.21010000000000001</v>
      </c>
      <c r="R28" s="1487">
        <v>0.30769999999999997</v>
      </c>
      <c r="S28" s="1487">
        <v>0.1724</v>
      </c>
      <c r="T28" s="1487">
        <v>0.29549999999999998</v>
      </c>
      <c r="U28" s="1487">
        <v>0.1353</v>
      </c>
      <c r="V28" s="1486">
        <v>0.17649999999999999</v>
      </c>
      <c r="W28" s="1487">
        <v>0.2455</v>
      </c>
      <c r="X28" s="1487">
        <v>0.30409999999999998</v>
      </c>
      <c r="Y28" s="1487">
        <v>0.21299999999999999</v>
      </c>
      <c r="Z28" s="1487">
        <v>0.1353</v>
      </c>
      <c r="AA28" s="1486">
        <v>0.1</v>
      </c>
      <c r="AB28" s="1487">
        <v>0.19270000000000001</v>
      </c>
      <c r="AC28" s="1487">
        <v>0.1477</v>
      </c>
      <c r="AD28" s="1487">
        <v>0.27789999999999998</v>
      </c>
      <c r="AE28" s="1487">
        <v>0.16919999999999999</v>
      </c>
      <c r="AF28" s="1487">
        <v>0.2747</v>
      </c>
      <c r="AG28" s="1487">
        <v>0.2</v>
      </c>
      <c r="AH28" s="1487">
        <v>0.15129999999999999</v>
      </c>
      <c r="AI28" s="1486">
        <v>0.26669999999999999</v>
      </c>
      <c r="AJ28" s="1487">
        <v>0.17150000000000001</v>
      </c>
      <c r="AK28" s="1487">
        <v>0.22689999999999999</v>
      </c>
      <c r="AL28" s="1487">
        <v>0.26290000000000002</v>
      </c>
      <c r="AM28" s="1487">
        <v>0.15129999999999999</v>
      </c>
      <c r="AN28" s="1486">
        <v>0</v>
      </c>
    </row>
    <row r="29" spans="1:40">
      <c r="A29" s="3" t="s">
        <v>79</v>
      </c>
      <c r="B29" s="645">
        <v>485</v>
      </c>
      <c r="C29" s="646">
        <v>237</v>
      </c>
      <c r="D29" s="642">
        <v>248</v>
      </c>
      <c r="E29" s="646">
        <v>169</v>
      </c>
      <c r="F29" s="646">
        <v>142</v>
      </c>
      <c r="G29" s="643">
        <v>175</v>
      </c>
      <c r="H29" s="646">
        <v>228</v>
      </c>
      <c r="I29" s="644">
        <v>224</v>
      </c>
      <c r="J29" s="1512">
        <v>109</v>
      </c>
      <c r="K29" s="1512">
        <v>57</v>
      </c>
      <c r="L29" s="1512">
        <v>36</v>
      </c>
      <c r="M29" s="1512">
        <v>21</v>
      </c>
      <c r="N29" s="1511">
        <v>250</v>
      </c>
      <c r="O29" s="1512">
        <v>230</v>
      </c>
      <c r="P29" s="1512">
        <v>41</v>
      </c>
      <c r="Q29" s="1512">
        <v>97</v>
      </c>
      <c r="R29" s="1512">
        <v>68</v>
      </c>
      <c r="S29" s="1512">
        <v>21</v>
      </c>
      <c r="T29" s="1512">
        <v>7</v>
      </c>
      <c r="U29" s="1512">
        <v>53</v>
      </c>
      <c r="V29" s="1511">
        <v>14</v>
      </c>
      <c r="W29" s="1512">
        <v>234</v>
      </c>
      <c r="X29" s="1512">
        <v>41</v>
      </c>
      <c r="Y29" s="1512">
        <v>144</v>
      </c>
      <c r="Z29" s="1512">
        <v>53</v>
      </c>
      <c r="AA29" s="1511">
        <v>14</v>
      </c>
      <c r="AB29" s="1512">
        <v>99</v>
      </c>
      <c r="AC29" s="1512">
        <v>25</v>
      </c>
      <c r="AD29" s="1512">
        <v>238</v>
      </c>
      <c r="AE29" s="1512">
        <v>42</v>
      </c>
      <c r="AF29" s="1512">
        <v>48</v>
      </c>
      <c r="AG29" s="1512">
        <v>6</v>
      </c>
      <c r="AH29" s="1512">
        <v>56</v>
      </c>
      <c r="AI29" s="1511">
        <v>5</v>
      </c>
      <c r="AJ29" s="1512">
        <v>105</v>
      </c>
      <c r="AK29" s="1512">
        <v>20</v>
      </c>
      <c r="AL29" s="1512">
        <v>300</v>
      </c>
      <c r="AM29" s="1512">
        <v>56</v>
      </c>
      <c r="AN29" s="1511">
        <v>4</v>
      </c>
    </row>
    <row r="30" spans="1:40">
      <c r="A30" s="7" t="s">
        <v>36</v>
      </c>
      <c r="B30" s="651">
        <v>0.24229999999999999</v>
      </c>
      <c r="C30" s="650">
        <v>0.24129999999999999</v>
      </c>
      <c r="D30" s="647">
        <v>0.24340000000000001</v>
      </c>
      <c r="E30" s="650">
        <v>0.28549999999999998</v>
      </c>
      <c r="F30" s="650">
        <v>0.2316</v>
      </c>
      <c r="G30" s="648">
        <v>0.21959999999999999</v>
      </c>
      <c r="H30" s="650">
        <v>0.25080000000000002</v>
      </c>
      <c r="I30" s="649">
        <v>0.25</v>
      </c>
      <c r="J30" s="1496">
        <v>0.2535</v>
      </c>
      <c r="K30" s="1496">
        <v>0.21029999999999999</v>
      </c>
      <c r="L30" s="1496">
        <v>0.23230000000000001</v>
      </c>
      <c r="M30" s="1496">
        <v>0.253</v>
      </c>
      <c r="N30" s="1497">
        <v>0.24179999999999999</v>
      </c>
      <c r="O30" s="1496">
        <v>0.25359999999999999</v>
      </c>
      <c r="P30" s="1496">
        <v>0.22040000000000001</v>
      </c>
      <c r="Q30" s="1496">
        <v>0.16869999999999999</v>
      </c>
      <c r="R30" s="1496">
        <v>0.21790000000000001</v>
      </c>
      <c r="S30" s="1496">
        <v>0.2414</v>
      </c>
      <c r="T30" s="1496">
        <v>0.15909999999999999</v>
      </c>
      <c r="U30" s="1496">
        <v>0.39850000000000002</v>
      </c>
      <c r="V30" s="1497">
        <v>0.4118</v>
      </c>
      <c r="W30" s="1496">
        <v>0.26469999999999999</v>
      </c>
      <c r="X30" s="1496">
        <v>0.18809999999999999</v>
      </c>
      <c r="Y30" s="1496">
        <v>0.19539999999999999</v>
      </c>
      <c r="Z30" s="1496">
        <v>0.39850000000000002</v>
      </c>
      <c r="AA30" s="1497">
        <v>0.4516</v>
      </c>
      <c r="AB30" s="1496">
        <v>0.22450000000000001</v>
      </c>
      <c r="AC30" s="1496">
        <v>0.16889999999999999</v>
      </c>
      <c r="AD30" s="1496">
        <v>0.2235</v>
      </c>
      <c r="AE30" s="1496">
        <v>0.21540000000000001</v>
      </c>
      <c r="AF30" s="1496">
        <v>0.26369999999999999</v>
      </c>
      <c r="AG30" s="1496">
        <v>0.15</v>
      </c>
      <c r="AH30" s="1496">
        <v>0.47060000000000002</v>
      </c>
      <c r="AI30" s="1497">
        <v>0.33329999999999999</v>
      </c>
      <c r="AJ30" s="1496">
        <v>0.21970000000000001</v>
      </c>
      <c r="AK30" s="1496">
        <v>0.1681</v>
      </c>
      <c r="AL30" s="1496">
        <v>0.2349</v>
      </c>
      <c r="AM30" s="1496">
        <v>0.47060000000000002</v>
      </c>
      <c r="AN30" s="1497">
        <v>0.44440000000000002</v>
      </c>
    </row>
    <row r="31" spans="1:40">
      <c r="A31" s="3" t="s">
        <v>64</v>
      </c>
      <c r="B31" s="655">
        <v>2002</v>
      </c>
      <c r="C31" s="656">
        <v>982</v>
      </c>
      <c r="D31" s="652">
        <v>1019</v>
      </c>
      <c r="E31" s="656">
        <v>592</v>
      </c>
      <c r="F31" s="656">
        <v>613</v>
      </c>
      <c r="G31" s="653">
        <v>797</v>
      </c>
      <c r="H31" s="656">
        <v>909</v>
      </c>
      <c r="I31" s="654">
        <v>896</v>
      </c>
      <c r="J31" s="1512">
        <v>430</v>
      </c>
      <c r="K31" s="1512">
        <v>271</v>
      </c>
      <c r="L31" s="1512">
        <v>155</v>
      </c>
      <c r="M31" s="1512">
        <v>83</v>
      </c>
      <c r="N31" s="1511">
        <v>1034</v>
      </c>
      <c r="O31" s="1512">
        <v>907</v>
      </c>
      <c r="P31" s="1512">
        <v>186</v>
      </c>
      <c r="Q31" s="1512">
        <v>575</v>
      </c>
      <c r="R31" s="1512">
        <v>312</v>
      </c>
      <c r="S31" s="1512">
        <v>87</v>
      </c>
      <c r="T31" s="1512">
        <v>44</v>
      </c>
      <c r="U31" s="1512">
        <v>133</v>
      </c>
      <c r="V31" s="1511">
        <v>34</v>
      </c>
      <c r="W31" s="1512">
        <v>884</v>
      </c>
      <c r="X31" s="1512">
        <v>218</v>
      </c>
      <c r="Y31" s="1512">
        <v>737</v>
      </c>
      <c r="Z31" s="1512">
        <v>133</v>
      </c>
      <c r="AA31" s="1511">
        <v>31</v>
      </c>
      <c r="AB31" s="1512">
        <v>441</v>
      </c>
      <c r="AC31" s="1512">
        <v>148</v>
      </c>
      <c r="AD31" s="1512">
        <v>1065</v>
      </c>
      <c r="AE31" s="1512">
        <v>195</v>
      </c>
      <c r="AF31" s="1512">
        <v>182</v>
      </c>
      <c r="AG31" s="1512">
        <v>40</v>
      </c>
      <c r="AH31" s="1512">
        <v>119</v>
      </c>
      <c r="AI31" s="1511">
        <v>15</v>
      </c>
      <c r="AJ31" s="1512">
        <v>478</v>
      </c>
      <c r="AK31" s="1512">
        <v>119</v>
      </c>
      <c r="AL31" s="1512">
        <v>1277</v>
      </c>
      <c r="AM31" s="1512">
        <v>119</v>
      </c>
      <c r="AN31" s="1511">
        <v>9</v>
      </c>
    </row>
    <row r="32" spans="1:40">
      <c r="A32" s="667" t="s">
        <v>36</v>
      </c>
      <c r="B32" s="672">
        <v>1</v>
      </c>
      <c r="C32" s="671">
        <v>1</v>
      </c>
      <c r="D32" s="668">
        <v>1</v>
      </c>
      <c r="E32" s="671">
        <v>1</v>
      </c>
      <c r="F32" s="671">
        <v>1</v>
      </c>
      <c r="G32" s="669">
        <v>1</v>
      </c>
      <c r="H32" s="671">
        <v>1</v>
      </c>
      <c r="I32" s="670">
        <v>1</v>
      </c>
      <c r="J32" s="1517">
        <v>1</v>
      </c>
      <c r="K32" s="1517">
        <v>1</v>
      </c>
      <c r="L32" s="1517">
        <v>1</v>
      </c>
      <c r="M32" s="1517">
        <v>1</v>
      </c>
      <c r="N32" s="1518">
        <v>1</v>
      </c>
      <c r="O32" s="1517">
        <v>1</v>
      </c>
      <c r="P32" s="1517">
        <v>1</v>
      </c>
      <c r="Q32" s="1517">
        <v>1</v>
      </c>
      <c r="R32" s="1517">
        <v>1</v>
      </c>
      <c r="S32" s="1517">
        <v>1</v>
      </c>
      <c r="T32" s="1517">
        <v>1</v>
      </c>
      <c r="U32" s="1517">
        <v>1</v>
      </c>
      <c r="V32" s="1518">
        <v>1</v>
      </c>
      <c r="W32" s="1517">
        <v>1</v>
      </c>
      <c r="X32" s="1517">
        <v>1</v>
      </c>
      <c r="Y32" s="1517">
        <v>1</v>
      </c>
      <c r="Z32" s="1517">
        <v>1</v>
      </c>
      <c r="AA32" s="1518">
        <v>1</v>
      </c>
      <c r="AB32" s="1517">
        <v>1</v>
      </c>
      <c r="AC32" s="1517">
        <v>1</v>
      </c>
      <c r="AD32" s="1517">
        <v>1</v>
      </c>
      <c r="AE32" s="1517">
        <v>1</v>
      </c>
      <c r="AF32" s="1517">
        <v>1</v>
      </c>
      <c r="AG32" s="1517">
        <v>1</v>
      </c>
      <c r="AH32" s="1517">
        <v>1</v>
      </c>
      <c r="AI32" s="1518">
        <v>1</v>
      </c>
      <c r="AJ32" s="1517">
        <v>1</v>
      </c>
      <c r="AK32" s="1517">
        <v>1</v>
      </c>
      <c r="AL32" s="1517">
        <v>1</v>
      </c>
      <c r="AM32" s="1517">
        <v>1</v>
      </c>
      <c r="AN32" s="1518">
        <v>1</v>
      </c>
    </row>
  </sheetData>
  <mergeCells count="8">
    <mergeCell ref="W9:AA9"/>
    <mergeCell ref="AB9:AI9"/>
    <mergeCell ref="AJ9:AN9"/>
    <mergeCell ref="C9:D9"/>
    <mergeCell ref="E9:G9"/>
    <mergeCell ref="H9:I9"/>
    <mergeCell ref="J9:N9"/>
    <mergeCell ref="O9:V9"/>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38"/>
  <sheetViews>
    <sheetView workbookViewId="0">
      <selection activeCell="J9" sqref="J9:AN38"/>
    </sheetView>
  </sheetViews>
  <sheetFormatPr defaultRowHeight="13.2"/>
  <cols>
    <col min="1" max="1" width="30.6640625" customWidth="1"/>
  </cols>
  <sheetData>
    <row r="1" spans="1:40" ht="22.8">
      <c r="A1" s="1" t="s">
        <v>31</v>
      </c>
    </row>
    <row r="2" spans="1:40" ht="17.399999999999999">
      <c r="A2" s="2" t="s">
        <v>32</v>
      </c>
    </row>
    <row r="3" spans="1:40">
      <c r="A3" t="s">
        <v>33</v>
      </c>
    </row>
    <row r="5" spans="1:40">
      <c r="A5" s="6" t="s">
        <v>10</v>
      </c>
    </row>
    <row r="6" spans="1:40">
      <c r="A6" s="6" t="s">
        <v>118</v>
      </c>
    </row>
    <row r="7" spans="1:40">
      <c r="A7" s="6" t="s">
        <v>35</v>
      </c>
    </row>
    <row r="9" spans="1:40" ht="30" customHeight="1">
      <c r="A9" s="5"/>
      <c r="B9" s="4"/>
      <c r="C9" s="1519" t="s">
        <v>65</v>
      </c>
      <c r="D9" s="1520"/>
      <c r="E9" s="1519" t="s">
        <v>66</v>
      </c>
      <c r="F9" s="1519"/>
      <c r="G9" s="1520"/>
      <c r="H9" s="1519" t="s">
        <v>67</v>
      </c>
      <c r="I9" s="1520"/>
      <c r="J9" s="1519" t="s">
        <v>68</v>
      </c>
      <c r="K9" s="1519"/>
      <c r="L9" s="1519"/>
      <c r="M9" s="1519"/>
      <c r="N9" s="1520"/>
      <c r="O9" s="1519" t="s">
        <v>167</v>
      </c>
      <c r="P9" s="1519"/>
      <c r="Q9" s="1519"/>
      <c r="R9" s="1519"/>
      <c r="S9" s="1519"/>
      <c r="T9" s="1519"/>
      <c r="U9" s="1519"/>
      <c r="V9" s="1520"/>
      <c r="W9" s="1519" t="s">
        <v>168</v>
      </c>
      <c r="X9" s="1519"/>
      <c r="Y9" s="1519"/>
      <c r="Z9" s="1519"/>
      <c r="AA9" s="1520"/>
      <c r="AB9" s="1519" t="s">
        <v>169</v>
      </c>
      <c r="AC9" s="1519"/>
      <c r="AD9" s="1519"/>
      <c r="AE9" s="1519"/>
      <c r="AF9" s="1519"/>
      <c r="AG9" s="1519"/>
      <c r="AH9" s="1519"/>
      <c r="AI9" s="1520"/>
      <c r="AJ9" s="1519" t="s">
        <v>170</v>
      </c>
      <c r="AK9" s="1519"/>
      <c r="AL9" s="1519"/>
      <c r="AM9" s="1519"/>
      <c r="AN9" s="1520"/>
    </row>
    <row r="10" spans="1:40" ht="79.2">
      <c r="A10" s="4" t="s">
        <v>36</v>
      </c>
      <c r="B10" s="8" t="s">
        <v>37</v>
      </c>
      <c r="C10" s="5" t="s">
        <v>38</v>
      </c>
      <c r="D10" s="4" t="s">
        <v>39</v>
      </c>
      <c r="E10" s="5" t="s">
        <v>40</v>
      </c>
      <c r="F10" s="5" t="s">
        <v>41</v>
      </c>
      <c r="G10" s="4" t="s">
        <v>42</v>
      </c>
      <c r="H10" s="5" t="s">
        <v>43</v>
      </c>
      <c r="I10" s="4" t="s">
        <v>44</v>
      </c>
      <c r="J10" s="5" t="s">
        <v>45</v>
      </c>
      <c r="K10" s="5" t="s">
        <v>46</v>
      </c>
      <c r="L10" s="5" t="s">
        <v>47</v>
      </c>
      <c r="M10" s="5" t="s">
        <v>48</v>
      </c>
      <c r="N10" s="4" t="s">
        <v>49</v>
      </c>
      <c r="O10" s="5" t="s">
        <v>171</v>
      </c>
      <c r="P10" s="5" t="s">
        <v>172</v>
      </c>
      <c r="Q10" s="5" t="s">
        <v>173</v>
      </c>
      <c r="R10" s="5" t="s">
        <v>174</v>
      </c>
      <c r="S10" s="5" t="s">
        <v>175</v>
      </c>
      <c r="T10" s="5" t="s">
        <v>176</v>
      </c>
      <c r="U10" s="5" t="s">
        <v>177</v>
      </c>
      <c r="V10" s="4" t="s">
        <v>48</v>
      </c>
      <c r="W10" s="5" t="s">
        <v>178</v>
      </c>
      <c r="X10" s="5" t="s">
        <v>179</v>
      </c>
      <c r="Y10" s="5" t="s">
        <v>180</v>
      </c>
      <c r="Z10" s="5" t="s">
        <v>177</v>
      </c>
      <c r="AA10" s="4" t="s">
        <v>48</v>
      </c>
      <c r="AB10" s="5" t="s">
        <v>171</v>
      </c>
      <c r="AC10" s="5" t="s">
        <v>172</v>
      </c>
      <c r="AD10" s="5" t="s">
        <v>173</v>
      </c>
      <c r="AE10" s="5" t="s">
        <v>174</v>
      </c>
      <c r="AF10" s="5" t="s">
        <v>175</v>
      </c>
      <c r="AG10" s="5" t="s">
        <v>176</v>
      </c>
      <c r="AH10" s="5" t="s">
        <v>177</v>
      </c>
      <c r="AI10" s="4" t="s">
        <v>48</v>
      </c>
      <c r="AJ10" s="5" t="s">
        <v>178</v>
      </c>
      <c r="AK10" s="5" t="s">
        <v>179</v>
      </c>
      <c r="AL10" s="5" t="s">
        <v>180</v>
      </c>
      <c r="AM10" s="5" t="s">
        <v>177</v>
      </c>
      <c r="AN10" s="4" t="s">
        <v>48</v>
      </c>
    </row>
    <row r="11" spans="1:40">
      <c r="A11" s="3" t="s">
        <v>50</v>
      </c>
      <c r="B11" s="806">
        <v>2002</v>
      </c>
      <c r="C11" s="807">
        <v>1172</v>
      </c>
      <c r="D11" s="803">
        <v>830</v>
      </c>
      <c r="E11" s="807">
        <v>649</v>
      </c>
      <c r="F11" s="807">
        <v>788</v>
      </c>
      <c r="G11" s="804">
        <v>565</v>
      </c>
      <c r="H11" s="807">
        <v>926</v>
      </c>
      <c r="I11" s="805">
        <v>876</v>
      </c>
      <c r="J11" s="1512">
        <v>337</v>
      </c>
      <c r="K11" s="1512">
        <v>481</v>
      </c>
      <c r="L11" s="1512">
        <v>278</v>
      </c>
      <c r="M11" s="1512">
        <v>60</v>
      </c>
      <c r="N11" s="1511">
        <v>817</v>
      </c>
      <c r="O11" s="1512">
        <v>958</v>
      </c>
      <c r="P11" s="1512">
        <v>216</v>
      </c>
      <c r="Q11" s="1512">
        <v>507</v>
      </c>
      <c r="R11" s="1512">
        <v>346</v>
      </c>
      <c r="S11" s="1512">
        <v>86</v>
      </c>
      <c r="T11" s="1512">
        <v>51</v>
      </c>
      <c r="U11" s="1512">
        <v>121</v>
      </c>
      <c r="V11" s="1511">
        <v>36</v>
      </c>
      <c r="W11" s="1512">
        <v>933</v>
      </c>
      <c r="X11" s="1512">
        <v>248</v>
      </c>
      <c r="Y11" s="1512">
        <v>670</v>
      </c>
      <c r="Z11" s="1512">
        <v>121</v>
      </c>
      <c r="AA11" s="1511">
        <v>30</v>
      </c>
      <c r="AB11" s="1512">
        <v>464</v>
      </c>
      <c r="AC11" s="1512">
        <v>174</v>
      </c>
      <c r="AD11" s="1512">
        <v>1029</v>
      </c>
      <c r="AE11" s="1512">
        <v>219</v>
      </c>
      <c r="AF11" s="1512">
        <v>174</v>
      </c>
      <c r="AG11" s="1512">
        <v>42</v>
      </c>
      <c r="AH11" s="1512">
        <v>116</v>
      </c>
      <c r="AI11" s="1511">
        <v>17</v>
      </c>
      <c r="AJ11" s="1512">
        <v>503</v>
      </c>
      <c r="AK11" s="1512">
        <v>135</v>
      </c>
      <c r="AL11" s="1512">
        <v>1238</v>
      </c>
      <c r="AM11" s="1512">
        <v>116</v>
      </c>
      <c r="AN11" s="1511">
        <v>10</v>
      </c>
    </row>
    <row r="12" spans="1:40">
      <c r="A12" s="7" t="s">
        <v>51</v>
      </c>
      <c r="B12" s="802">
        <v>2002</v>
      </c>
      <c r="C12" s="801">
        <v>982</v>
      </c>
      <c r="D12" s="798">
        <v>1020</v>
      </c>
      <c r="E12" s="801">
        <v>592</v>
      </c>
      <c r="F12" s="801">
        <v>613</v>
      </c>
      <c r="G12" s="799">
        <v>797</v>
      </c>
      <c r="H12" s="801">
        <v>909</v>
      </c>
      <c r="I12" s="800">
        <v>896</v>
      </c>
      <c r="J12" s="1506">
        <v>429</v>
      </c>
      <c r="K12" s="1506">
        <v>272</v>
      </c>
      <c r="L12" s="1506">
        <v>155</v>
      </c>
      <c r="M12" s="1506">
        <v>83</v>
      </c>
      <c r="N12" s="1507">
        <v>1034</v>
      </c>
      <c r="O12" s="1506">
        <v>907</v>
      </c>
      <c r="P12" s="1506">
        <v>186</v>
      </c>
      <c r="Q12" s="1506">
        <v>576</v>
      </c>
      <c r="R12" s="1506">
        <v>312</v>
      </c>
      <c r="S12" s="1506">
        <v>87</v>
      </c>
      <c r="T12" s="1506">
        <v>44</v>
      </c>
      <c r="U12" s="1506">
        <v>133</v>
      </c>
      <c r="V12" s="1507">
        <v>34</v>
      </c>
      <c r="W12" s="1506">
        <v>884</v>
      </c>
      <c r="X12" s="1506">
        <v>217</v>
      </c>
      <c r="Y12" s="1506">
        <v>737</v>
      </c>
      <c r="Z12" s="1506">
        <v>133</v>
      </c>
      <c r="AA12" s="1507">
        <v>30</v>
      </c>
      <c r="AB12" s="1506">
        <v>441</v>
      </c>
      <c r="AC12" s="1506">
        <v>149</v>
      </c>
      <c r="AD12" s="1506">
        <v>1065</v>
      </c>
      <c r="AE12" s="1506">
        <v>195</v>
      </c>
      <c r="AF12" s="1506">
        <v>182</v>
      </c>
      <c r="AG12" s="1506">
        <v>40</v>
      </c>
      <c r="AH12" s="1506">
        <v>119</v>
      </c>
      <c r="AI12" s="1507">
        <v>15</v>
      </c>
      <c r="AJ12" s="1506">
        <v>478</v>
      </c>
      <c r="AK12" s="1506">
        <v>119</v>
      </c>
      <c r="AL12" s="1506">
        <v>1277</v>
      </c>
      <c r="AM12" s="1506">
        <v>119</v>
      </c>
      <c r="AN12" s="1507">
        <v>9</v>
      </c>
    </row>
    <row r="13" spans="1:40">
      <c r="A13" s="3" t="s">
        <v>109</v>
      </c>
      <c r="B13" s="676">
        <v>190</v>
      </c>
      <c r="C13" s="677">
        <v>94</v>
      </c>
      <c r="D13" s="673">
        <v>96</v>
      </c>
      <c r="E13" s="677">
        <v>76</v>
      </c>
      <c r="F13" s="677">
        <v>51</v>
      </c>
      <c r="G13" s="674">
        <v>64</v>
      </c>
      <c r="H13" s="677">
        <v>71</v>
      </c>
      <c r="I13" s="675">
        <v>100</v>
      </c>
      <c r="J13" s="1512">
        <v>38</v>
      </c>
      <c r="K13" s="1512">
        <v>30</v>
      </c>
      <c r="L13" s="1512">
        <v>15</v>
      </c>
      <c r="M13" s="1512">
        <v>8</v>
      </c>
      <c r="N13" s="1511">
        <v>92</v>
      </c>
      <c r="O13" s="1512">
        <v>83</v>
      </c>
      <c r="P13" s="1512">
        <v>20</v>
      </c>
      <c r="Q13" s="1512">
        <v>38</v>
      </c>
      <c r="R13" s="1512">
        <v>38</v>
      </c>
      <c r="S13" s="1512">
        <v>15</v>
      </c>
      <c r="T13" s="1512">
        <v>4</v>
      </c>
      <c r="U13" s="1512">
        <v>21</v>
      </c>
      <c r="V13" s="1511">
        <v>3</v>
      </c>
      <c r="W13" s="1512">
        <v>80</v>
      </c>
      <c r="X13" s="1512">
        <v>20</v>
      </c>
      <c r="Y13" s="1512">
        <v>67</v>
      </c>
      <c r="Z13" s="1512">
        <v>21</v>
      </c>
      <c r="AA13" s="1511">
        <v>2</v>
      </c>
      <c r="AB13" s="1512">
        <v>45</v>
      </c>
      <c r="AC13" s="1512">
        <v>9</v>
      </c>
      <c r="AD13" s="1512">
        <v>83</v>
      </c>
      <c r="AE13" s="1512">
        <v>18</v>
      </c>
      <c r="AF13" s="1512">
        <v>21</v>
      </c>
      <c r="AG13" s="1512">
        <v>6</v>
      </c>
      <c r="AH13" s="1512">
        <v>20</v>
      </c>
      <c r="AI13" s="1511">
        <v>0</v>
      </c>
      <c r="AJ13" s="1512">
        <v>51</v>
      </c>
      <c r="AK13" s="1512">
        <v>7</v>
      </c>
      <c r="AL13" s="1512">
        <v>112</v>
      </c>
      <c r="AM13" s="1512">
        <v>20</v>
      </c>
      <c r="AN13" s="1511">
        <v>0</v>
      </c>
    </row>
    <row r="14" spans="1:40">
      <c r="A14" s="3" t="s">
        <v>36</v>
      </c>
      <c r="B14" s="681">
        <v>9.5100000000000004E-2</v>
      </c>
      <c r="C14" s="682">
        <v>9.6100000000000005E-2</v>
      </c>
      <c r="D14" s="678">
        <v>9.4100000000000003E-2</v>
      </c>
      <c r="E14" s="682">
        <v>0.1278</v>
      </c>
      <c r="F14" s="682">
        <v>8.2600000000000007E-2</v>
      </c>
      <c r="G14" s="679">
        <v>8.0399999999999999E-2</v>
      </c>
      <c r="H14" s="682">
        <v>7.8E-2</v>
      </c>
      <c r="I14" s="680">
        <v>0.11169999999999999</v>
      </c>
      <c r="J14" s="1487">
        <v>8.8099999999999998E-2</v>
      </c>
      <c r="K14" s="1487">
        <v>0.1114</v>
      </c>
      <c r="L14" s="1487">
        <v>9.5699999999999993E-2</v>
      </c>
      <c r="M14" s="1487">
        <v>9.1399999999999995E-2</v>
      </c>
      <c r="N14" s="1486">
        <v>8.9399999999999993E-2</v>
      </c>
      <c r="O14" s="1487">
        <v>9.1499999999999998E-2</v>
      </c>
      <c r="P14" s="1487">
        <v>0.1089</v>
      </c>
      <c r="Q14" s="1487">
        <v>6.5699999999999995E-2</v>
      </c>
      <c r="R14" s="1487">
        <v>0.1211</v>
      </c>
      <c r="S14" s="1487">
        <v>0.1696</v>
      </c>
      <c r="T14" s="1487">
        <v>9.8000000000000004E-2</v>
      </c>
      <c r="U14" s="1487">
        <v>0.1583</v>
      </c>
      <c r="V14" s="1486">
        <v>0.10009999999999999</v>
      </c>
      <c r="W14" s="1487">
        <v>9.06E-2</v>
      </c>
      <c r="X14" s="1487">
        <v>9.01E-2</v>
      </c>
      <c r="Y14" s="1487">
        <v>9.1300000000000006E-2</v>
      </c>
      <c r="Z14" s="1487">
        <v>0.1583</v>
      </c>
      <c r="AA14" s="1486">
        <v>7.4999999999999997E-2</v>
      </c>
      <c r="AB14" s="1487">
        <v>0.10299999999999999</v>
      </c>
      <c r="AC14" s="1487">
        <v>6.0699999999999997E-2</v>
      </c>
      <c r="AD14" s="1487">
        <v>7.8399999999999997E-2</v>
      </c>
      <c r="AE14" s="1487">
        <v>9.3100000000000002E-2</v>
      </c>
      <c r="AF14" s="1487">
        <v>0.1134</v>
      </c>
      <c r="AG14" s="1487">
        <v>0.1598</v>
      </c>
      <c r="AH14" s="1487">
        <v>0.1719</v>
      </c>
      <c r="AI14" s="1486">
        <v>0</v>
      </c>
      <c r="AJ14" s="1487">
        <v>0.10680000000000001</v>
      </c>
      <c r="AK14" s="1487">
        <v>5.7299999999999997E-2</v>
      </c>
      <c r="AL14" s="1487">
        <v>8.77E-2</v>
      </c>
      <c r="AM14" s="1487">
        <v>0.1719</v>
      </c>
      <c r="AN14" s="1486">
        <v>0</v>
      </c>
    </row>
    <row r="15" spans="1:40">
      <c r="A15" s="3" t="s">
        <v>53</v>
      </c>
      <c r="B15" s="686">
        <v>98</v>
      </c>
      <c r="C15" s="687">
        <v>59</v>
      </c>
      <c r="D15" s="683">
        <v>39</v>
      </c>
      <c r="E15" s="687">
        <v>29</v>
      </c>
      <c r="F15" s="687">
        <v>28</v>
      </c>
      <c r="G15" s="684">
        <v>41</v>
      </c>
      <c r="H15" s="687">
        <v>39</v>
      </c>
      <c r="I15" s="685">
        <v>51</v>
      </c>
      <c r="J15" s="1512">
        <v>26</v>
      </c>
      <c r="K15" s="1512">
        <v>13</v>
      </c>
      <c r="L15" s="1512">
        <v>8</v>
      </c>
      <c r="M15" s="1512">
        <v>6</v>
      </c>
      <c r="N15" s="1511">
        <v>45</v>
      </c>
      <c r="O15" s="1512">
        <v>46</v>
      </c>
      <c r="P15" s="1512">
        <v>9</v>
      </c>
      <c r="Q15" s="1512">
        <v>27</v>
      </c>
      <c r="R15" s="1512">
        <v>8</v>
      </c>
      <c r="S15" s="1512">
        <v>8</v>
      </c>
      <c r="T15" s="1512">
        <v>3</v>
      </c>
      <c r="U15" s="1512">
        <v>8</v>
      </c>
      <c r="V15" s="1511">
        <v>0</v>
      </c>
      <c r="W15" s="1512">
        <v>47</v>
      </c>
      <c r="X15" s="1512">
        <v>8</v>
      </c>
      <c r="Y15" s="1512">
        <v>36</v>
      </c>
      <c r="Z15" s="1512">
        <v>8</v>
      </c>
      <c r="AA15" s="1511">
        <v>0</v>
      </c>
      <c r="AB15" s="1512">
        <v>22</v>
      </c>
      <c r="AC15" s="1512">
        <v>11</v>
      </c>
      <c r="AD15" s="1512">
        <v>54</v>
      </c>
      <c r="AE15" s="1512">
        <v>5</v>
      </c>
      <c r="AF15" s="1512">
        <v>8</v>
      </c>
      <c r="AG15" s="1512">
        <v>0</v>
      </c>
      <c r="AH15" s="1512">
        <v>7</v>
      </c>
      <c r="AI15" s="1511">
        <v>0</v>
      </c>
      <c r="AJ15" s="1512">
        <v>27</v>
      </c>
      <c r="AK15" s="1512">
        <v>3</v>
      </c>
      <c r="AL15" s="1512">
        <v>61</v>
      </c>
      <c r="AM15" s="1512">
        <v>7</v>
      </c>
      <c r="AN15" s="1511">
        <v>0</v>
      </c>
    </row>
    <row r="16" spans="1:40">
      <c r="A16" s="3" t="s">
        <v>36</v>
      </c>
      <c r="B16" s="691">
        <v>4.9200000000000001E-2</v>
      </c>
      <c r="C16" s="692">
        <v>6.0100000000000001E-2</v>
      </c>
      <c r="D16" s="688">
        <v>3.8699999999999998E-2</v>
      </c>
      <c r="E16" s="692">
        <v>4.9700000000000001E-2</v>
      </c>
      <c r="F16" s="692">
        <v>4.5199999999999997E-2</v>
      </c>
      <c r="G16" s="689">
        <v>5.1900000000000002E-2</v>
      </c>
      <c r="H16" s="692">
        <v>4.2599999999999999E-2</v>
      </c>
      <c r="I16" s="690">
        <v>5.7099999999999998E-2</v>
      </c>
      <c r="J16" s="1487">
        <v>6.0100000000000001E-2</v>
      </c>
      <c r="K16" s="1487">
        <v>4.7899999999999998E-2</v>
      </c>
      <c r="L16" s="1487">
        <v>5.3100000000000001E-2</v>
      </c>
      <c r="M16" s="1487">
        <v>7.1099999999999997E-2</v>
      </c>
      <c r="N16" s="1486">
        <v>4.3299999999999998E-2</v>
      </c>
      <c r="O16" s="1487">
        <v>5.0299999999999997E-2</v>
      </c>
      <c r="P16" s="1487">
        <v>4.7399999999999998E-2</v>
      </c>
      <c r="Q16" s="1487">
        <v>4.7100000000000003E-2</v>
      </c>
      <c r="R16" s="1487">
        <v>2.7300000000000001E-2</v>
      </c>
      <c r="S16" s="1487">
        <v>9.2799999999999994E-2</v>
      </c>
      <c r="T16" s="1487">
        <v>6.0299999999999999E-2</v>
      </c>
      <c r="U16" s="1487">
        <v>5.6500000000000002E-2</v>
      </c>
      <c r="V16" s="1486">
        <v>0</v>
      </c>
      <c r="W16" s="1487">
        <v>5.3499999999999999E-2</v>
      </c>
      <c r="X16" s="1487">
        <v>3.6400000000000002E-2</v>
      </c>
      <c r="Y16" s="1487">
        <v>4.8500000000000001E-2</v>
      </c>
      <c r="Z16" s="1487">
        <v>5.6500000000000002E-2</v>
      </c>
      <c r="AA16" s="1486">
        <v>0</v>
      </c>
      <c r="AB16" s="1487">
        <v>4.9000000000000002E-2</v>
      </c>
      <c r="AC16" s="1487">
        <v>7.2999999999999995E-2</v>
      </c>
      <c r="AD16" s="1487">
        <v>5.0900000000000001E-2</v>
      </c>
      <c r="AE16" s="1487">
        <v>2.4500000000000001E-2</v>
      </c>
      <c r="AF16" s="1487">
        <v>4.4200000000000003E-2</v>
      </c>
      <c r="AG16" s="1487">
        <v>0</v>
      </c>
      <c r="AH16" s="1487">
        <v>5.8200000000000002E-2</v>
      </c>
      <c r="AI16" s="1486">
        <v>0</v>
      </c>
      <c r="AJ16" s="1487">
        <v>5.67E-2</v>
      </c>
      <c r="AK16" s="1487">
        <v>2.81E-2</v>
      </c>
      <c r="AL16" s="1487">
        <v>4.7800000000000002E-2</v>
      </c>
      <c r="AM16" s="1487">
        <v>5.8200000000000002E-2</v>
      </c>
      <c r="AN16" s="1486">
        <v>0</v>
      </c>
    </row>
    <row r="17" spans="1:40">
      <c r="A17" s="3" t="s">
        <v>54</v>
      </c>
      <c r="B17" s="696">
        <v>183</v>
      </c>
      <c r="C17" s="697">
        <v>95</v>
      </c>
      <c r="D17" s="693">
        <v>88</v>
      </c>
      <c r="E17" s="697">
        <v>44</v>
      </c>
      <c r="F17" s="697">
        <v>64</v>
      </c>
      <c r="G17" s="694">
        <v>74</v>
      </c>
      <c r="H17" s="697">
        <v>86</v>
      </c>
      <c r="I17" s="695">
        <v>83</v>
      </c>
      <c r="J17" s="1512">
        <v>28</v>
      </c>
      <c r="K17" s="1512">
        <v>22</v>
      </c>
      <c r="L17" s="1512">
        <v>13</v>
      </c>
      <c r="M17" s="1512">
        <v>7</v>
      </c>
      <c r="N17" s="1511">
        <v>108</v>
      </c>
      <c r="O17" s="1512">
        <v>76</v>
      </c>
      <c r="P17" s="1512">
        <v>13</v>
      </c>
      <c r="Q17" s="1512">
        <v>48</v>
      </c>
      <c r="R17" s="1512">
        <v>33</v>
      </c>
      <c r="S17" s="1512">
        <v>9</v>
      </c>
      <c r="T17" s="1512">
        <v>6</v>
      </c>
      <c r="U17" s="1512">
        <v>19</v>
      </c>
      <c r="V17" s="1511">
        <v>1</v>
      </c>
      <c r="W17" s="1512">
        <v>75</v>
      </c>
      <c r="X17" s="1512">
        <v>19</v>
      </c>
      <c r="Y17" s="1512">
        <v>70</v>
      </c>
      <c r="Z17" s="1512">
        <v>19</v>
      </c>
      <c r="AA17" s="1511">
        <v>1</v>
      </c>
      <c r="AB17" s="1512">
        <v>36</v>
      </c>
      <c r="AC17" s="1512">
        <v>17</v>
      </c>
      <c r="AD17" s="1512">
        <v>91</v>
      </c>
      <c r="AE17" s="1512">
        <v>14</v>
      </c>
      <c r="AF17" s="1512">
        <v>21</v>
      </c>
      <c r="AG17" s="1512">
        <v>6</v>
      </c>
      <c r="AH17" s="1512">
        <v>13</v>
      </c>
      <c r="AI17" s="1511">
        <v>0</v>
      </c>
      <c r="AJ17" s="1512">
        <v>48</v>
      </c>
      <c r="AK17" s="1512">
        <v>7</v>
      </c>
      <c r="AL17" s="1512">
        <v>115</v>
      </c>
      <c r="AM17" s="1512">
        <v>13</v>
      </c>
      <c r="AN17" s="1511">
        <v>0</v>
      </c>
    </row>
    <row r="18" spans="1:40">
      <c r="A18" s="3" t="s">
        <v>36</v>
      </c>
      <c r="B18" s="701">
        <v>9.1499999999999998E-2</v>
      </c>
      <c r="C18" s="702">
        <v>9.7100000000000006E-2</v>
      </c>
      <c r="D18" s="698">
        <v>8.5999999999999993E-2</v>
      </c>
      <c r="E18" s="702">
        <v>7.5200000000000003E-2</v>
      </c>
      <c r="F18" s="702">
        <v>0.1047</v>
      </c>
      <c r="G18" s="699">
        <v>9.3399999999999997E-2</v>
      </c>
      <c r="H18" s="702">
        <v>9.4700000000000006E-2</v>
      </c>
      <c r="I18" s="700">
        <v>9.2700000000000005E-2</v>
      </c>
      <c r="J18" s="1487">
        <v>6.4500000000000002E-2</v>
      </c>
      <c r="K18" s="1487">
        <v>0.08</v>
      </c>
      <c r="L18" s="1487">
        <v>8.4400000000000003E-2</v>
      </c>
      <c r="M18" s="1487">
        <v>8.5699999999999998E-2</v>
      </c>
      <c r="N18" s="1486">
        <v>0.1043</v>
      </c>
      <c r="O18" s="1487">
        <v>8.3699999999999997E-2</v>
      </c>
      <c r="P18" s="1487">
        <v>7.2099999999999997E-2</v>
      </c>
      <c r="Q18" s="1487">
        <v>8.3000000000000004E-2</v>
      </c>
      <c r="R18" s="1487">
        <v>0.1066</v>
      </c>
      <c r="S18" s="1487">
        <v>0.1042</v>
      </c>
      <c r="T18" s="1487">
        <v>0.1467</v>
      </c>
      <c r="U18" s="1487">
        <v>0.1424</v>
      </c>
      <c r="V18" s="1486">
        <v>4.1799999999999997E-2</v>
      </c>
      <c r="W18" s="1487">
        <v>8.43E-2</v>
      </c>
      <c r="X18" s="1487">
        <v>8.6499999999999994E-2</v>
      </c>
      <c r="Y18" s="1487">
        <v>9.4700000000000006E-2</v>
      </c>
      <c r="Z18" s="1487">
        <v>0.1424</v>
      </c>
      <c r="AA18" s="1486">
        <v>3.2099999999999997E-2</v>
      </c>
      <c r="AB18" s="1487">
        <v>8.2400000000000001E-2</v>
      </c>
      <c r="AC18" s="1487">
        <v>0.1113</v>
      </c>
      <c r="AD18" s="1487">
        <v>8.5400000000000004E-2</v>
      </c>
      <c r="AE18" s="1487">
        <v>7.0199999999999999E-2</v>
      </c>
      <c r="AF18" s="1487">
        <v>0.11559999999999999</v>
      </c>
      <c r="AG18" s="1487">
        <v>0.1472</v>
      </c>
      <c r="AH18" s="1487">
        <v>0.1085</v>
      </c>
      <c r="AI18" s="1486">
        <v>0</v>
      </c>
      <c r="AJ18" s="1487">
        <v>9.9699999999999997E-2</v>
      </c>
      <c r="AK18" s="1487">
        <v>6.3100000000000003E-2</v>
      </c>
      <c r="AL18" s="1487">
        <v>9.01E-2</v>
      </c>
      <c r="AM18" s="1487">
        <v>0.1085</v>
      </c>
      <c r="AN18" s="1486">
        <v>0</v>
      </c>
    </row>
    <row r="19" spans="1:40">
      <c r="A19" s="3" t="s">
        <v>55</v>
      </c>
      <c r="B19" s="706">
        <v>268</v>
      </c>
      <c r="C19" s="707">
        <v>140</v>
      </c>
      <c r="D19" s="703">
        <v>128</v>
      </c>
      <c r="E19" s="707">
        <v>92</v>
      </c>
      <c r="F19" s="707">
        <v>79</v>
      </c>
      <c r="G19" s="704">
        <v>97</v>
      </c>
      <c r="H19" s="707">
        <v>129</v>
      </c>
      <c r="I19" s="705">
        <v>114</v>
      </c>
      <c r="J19" s="1512">
        <v>49</v>
      </c>
      <c r="K19" s="1512">
        <v>35</v>
      </c>
      <c r="L19" s="1512">
        <v>24</v>
      </c>
      <c r="M19" s="1512">
        <v>13</v>
      </c>
      <c r="N19" s="1511">
        <v>138</v>
      </c>
      <c r="O19" s="1512">
        <v>127</v>
      </c>
      <c r="P19" s="1512">
        <v>37</v>
      </c>
      <c r="Q19" s="1512">
        <v>61</v>
      </c>
      <c r="R19" s="1512">
        <v>46</v>
      </c>
      <c r="S19" s="1512">
        <v>11</v>
      </c>
      <c r="T19" s="1512">
        <v>6</v>
      </c>
      <c r="U19" s="1512">
        <v>25</v>
      </c>
      <c r="V19" s="1511">
        <v>3</v>
      </c>
      <c r="W19" s="1512">
        <v>125</v>
      </c>
      <c r="X19" s="1512">
        <v>38</v>
      </c>
      <c r="Y19" s="1512">
        <v>78</v>
      </c>
      <c r="Z19" s="1512">
        <v>25</v>
      </c>
      <c r="AA19" s="1511">
        <v>2</v>
      </c>
      <c r="AB19" s="1512">
        <v>51</v>
      </c>
      <c r="AC19" s="1512">
        <v>25</v>
      </c>
      <c r="AD19" s="1512">
        <v>142</v>
      </c>
      <c r="AE19" s="1512">
        <v>29</v>
      </c>
      <c r="AF19" s="1512">
        <v>30</v>
      </c>
      <c r="AG19" s="1512">
        <v>4</v>
      </c>
      <c r="AH19" s="1512">
        <v>16</v>
      </c>
      <c r="AI19" s="1511">
        <v>3</v>
      </c>
      <c r="AJ19" s="1512">
        <v>59</v>
      </c>
      <c r="AK19" s="1512">
        <v>20</v>
      </c>
      <c r="AL19" s="1512">
        <v>172</v>
      </c>
      <c r="AM19" s="1512">
        <v>16</v>
      </c>
      <c r="AN19" s="1511">
        <v>2</v>
      </c>
    </row>
    <row r="20" spans="1:40">
      <c r="A20" s="3" t="s">
        <v>36</v>
      </c>
      <c r="B20" s="711">
        <v>0.13389999999999999</v>
      </c>
      <c r="C20" s="712">
        <v>0.14219999999999999</v>
      </c>
      <c r="D20" s="708">
        <v>0.1258</v>
      </c>
      <c r="E20" s="712">
        <v>0.15509999999999999</v>
      </c>
      <c r="F20" s="712">
        <v>0.12939999999999999</v>
      </c>
      <c r="G20" s="709">
        <v>0.1216</v>
      </c>
      <c r="H20" s="712">
        <v>0.1424</v>
      </c>
      <c r="I20" s="710">
        <v>0.1273</v>
      </c>
      <c r="J20" s="1487">
        <v>0.11509999999999999</v>
      </c>
      <c r="K20" s="1487">
        <v>0.1298</v>
      </c>
      <c r="L20" s="1487">
        <v>0.15409999999999999</v>
      </c>
      <c r="M20" s="1487">
        <v>0.1608</v>
      </c>
      <c r="N20" s="1486">
        <v>0.13389999999999999</v>
      </c>
      <c r="O20" s="1487">
        <v>0.14000000000000001</v>
      </c>
      <c r="P20" s="1487">
        <v>0.1976</v>
      </c>
      <c r="Q20" s="1487">
        <v>0.10539999999999999</v>
      </c>
      <c r="R20" s="1487">
        <v>0.14810000000000001</v>
      </c>
      <c r="S20" s="1487">
        <v>0.13139999999999999</v>
      </c>
      <c r="T20" s="1487">
        <v>0.14280000000000001</v>
      </c>
      <c r="U20" s="1487">
        <v>0.1867</v>
      </c>
      <c r="V20" s="1486">
        <v>8.4400000000000003E-2</v>
      </c>
      <c r="W20" s="1487">
        <v>0.1416</v>
      </c>
      <c r="X20" s="1487">
        <v>0.17610000000000001</v>
      </c>
      <c r="Y20" s="1487">
        <v>0.1057</v>
      </c>
      <c r="Z20" s="1487">
        <v>0.1867</v>
      </c>
      <c r="AA20" s="1486">
        <v>6.0199999999999997E-2</v>
      </c>
      <c r="AB20" s="1487">
        <v>0.1167</v>
      </c>
      <c r="AC20" s="1487">
        <v>0.16639999999999999</v>
      </c>
      <c r="AD20" s="1487">
        <v>0.1331</v>
      </c>
      <c r="AE20" s="1487">
        <v>0.1477</v>
      </c>
      <c r="AF20" s="1487">
        <v>0.16289999999999999</v>
      </c>
      <c r="AG20" s="1487">
        <v>0.1109</v>
      </c>
      <c r="AH20" s="1487">
        <v>0.13420000000000001</v>
      </c>
      <c r="AI20" s="1486">
        <v>0.19489999999999999</v>
      </c>
      <c r="AJ20" s="1487">
        <v>0.1229</v>
      </c>
      <c r="AK20" s="1487">
        <v>0.16750000000000001</v>
      </c>
      <c r="AL20" s="1487">
        <v>0.1346</v>
      </c>
      <c r="AM20" s="1487">
        <v>0.13420000000000001</v>
      </c>
      <c r="AN20" s="1486">
        <v>0.16470000000000001</v>
      </c>
    </row>
    <row r="21" spans="1:40">
      <c r="A21" s="3" t="s">
        <v>56</v>
      </c>
      <c r="B21" s="716">
        <v>259</v>
      </c>
      <c r="C21" s="717">
        <v>134</v>
      </c>
      <c r="D21" s="713">
        <v>125</v>
      </c>
      <c r="E21" s="717">
        <v>72</v>
      </c>
      <c r="F21" s="717">
        <v>83</v>
      </c>
      <c r="G21" s="714">
        <v>104</v>
      </c>
      <c r="H21" s="717">
        <v>118</v>
      </c>
      <c r="I21" s="715">
        <v>118</v>
      </c>
      <c r="J21" s="1512">
        <v>48</v>
      </c>
      <c r="K21" s="1512">
        <v>36</v>
      </c>
      <c r="L21" s="1512">
        <v>28</v>
      </c>
      <c r="M21" s="1512">
        <v>12</v>
      </c>
      <c r="N21" s="1511">
        <v>134</v>
      </c>
      <c r="O21" s="1512">
        <v>118</v>
      </c>
      <c r="P21" s="1512">
        <v>28</v>
      </c>
      <c r="Q21" s="1512">
        <v>74</v>
      </c>
      <c r="R21" s="1512">
        <v>38</v>
      </c>
      <c r="S21" s="1512">
        <v>5</v>
      </c>
      <c r="T21" s="1512">
        <v>9</v>
      </c>
      <c r="U21" s="1512">
        <v>9</v>
      </c>
      <c r="V21" s="1511">
        <v>7</v>
      </c>
      <c r="W21" s="1512">
        <v>126</v>
      </c>
      <c r="X21" s="1512">
        <v>26</v>
      </c>
      <c r="Y21" s="1512">
        <v>92</v>
      </c>
      <c r="Z21" s="1512">
        <v>9</v>
      </c>
      <c r="AA21" s="1511">
        <v>7</v>
      </c>
      <c r="AB21" s="1512">
        <v>44</v>
      </c>
      <c r="AC21" s="1512">
        <v>17</v>
      </c>
      <c r="AD21" s="1512">
        <v>152</v>
      </c>
      <c r="AE21" s="1512">
        <v>20</v>
      </c>
      <c r="AF21" s="1512">
        <v>26</v>
      </c>
      <c r="AG21" s="1512">
        <v>9</v>
      </c>
      <c r="AH21" s="1512">
        <v>11</v>
      </c>
      <c r="AI21" s="1511">
        <v>2</v>
      </c>
      <c r="AJ21" s="1512">
        <v>53</v>
      </c>
      <c r="AK21" s="1512">
        <v>10</v>
      </c>
      <c r="AL21" s="1512">
        <v>185</v>
      </c>
      <c r="AM21" s="1512">
        <v>11</v>
      </c>
      <c r="AN21" s="1511">
        <v>1</v>
      </c>
    </row>
    <row r="22" spans="1:40">
      <c r="A22" s="3" t="s">
        <v>36</v>
      </c>
      <c r="B22" s="721">
        <v>0.1295</v>
      </c>
      <c r="C22" s="722">
        <v>0.13650000000000001</v>
      </c>
      <c r="D22" s="718">
        <v>0.1227</v>
      </c>
      <c r="E22" s="722">
        <v>0.122</v>
      </c>
      <c r="F22" s="722">
        <v>0.1351</v>
      </c>
      <c r="G22" s="719">
        <v>0.13059999999999999</v>
      </c>
      <c r="H22" s="722">
        <v>0.1295</v>
      </c>
      <c r="I22" s="720">
        <v>0.13150000000000001</v>
      </c>
      <c r="J22" s="1487">
        <v>0.1118</v>
      </c>
      <c r="K22" s="1487">
        <v>0.13370000000000001</v>
      </c>
      <c r="L22" s="1487">
        <v>0.1837</v>
      </c>
      <c r="M22" s="1487">
        <v>0.14660000000000001</v>
      </c>
      <c r="N22" s="1486">
        <v>0.1298</v>
      </c>
      <c r="O22" s="1487">
        <v>0.12959999999999999</v>
      </c>
      <c r="P22" s="1487">
        <v>0.15210000000000001</v>
      </c>
      <c r="Q22" s="1487">
        <v>0.1278</v>
      </c>
      <c r="R22" s="1487">
        <v>0.1235</v>
      </c>
      <c r="S22" s="1487">
        <v>6.2799999999999995E-2</v>
      </c>
      <c r="T22" s="1487">
        <v>0.2064</v>
      </c>
      <c r="U22" s="1487">
        <v>6.9900000000000004E-2</v>
      </c>
      <c r="V22" s="1486">
        <v>0.1903</v>
      </c>
      <c r="W22" s="1487">
        <v>0.14230000000000001</v>
      </c>
      <c r="X22" s="1487">
        <v>0.11890000000000001</v>
      </c>
      <c r="Y22" s="1487">
        <v>0.1244</v>
      </c>
      <c r="Z22" s="1487">
        <v>6.9900000000000004E-2</v>
      </c>
      <c r="AA22" s="1486">
        <v>0.21510000000000001</v>
      </c>
      <c r="AB22" s="1487">
        <v>9.9000000000000005E-2</v>
      </c>
      <c r="AC22" s="1487">
        <v>0.1157</v>
      </c>
      <c r="AD22" s="1487">
        <v>0.14280000000000001</v>
      </c>
      <c r="AE22" s="1487">
        <v>0.1008</v>
      </c>
      <c r="AF22" s="1487">
        <v>0.14050000000000001</v>
      </c>
      <c r="AG22" s="1487">
        <v>0.22020000000000001</v>
      </c>
      <c r="AH22" s="1487">
        <v>9.5600000000000004E-2</v>
      </c>
      <c r="AI22" s="1486">
        <v>0.12720000000000001</v>
      </c>
      <c r="AJ22" s="1487">
        <v>0.1111</v>
      </c>
      <c r="AK22" s="1487">
        <v>8.0299999999999996E-2</v>
      </c>
      <c r="AL22" s="1487">
        <v>0.14460000000000001</v>
      </c>
      <c r="AM22" s="1487">
        <v>9.5600000000000004E-2</v>
      </c>
      <c r="AN22" s="1486">
        <v>5.8900000000000001E-2</v>
      </c>
    </row>
    <row r="23" spans="1:40">
      <c r="A23" s="3" t="s">
        <v>57</v>
      </c>
      <c r="B23" s="726">
        <v>330</v>
      </c>
      <c r="C23" s="727">
        <v>169</v>
      </c>
      <c r="D23" s="723">
        <v>161</v>
      </c>
      <c r="E23" s="727">
        <v>106</v>
      </c>
      <c r="F23" s="727">
        <v>102</v>
      </c>
      <c r="G23" s="724">
        <v>122</v>
      </c>
      <c r="H23" s="727">
        <v>150</v>
      </c>
      <c r="I23" s="725">
        <v>148</v>
      </c>
      <c r="J23" s="1512">
        <v>70</v>
      </c>
      <c r="K23" s="1512">
        <v>40</v>
      </c>
      <c r="L23" s="1512">
        <v>30</v>
      </c>
      <c r="M23" s="1512">
        <v>15</v>
      </c>
      <c r="N23" s="1511">
        <v>174</v>
      </c>
      <c r="O23" s="1512">
        <v>163</v>
      </c>
      <c r="P23" s="1512">
        <v>25</v>
      </c>
      <c r="Q23" s="1512">
        <v>87</v>
      </c>
      <c r="R23" s="1512">
        <v>47</v>
      </c>
      <c r="S23" s="1512">
        <v>17</v>
      </c>
      <c r="T23" s="1512">
        <v>5</v>
      </c>
      <c r="U23" s="1512">
        <v>20</v>
      </c>
      <c r="V23" s="1511">
        <v>12</v>
      </c>
      <c r="W23" s="1512">
        <v>151</v>
      </c>
      <c r="X23" s="1512">
        <v>38</v>
      </c>
      <c r="Y23" s="1512">
        <v>111</v>
      </c>
      <c r="Z23" s="1512">
        <v>20</v>
      </c>
      <c r="AA23" s="1511">
        <v>11</v>
      </c>
      <c r="AB23" s="1512">
        <v>65</v>
      </c>
      <c r="AC23" s="1512">
        <v>19</v>
      </c>
      <c r="AD23" s="1512">
        <v>179</v>
      </c>
      <c r="AE23" s="1512">
        <v>28</v>
      </c>
      <c r="AF23" s="1512">
        <v>39</v>
      </c>
      <c r="AG23" s="1512">
        <v>5</v>
      </c>
      <c r="AH23" s="1512">
        <v>24</v>
      </c>
      <c r="AI23" s="1511">
        <v>4</v>
      </c>
      <c r="AJ23" s="1512">
        <v>67</v>
      </c>
      <c r="AK23" s="1512">
        <v>18</v>
      </c>
      <c r="AL23" s="1512">
        <v>217</v>
      </c>
      <c r="AM23" s="1512">
        <v>24</v>
      </c>
      <c r="AN23" s="1511">
        <v>3</v>
      </c>
    </row>
    <row r="24" spans="1:40">
      <c r="A24" s="3" t="s">
        <v>36</v>
      </c>
      <c r="B24" s="731">
        <v>0.16500000000000001</v>
      </c>
      <c r="C24" s="732">
        <v>0.17219999999999999</v>
      </c>
      <c r="D24" s="728">
        <v>0.158</v>
      </c>
      <c r="E24" s="732">
        <v>0.1789</v>
      </c>
      <c r="F24" s="732">
        <v>0.16619999999999999</v>
      </c>
      <c r="G24" s="729">
        <v>0.15359999999999999</v>
      </c>
      <c r="H24" s="732">
        <v>0.1648</v>
      </c>
      <c r="I24" s="730">
        <v>0.1653</v>
      </c>
      <c r="J24" s="1487">
        <v>0.16309999999999999</v>
      </c>
      <c r="K24" s="1487">
        <v>0.1462</v>
      </c>
      <c r="L24" s="1487">
        <v>0.19400000000000001</v>
      </c>
      <c r="M24" s="1487">
        <v>0.1847</v>
      </c>
      <c r="N24" s="1486">
        <v>0.16869999999999999</v>
      </c>
      <c r="O24" s="1487">
        <v>0.18</v>
      </c>
      <c r="P24" s="1487">
        <v>0.13519999999999999</v>
      </c>
      <c r="Q24" s="1487">
        <v>0.15060000000000001</v>
      </c>
      <c r="R24" s="1487">
        <v>0.15140000000000001</v>
      </c>
      <c r="S24" s="1487">
        <v>0.19040000000000001</v>
      </c>
      <c r="T24" s="1487">
        <v>0.1179</v>
      </c>
      <c r="U24" s="1487">
        <v>0.1477</v>
      </c>
      <c r="V24" s="1486">
        <v>0.35699999999999998</v>
      </c>
      <c r="W24" s="1487">
        <v>0.1711</v>
      </c>
      <c r="X24" s="1487">
        <v>0.17330000000000001</v>
      </c>
      <c r="Y24" s="1487">
        <v>0.15010000000000001</v>
      </c>
      <c r="Z24" s="1487">
        <v>0.1477</v>
      </c>
      <c r="AA24" s="1486">
        <v>0.36159999999999998</v>
      </c>
      <c r="AB24" s="1487">
        <v>0.14749999999999999</v>
      </c>
      <c r="AC24" s="1487">
        <v>0.1288</v>
      </c>
      <c r="AD24" s="1487">
        <v>0.16850000000000001</v>
      </c>
      <c r="AE24" s="1487">
        <v>0.1424</v>
      </c>
      <c r="AF24" s="1487">
        <v>0.21579999999999999</v>
      </c>
      <c r="AG24" s="1487">
        <v>0.1202</v>
      </c>
      <c r="AH24" s="1487">
        <v>0.20119999999999999</v>
      </c>
      <c r="AI24" s="1486">
        <v>0.2576</v>
      </c>
      <c r="AJ24" s="1487">
        <v>0.14119999999999999</v>
      </c>
      <c r="AK24" s="1487">
        <v>0.15590000000000001</v>
      </c>
      <c r="AL24" s="1487">
        <v>0.1701</v>
      </c>
      <c r="AM24" s="1487">
        <v>0.20119999999999999</v>
      </c>
      <c r="AN24" s="1486">
        <v>0.32840000000000003</v>
      </c>
    </row>
    <row r="25" spans="1:40">
      <c r="A25" s="3" t="s">
        <v>58</v>
      </c>
      <c r="B25" s="736">
        <v>221</v>
      </c>
      <c r="C25" s="737">
        <v>111</v>
      </c>
      <c r="D25" s="733">
        <v>110</v>
      </c>
      <c r="E25" s="737">
        <v>60</v>
      </c>
      <c r="F25" s="737">
        <v>75</v>
      </c>
      <c r="G25" s="734">
        <v>86</v>
      </c>
      <c r="H25" s="737">
        <v>105</v>
      </c>
      <c r="I25" s="735">
        <v>92</v>
      </c>
      <c r="J25" s="1512">
        <v>52</v>
      </c>
      <c r="K25" s="1512">
        <v>27</v>
      </c>
      <c r="L25" s="1512">
        <v>14</v>
      </c>
      <c r="M25" s="1512">
        <v>14</v>
      </c>
      <c r="N25" s="1511">
        <v>112</v>
      </c>
      <c r="O25" s="1512">
        <v>103</v>
      </c>
      <c r="P25" s="1512">
        <v>18</v>
      </c>
      <c r="Q25" s="1512">
        <v>76</v>
      </c>
      <c r="R25" s="1512">
        <v>45</v>
      </c>
      <c r="S25" s="1512">
        <v>3</v>
      </c>
      <c r="T25" s="1512">
        <v>3</v>
      </c>
      <c r="U25" s="1512">
        <v>10</v>
      </c>
      <c r="V25" s="1511">
        <v>3</v>
      </c>
      <c r="W25" s="1512">
        <v>87</v>
      </c>
      <c r="X25" s="1512">
        <v>36</v>
      </c>
      <c r="Y25" s="1512">
        <v>85</v>
      </c>
      <c r="Z25" s="1512">
        <v>10</v>
      </c>
      <c r="AA25" s="1511">
        <v>3</v>
      </c>
      <c r="AB25" s="1512">
        <v>46</v>
      </c>
      <c r="AC25" s="1512">
        <v>10</v>
      </c>
      <c r="AD25" s="1512">
        <v>139</v>
      </c>
      <c r="AE25" s="1512">
        <v>28</v>
      </c>
      <c r="AF25" s="1512">
        <v>8</v>
      </c>
      <c r="AG25" s="1512">
        <v>4</v>
      </c>
      <c r="AH25" s="1512">
        <v>10</v>
      </c>
      <c r="AI25" s="1511">
        <v>3</v>
      </c>
      <c r="AJ25" s="1512">
        <v>40</v>
      </c>
      <c r="AK25" s="1512">
        <v>18</v>
      </c>
      <c r="AL25" s="1512">
        <v>152</v>
      </c>
      <c r="AM25" s="1512">
        <v>10</v>
      </c>
      <c r="AN25" s="1511">
        <v>1</v>
      </c>
    </row>
    <row r="26" spans="1:40">
      <c r="A26" s="3" t="s">
        <v>36</v>
      </c>
      <c r="B26" s="741">
        <v>0.1104</v>
      </c>
      <c r="C26" s="742">
        <v>0.1128</v>
      </c>
      <c r="D26" s="738">
        <v>0.1081</v>
      </c>
      <c r="E26" s="742">
        <v>0.1022</v>
      </c>
      <c r="F26" s="742">
        <v>0.12180000000000001</v>
      </c>
      <c r="G26" s="739">
        <v>0.1077</v>
      </c>
      <c r="H26" s="742">
        <v>0.1158</v>
      </c>
      <c r="I26" s="740">
        <v>0.1026</v>
      </c>
      <c r="J26" s="1487">
        <v>0.12130000000000001</v>
      </c>
      <c r="K26" s="1487">
        <v>0.1008</v>
      </c>
      <c r="L26" s="1487">
        <v>9.3100000000000002E-2</v>
      </c>
      <c r="M26" s="1487">
        <v>0.1694</v>
      </c>
      <c r="N26" s="1486">
        <v>0.1086</v>
      </c>
      <c r="O26" s="1487">
        <v>0.1138</v>
      </c>
      <c r="P26" s="1487">
        <v>9.9299999999999999E-2</v>
      </c>
      <c r="Q26" s="1487">
        <v>0.13239999999999999</v>
      </c>
      <c r="R26" s="1487">
        <v>0.14299999999999999</v>
      </c>
      <c r="S26" s="1487">
        <v>0.03</v>
      </c>
      <c r="T26" s="1487">
        <v>7.1800000000000003E-2</v>
      </c>
      <c r="U26" s="1487">
        <v>7.8399999999999997E-2</v>
      </c>
      <c r="V26" s="1486">
        <v>8.09E-2</v>
      </c>
      <c r="W26" s="1487">
        <v>9.8400000000000001E-2</v>
      </c>
      <c r="X26" s="1487">
        <v>0.16370000000000001</v>
      </c>
      <c r="Y26" s="1487">
        <v>0.1157</v>
      </c>
      <c r="Z26" s="1487">
        <v>7.8399999999999997E-2</v>
      </c>
      <c r="AA26" s="1486">
        <v>9.1399999999999995E-2</v>
      </c>
      <c r="AB26" s="1487">
        <v>0.1046</v>
      </c>
      <c r="AC26" s="1487">
        <v>6.4799999999999996E-2</v>
      </c>
      <c r="AD26" s="1487">
        <v>0.13020000000000001</v>
      </c>
      <c r="AE26" s="1487">
        <v>0.14299999999999999</v>
      </c>
      <c r="AF26" s="1487">
        <v>4.4699999999999997E-2</v>
      </c>
      <c r="AG26" s="1487">
        <v>9.7000000000000003E-2</v>
      </c>
      <c r="AH26" s="1487">
        <v>8.4199999999999997E-2</v>
      </c>
      <c r="AI26" s="1486">
        <v>0.1938</v>
      </c>
      <c r="AJ26" s="1487">
        <v>8.3500000000000005E-2</v>
      </c>
      <c r="AK26" s="1487">
        <v>0.15110000000000001</v>
      </c>
      <c r="AL26" s="1487">
        <v>0.1188</v>
      </c>
      <c r="AM26" s="1487">
        <v>8.4199999999999997E-2</v>
      </c>
      <c r="AN26" s="1486">
        <v>0.16089999999999999</v>
      </c>
    </row>
    <row r="27" spans="1:40">
      <c r="A27" s="3" t="s">
        <v>59</v>
      </c>
      <c r="B27" s="746">
        <v>144</v>
      </c>
      <c r="C27" s="747">
        <v>63</v>
      </c>
      <c r="D27" s="743">
        <v>81</v>
      </c>
      <c r="E27" s="747">
        <v>37</v>
      </c>
      <c r="F27" s="747">
        <v>38</v>
      </c>
      <c r="G27" s="744">
        <v>69</v>
      </c>
      <c r="H27" s="747">
        <v>48</v>
      </c>
      <c r="I27" s="745">
        <v>79</v>
      </c>
      <c r="J27" s="1512">
        <v>34</v>
      </c>
      <c r="K27" s="1512">
        <v>26</v>
      </c>
      <c r="L27" s="1512">
        <v>11</v>
      </c>
      <c r="M27" s="1512">
        <v>0</v>
      </c>
      <c r="N27" s="1511">
        <v>72</v>
      </c>
      <c r="O27" s="1512">
        <v>53</v>
      </c>
      <c r="P27" s="1512">
        <v>16</v>
      </c>
      <c r="Q27" s="1512">
        <v>54</v>
      </c>
      <c r="R27" s="1512">
        <v>18</v>
      </c>
      <c r="S27" s="1512">
        <v>6</v>
      </c>
      <c r="T27" s="1512">
        <v>4</v>
      </c>
      <c r="U27" s="1512">
        <v>5</v>
      </c>
      <c r="V27" s="1511">
        <v>0</v>
      </c>
      <c r="W27" s="1512">
        <v>63</v>
      </c>
      <c r="X27" s="1512">
        <v>8</v>
      </c>
      <c r="Y27" s="1512">
        <v>68</v>
      </c>
      <c r="Z27" s="1512">
        <v>5</v>
      </c>
      <c r="AA27" s="1511">
        <v>0</v>
      </c>
      <c r="AB27" s="1512">
        <v>40</v>
      </c>
      <c r="AC27" s="1512">
        <v>12</v>
      </c>
      <c r="AD27" s="1512">
        <v>74</v>
      </c>
      <c r="AE27" s="1512">
        <v>16</v>
      </c>
      <c r="AF27" s="1512">
        <v>9</v>
      </c>
      <c r="AG27" s="1512">
        <v>2</v>
      </c>
      <c r="AH27" s="1512">
        <v>4</v>
      </c>
      <c r="AI27" s="1511">
        <v>1</v>
      </c>
      <c r="AJ27" s="1512">
        <v>43</v>
      </c>
      <c r="AK27" s="1512">
        <v>9</v>
      </c>
      <c r="AL27" s="1512">
        <v>87</v>
      </c>
      <c r="AM27" s="1512">
        <v>4</v>
      </c>
      <c r="AN27" s="1511">
        <v>1</v>
      </c>
    </row>
    <row r="28" spans="1:40">
      <c r="A28" s="3" t="s">
        <v>36</v>
      </c>
      <c r="B28" s="751">
        <v>7.2099999999999997E-2</v>
      </c>
      <c r="C28" s="752">
        <v>6.4000000000000001E-2</v>
      </c>
      <c r="D28" s="748">
        <v>7.9799999999999996E-2</v>
      </c>
      <c r="E28" s="752">
        <v>6.2300000000000001E-2</v>
      </c>
      <c r="F28" s="752">
        <v>6.2700000000000006E-2</v>
      </c>
      <c r="G28" s="749">
        <v>8.6599999999999996E-2</v>
      </c>
      <c r="H28" s="752">
        <v>5.2499999999999998E-2</v>
      </c>
      <c r="I28" s="750">
        <v>8.8400000000000006E-2</v>
      </c>
      <c r="J28" s="1487">
        <v>7.8899999999999998E-2</v>
      </c>
      <c r="K28" s="1487">
        <v>9.6000000000000002E-2</v>
      </c>
      <c r="L28" s="1487">
        <v>6.9900000000000004E-2</v>
      </c>
      <c r="M28" s="1487">
        <v>0</v>
      </c>
      <c r="N28" s="1486">
        <v>7.0099999999999996E-2</v>
      </c>
      <c r="O28" s="1487">
        <v>5.8299999999999998E-2</v>
      </c>
      <c r="P28" s="1487">
        <v>8.6400000000000005E-2</v>
      </c>
      <c r="Q28" s="1487">
        <v>9.4E-2</v>
      </c>
      <c r="R28" s="1487">
        <v>5.7799999999999997E-2</v>
      </c>
      <c r="S28" s="1487">
        <v>7.1800000000000003E-2</v>
      </c>
      <c r="T28" s="1487">
        <v>9.7799999999999998E-2</v>
      </c>
      <c r="U28" s="1487">
        <v>3.6499999999999998E-2</v>
      </c>
      <c r="V28" s="1486">
        <v>0</v>
      </c>
      <c r="W28" s="1487">
        <v>7.1199999999999999E-2</v>
      </c>
      <c r="X28" s="1487">
        <v>3.7600000000000001E-2</v>
      </c>
      <c r="Y28" s="1487">
        <v>9.2600000000000002E-2</v>
      </c>
      <c r="Z28" s="1487">
        <v>3.6499999999999998E-2</v>
      </c>
      <c r="AA28" s="1486">
        <v>0</v>
      </c>
      <c r="AB28" s="1487">
        <v>9.06E-2</v>
      </c>
      <c r="AC28" s="1487">
        <v>8.0299999999999996E-2</v>
      </c>
      <c r="AD28" s="1487">
        <v>6.93E-2</v>
      </c>
      <c r="AE28" s="1487">
        <v>8.2000000000000003E-2</v>
      </c>
      <c r="AF28" s="1487">
        <v>4.9000000000000002E-2</v>
      </c>
      <c r="AG28" s="1487">
        <v>6.0100000000000001E-2</v>
      </c>
      <c r="AH28" s="1487">
        <v>3.6200000000000003E-2</v>
      </c>
      <c r="AI28" s="1486">
        <v>8.3199999999999996E-2</v>
      </c>
      <c r="AJ28" s="1487">
        <v>8.9700000000000002E-2</v>
      </c>
      <c r="AK28" s="1487">
        <v>7.2800000000000004E-2</v>
      </c>
      <c r="AL28" s="1487">
        <v>6.83E-2</v>
      </c>
      <c r="AM28" s="1487">
        <v>3.6200000000000003E-2</v>
      </c>
      <c r="AN28" s="1486">
        <v>0.1381</v>
      </c>
    </row>
    <row r="29" spans="1:40">
      <c r="A29" s="3" t="s">
        <v>60</v>
      </c>
      <c r="B29" s="756">
        <v>98</v>
      </c>
      <c r="C29" s="757">
        <v>37</v>
      </c>
      <c r="D29" s="753">
        <v>60</v>
      </c>
      <c r="E29" s="757">
        <v>15</v>
      </c>
      <c r="F29" s="757">
        <v>35</v>
      </c>
      <c r="G29" s="754">
        <v>48</v>
      </c>
      <c r="H29" s="757">
        <v>48</v>
      </c>
      <c r="I29" s="755">
        <v>38</v>
      </c>
      <c r="J29" s="1512">
        <v>24</v>
      </c>
      <c r="K29" s="1512">
        <v>12</v>
      </c>
      <c r="L29" s="1512">
        <v>3</v>
      </c>
      <c r="M29" s="1512">
        <v>4</v>
      </c>
      <c r="N29" s="1511">
        <v>56</v>
      </c>
      <c r="O29" s="1512">
        <v>49</v>
      </c>
      <c r="P29" s="1512">
        <v>6</v>
      </c>
      <c r="Q29" s="1512">
        <v>39</v>
      </c>
      <c r="R29" s="1512">
        <v>14</v>
      </c>
      <c r="S29" s="1512">
        <v>3</v>
      </c>
      <c r="T29" s="1512">
        <v>2</v>
      </c>
      <c r="U29" s="1512">
        <v>1</v>
      </c>
      <c r="V29" s="1511">
        <v>0</v>
      </c>
      <c r="W29" s="1512">
        <v>46</v>
      </c>
      <c r="X29" s="1512">
        <v>7</v>
      </c>
      <c r="Y29" s="1512">
        <v>44</v>
      </c>
      <c r="Z29" s="1512">
        <v>1</v>
      </c>
      <c r="AA29" s="1511">
        <v>0</v>
      </c>
      <c r="AB29" s="1512">
        <v>28</v>
      </c>
      <c r="AC29" s="1512">
        <v>10</v>
      </c>
      <c r="AD29" s="1512">
        <v>59</v>
      </c>
      <c r="AE29" s="1512">
        <v>13</v>
      </c>
      <c r="AF29" s="1512">
        <v>6</v>
      </c>
      <c r="AG29" s="1512">
        <v>1</v>
      </c>
      <c r="AH29" s="1512">
        <v>2</v>
      </c>
      <c r="AI29" s="1511">
        <v>0</v>
      </c>
      <c r="AJ29" s="1512">
        <v>24</v>
      </c>
      <c r="AK29" s="1512">
        <v>11</v>
      </c>
      <c r="AL29" s="1512">
        <v>60</v>
      </c>
      <c r="AM29" s="1512">
        <v>2</v>
      </c>
      <c r="AN29" s="1511">
        <v>0</v>
      </c>
    </row>
    <row r="30" spans="1:40">
      <c r="A30" s="3" t="s">
        <v>36</v>
      </c>
      <c r="B30" s="761">
        <v>4.8899999999999999E-2</v>
      </c>
      <c r="C30" s="762">
        <v>3.8100000000000002E-2</v>
      </c>
      <c r="D30" s="758">
        <v>5.9299999999999999E-2</v>
      </c>
      <c r="E30" s="762">
        <v>2.47E-2</v>
      </c>
      <c r="F30" s="762">
        <v>5.7500000000000002E-2</v>
      </c>
      <c r="G30" s="759">
        <v>6.0199999999999997E-2</v>
      </c>
      <c r="H30" s="762">
        <v>5.28E-2</v>
      </c>
      <c r="I30" s="760">
        <v>4.2500000000000003E-2</v>
      </c>
      <c r="J30" s="1487">
        <v>5.4699999999999999E-2</v>
      </c>
      <c r="K30" s="1487">
        <v>4.4600000000000001E-2</v>
      </c>
      <c r="L30" s="1487">
        <v>1.8499999999999999E-2</v>
      </c>
      <c r="M30" s="1487">
        <v>4.2999999999999997E-2</v>
      </c>
      <c r="N30" s="1486">
        <v>5.3999999999999999E-2</v>
      </c>
      <c r="O30" s="1487">
        <v>5.3600000000000002E-2</v>
      </c>
      <c r="P30" s="1487">
        <v>3.3700000000000001E-2</v>
      </c>
      <c r="Q30" s="1487">
        <v>6.7900000000000002E-2</v>
      </c>
      <c r="R30" s="1487">
        <v>4.3900000000000002E-2</v>
      </c>
      <c r="S30" s="1487">
        <v>3.78E-2</v>
      </c>
      <c r="T30" s="1487">
        <v>3.9800000000000002E-2</v>
      </c>
      <c r="U30" s="1487">
        <v>1.0200000000000001E-2</v>
      </c>
      <c r="V30" s="1486">
        <v>0</v>
      </c>
      <c r="W30" s="1487">
        <v>5.1900000000000002E-2</v>
      </c>
      <c r="X30" s="1487">
        <v>3.2099999999999997E-2</v>
      </c>
      <c r="Y30" s="1487">
        <v>5.9200000000000003E-2</v>
      </c>
      <c r="Z30" s="1487">
        <v>1.0200000000000001E-2</v>
      </c>
      <c r="AA30" s="1486">
        <v>0</v>
      </c>
      <c r="AB30" s="1487">
        <v>6.3500000000000001E-2</v>
      </c>
      <c r="AC30" s="1487">
        <v>7.0300000000000001E-2</v>
      </c>
      <c r="AD30" s="1487">
        <v>5.5300000000000002E-2</v>
      </c>
      <c r="AE30" s="1487">
        <v>6.4699999999999994E-2</v>
      </c>
      <c r="AF30" s="1487">
        <v>3.1699999999999999E-2</v>
      </c>
      <c r="AG30" s="1487">
        <v>3.4099999999999998E-2</v>
      </c>
      <c r="AH30" s="1487">
        <v>1.84E-2</v>
      </c>
      <c r="AI30" s="1486">
        <v>0</v>
      </c>
      <c r="AJ30" s="1487">
        <v>0.05</v>
      </c>
      <c r="AK30" s="1487">
        <v>9.5899999999999999E-2</v>
      </c>
      <c r="AL30" s="1487">
        <v>4.7300000000000002E-2</v>
      </c>
      <c r="AM30" s="1487">
        <v>1.84E-2</v>
      </c>
      <c r="AN30" s="1486">
        <v>0</v>
      </c>
    </row>
    <row r="31" spans="1:40">
      <c r="A31" s="3" t="s">
        <v>61</v>
      </c>
      <c r="B31" s="766">
        <v>62</v>
      </c>
      <c r="C31" s="767">
        <v>21</v>
      </c>
      <c r="D31" s="763">
        <v>42</v>
      </c>
      <c r="E31" s="767">
        <v>15</v>
      </c>
      <c r="F31" s="767">
        <v>17</v>
      </c>
      <c r="G31" s="764">
        <v>31</v>
      </c>
      <c r="H31" s="767">
        <v>37</v>
      </c>
      <c r="I31" s="765">
        <v>19</v>
      </c>
      <c r="J31" s="1512">
        <v>13</v>
      </c>
      <c r="K31" s="1512">
        <v>9</v>
      </c>
      <c r="L31" s="1512">
        <v>1</v>
      </c>
      <c r="M31" s="1512">
        <v>0</v>
      </c>
      <c r="N31" s="1511">
        <v>38</v>
      </c>
      <c r="O31" s="1512">
        <v>18</v>
      </c>
      <c r="P31" s="1512">
        <v>2</v>
      </c>
      <c r="Q31" s="1512">
        <v>33</v>
      </c>
      <c r="R31" s="1512">
        <v>4</v>
      </c>
      <c r="S31" s="1512">
        <v>2</v>
      </c>
      <c r="T31" s="1512">
        <v>0</v>
      </c>
      <c r="U31" s="1512">
        <v>5</v>
      </c>
      <c r="V31" s="1511">
        <v>2</v>
      </c>
      <c r="W31" s="1512">
        <v>18</v>
      </c>
      <c r="X31" s="1512">
        <v>2</v>
      </c>
      <c r="Y31" s="1512">
        <v>36</v>
      </c>
      <c r="Z31" s="1512">
        <v>5</v>
      </c>
      <c r="AA31" s="1511">
        <v>2</v>
      </c>
      <c r="AB31" s="1512">
        <v>9</v>
      </c>
      <c r="AC31" s="1512">
        <v>5</v>
      </c>
      <c r="AD31" s="1512">
        <v>39</v>
      </c>
      <c r="AE31" s="1512">
        <v>2</v>
      </c>
      <c r="AF31" s="1512">
        <v>5</v>
      </c>
      <c r="AG31" s="1512">
        <v>0</v>
      </c>
      <c r="AH31" s="1512">
        <v>4</v>
      </c>
      <c r="AI31" s="1511">
        <v>1</v>
      </c>
      <c r="AJ31" s="1512">
        <v>11</v>
      </c>
      <c r="AK31" s="1512">
        <v>2</v>
      </c>
      <c r="AL31" s="1512">
        <v>45</v>
      </c>
      <c r="AM31" s="1512">
        <v>4</v>
      </c>
      <c r="AN31" s="1511">
        <v>1</v>
      </c>
    </row>
    <row r="32" spans="1:40">
      <c r="A32" s="3" t="s">
        <v>36</v>
      </c>
      <c r="B32" s="771">
        <v>3.1199999999999999E-2</v>
      </c>
      <c r="C32" s="772">
        <v>2.1100000000000001E-2</v>
      </c>
      <c r="D32" s="768">
        <v>4.0899999999999999E-2</v>
      </c>
      <c r="E32" s="772">
        <v>2.5499999999999998E-2</v>
      </c>
      <c r="F32" s="772">
        <v>2.75E-2</v>
      </c>
      <c r="G32" s="769">
        <v>3.8300000000000001E-2</v>
      </c>
      <c r="H32" s="772">
        <v>4.1000000000000002E-2</v>
      </c>
      <c r="I32" s="770">
        <v>2.0799999999999999E-2</v>
      </c>
      <c r="J32" s="1487">
        <v>2.9499999999999998E-2</v>
      </c>
      <c r="K32" s="1487">
        <v>3.4799999999999998E-2</v>
      </c>
      <c r="L32" s="1487">
        <v>5.4000000000000003E-3</v>
      </c>
      <c r="M32" s="1487">
        <v>0</v>
      </c>
      <c r="N32" s="1486">
        <v>3.6999999999999998E-2</v>
      </c>
      <c r="O32" s="1487">
        <v>1.9300000000000001E-2</v>
      </c>
      <c r="P32" s="1487">
        <v>1.3299999999999999E-2</v>
      </c>
      <c r="Q32" s="1487">
        <v>5.7599999999999998E-2</v>
      </c>
      <c r="R32" s="1487">
        <v>1.23E-2</v>
      </c>
      <c r="S32" s="1487">
        <v>2.4500000000000001E-2</v>
      </c>
      <c r="T32" s="1487">
        <v>0</v>
      </c>
      <c r="U32" s="1487">
        <v>3.4099999999999998E-2</v>
      </c>
      <c r="V32" s="1486">
        <v>4.41E-2</v>
      </c>
      <c r="W32" s="1487">
        <v>2.06E-2</v>
      </c>
      <c r="X32" s="1487">
        <v>8.3999999999999995E-3</v>
      </c>
      <c r="Y32" s="1487">
        <v>4.9399999999999999E-2</v>
      </c>
      <c r="Z32" s="1487">
        <v>3.4099999999999998E-2</v>
      </c>
      <c r="AA32" s="1486">
        <v>4.99E-2</v>
      </c>
      <c r="AB32" s="1487">
        <v>2.06E-2</v>
      </c>
      <c r="AC32" s="1487">
        <v>3.61E-2</v>
      </c>
      <c r="AD32" s="1487">
        <v>3.6499999999999998E-2</v>
      </c>
      <c r="AE32" s="1487">
        <v>1.26E-2</v>
      </c>
      <c r="AF32" s="1487">
        <v>2.8500000000000001E-2</v>
      </c>
      <c r="AG32" s="1487">
        <v>0</v>
      </c>
      <c r="AH32" s="1487">
        <v>2.98E-2</v>
      </c>
      <c r="AI32" s="1486">
        <v>8.9800000000000005E-2</v>
      </c>
      <c r="AJ32" s="1487">
        <v>2.3099999999999999E-2</v>
      </c>
      <c r="AK32" s="1487">
        <v>1.5699999999999999E-2</v>
      </c>
      <c r="AL32" s="1487">
        <v>3.5000000000000003E-2</v>
      </c>
      <c r="AM32" s="1487">
        <v>2.98E-2</v>
      </c>
      <c r="AN32" s="1486">
        <v>0.14899999999999999</v>
      </c>
    </row>
    <row r="33" spans="1:40">
      <c r="A33" s="3" t="s">
        <v>110</v>
      </c>
      <c r="B33" s="776">
        <v>76</v>
      </c>
      <c r="C33" s="777">
        <v>23</v>
      </c>
      <c r="D33" s="773">
        <v>53</v>
      </c>
      <c r="E33" s="777">
        <v>13</v>
      </c>
      <c r="F33" s="777">
        <v>19</v>
      </c>
      <c r="G33" s="774">
        <v>44</v>
      </c>
      <c r="H33" s="777">
        <v>44</v>
      </c>
      <c r="I33" s="775">
        <v>21</v>
      </c>
      <c r="J33" s="1512">
        <v>27</v>
      </c>
      <c r="K33" s="1512">
        <v>10</v>
      </c>
      <c r="L33" s="1512">
        <v>3</v>
      </c>
      <c r="M33" s="1512">
        <v>2</v>
      </c>
      <c r="N33" s="1511">
        <v>33</v>
      </c>
      <c r="O33" s="1512">
        <v>30</v>
      </c>
      <c r="P33" s="1512">
        <v>6</v>
      </c>
      <c r="Q33" s="1512">
        <v>29</v>
      </c>
      <c r="R33" s="1512">
        <v>10</v>
      </c>
      <c r="S33" s="1512">
        <v>6</v>
      </c>
      <c r="T33" s="1512">
        <v>1</v>
      </c>
      <c r="U33" s="1512">
        <v>2</v>
      </c>
      <c r="V33" s="1511">
        <v>2</v>
      </c>
      <c r="W33" s="1512">
        <v>28</v>
      </c>
      <c r="X33" s="1512">
        <v>8</v>
      </c>
      <c r="Y33" s="1512">
        <v>37</v>
      </c>
      <c r="Z33" s="1512">
        <v>2</v>
      </c>
      <c r="AA33" s="1511">
        <v>2</v>
      </c>
      <c r="AB33" s="1512">
        <v>29</v>
      </c>
      <c r="AC33" s="1512">
        <v>10</v>
      </c>
      <c r="AD33" s="1512">
        <v>26</v>
      </c>
      <c r="AE33" s="1512">
        <v>14</v>
      </c>
      <c r="AF33" s="1512">
        <v>6</v>
      </c>
      <c r="AG33" s="1512">
        <v>1</v>
      </c>
      <c r="AH33" s="1512">
        <v>3</v>
      </c>
      <c r="AI33" s="1511">
        <v>0</v>
      </c>
      <c r="AJ33" s="1512">
        <v>27</v>
      </c>
      <c r="AK33" s="1512">
        <v>11</v>
      </c>
      <c r="AL33" s="1512">
        <v>34</v>
      </c>
      <c r="AM33" s="1512">
        <v>3</v>
      </c>
      <c r="AN33" s="1511">
        <v>0</v>
      </c>
    </row>
    <row r="34" spans="1:40">
      <c r="A34" s="3" t="s">
        <v>36</v>
      </c>
      <c r="B34" s="781">
        <v>3.7900000000000003E-2</v>
      </c>
      <c r="C34" s="782">
        <v>2.3300000000000001E-2</v>
      </c>
      <c r="D34" s="778">
        <v>5.1999999999999998E-2</v>
      </c>
      <c r="E34" s="782">
        <v>2.23E-2</v>
      </c>
      <c r="F34" s="782">
        <v>3.1099999999999999E-2</v>
      </c>
      <c r="G34" s="779">
        <v>5.4699999999999999E-2</v>
      </c>
      <c r="H34" s="782">
        <v>4.82E-2</v>
      </c>
      <c r="I34" s="780">
        <v>2.3400000000000001E-2</v>
      </c>
      <c r="J34" s="1487">
        <v>6.3500000000000001E-2</v>
      </c>
      <c r="K34" s="1487">
        <v>3.5499999999999997E-2</v>
      </c>
      <c r="L34" s="1487">
        <v>1.72E-2</v>
      </c>
      <c r="M34" s="1487">
        <v>1.9699999999999999E-2</v>
      </c>
      <c r="N34" s="1486">
        <v>3.1699999999999999E-2</v>
      </c>
      <c r="O34" s="1487">
        <v>3.2500000000000001E-2</v>
      </c>
      <c r="P34" s="1487">
        <v>3.1600000000000003E-2</v>
      </c>
      <c r="Q34" s="1487">
        <v>5.1200000000000002E-2</v>
      </c>
      <c r="R34" s="1487">
        <v>3.0800000000000001E-2</v>
      </c>
      <c r="S34" s="1487">
        <v>7.0999999999999994E-2</v>
      </c>
      <c r="T34" s="1487">
        <v>1.8499999999999999E-2</v>
      </c>
      <c r="U34" s="1487">
        <v>1.14E-2</v>
      </c>
      <c r="V34" s="1486">
        <v>4.41E-2</v>
      </c>
      <c r="W34" s="1487">
        <v>3.1099999999999999E-2</v>
      </c>
      <c r="X34" s="1487">
        <v>3.6299999999999999E-2</v>
      </c>
      <c r="Y34" s="1487">
        <v>5.0700000000000002E-2</v>
      </c>
      <c r="Z34" s="1487">
        <v>1.14E-2</v>
      </c>
      <c r="AA34" s="1486">
        <v>4.99E-2</v>
      </c>
      <c r="AB34" s="1487">
        <v>6.6699999999999995E-2</v>
      </c>
      <c r="AC34" s="1487">
        <v>6.7000000000000004E-2</v>
      </c>
      <c r="AD34" s="1487">
        <v>2.4500000000000001E-2</v>
      </c>
      <c r="AE34" s="1487">
        <v>6.9900000000000004E-2</v>
      </c>
      <c r="AF34" s="1487">
        <v>3.1E-2</v>
      </c>
      <c r="AG34" s="1487">
        <v>2.07E-2</v>
      </c>
      <c r="AH34" s="1487">
        <v>2.5700000000000001E-2</v>
      </c>
      <c r="AI34" s="1486">
        <v>0</v>
      </c>
      <c r="AJ34" s="1487">
        <v>5.7299999999999997E-2</v>
      </c>
      <c r="AK34" s="1487">
        <v>9.4399999999999998E-2</v>
      </c>
      <c r="AL34" s="1487">
        <v>2.6800000000000001E-2</v>
      </c>
      <c r="AM34" s="1487">
        <v>2.5700000000000001E-2</v>
      </c>
      <c r="AN34" s="1486">
        <v>0</v>
      </c>
    </row>
    <row r="35" spans="1:40">
      <c r="A35" s="3" t="s">
        <v>63</v>
      </c>
      <c r="B35" s="786">
        <v>71</v>
      </c>
      <c r="C35" s="787">
        <v>36</v>
      </c>
      <c r="D35" s="783">
        <v>35</v>
      </c>
      <c r="E35" s="787">
        <v>32</v>
      </c>
      <c r="F35" s="787">
        <v>22</v>
      </c>
      <c r="G35" s="784">
        <v>17</v>
      </c>
      <c r="H35" s="787">
        <v>34</v>
      </c>
      <c r="I35" s="785">
        <v>33</v>
      </c>
      <c r="J35" s="1512">
        <v>21</v>
      </c>
      <c r="K35" s="1512">
        <v>11</v>
      </c>
      <c r="L35" s="1512">
        <v>5</v>
      </c>
      <c r="M35" s="1512">
        <v>2</v>
      </c>
      <c r="N35" s="1511">
        <v>30</v>
      </c>
      <c r="O35" s="1512">
        <v>43</v>
      </c>
      <c r="P35" s="1512">
        <v>4</v>
      </c>
      <c r="Q35" s="1512">
        <v>10</v>
      </c>
      <c r="R35" s="1512">
        <v>11</v>
      </c>
      <c r="S35" s="1512">
        <v>1</v>
      </c>
      <c r="T35" s="1512">
        <v>0</v>
      </c>
      <c r="U35" s="1512">
        <v>9</v>
      </c>
      <c r="V35" s="1511">
        <v>2</v>
      </c>
      <c r="W35" s="1512">
        <v>38</v>
      </c>
      <c r="X35" s="1512">
        <v>9</v>
      </c>
      <c r="Y35" s="1512">
        <v>13</v>
      </c>
      <c r="Z35" s="1512">
        <v>9</v>
      </c>
      <c r="AA35" s="1511">
        <v>2</v>
      </c>
      <c r="AB35" s="1512">
        <v>25</v>
      </c>
      <c r="AC35" s="1512">
        <v>4</v>
      </c>
      <c r="AD35" s="1512">
        <v>27</v>
      </c>
      <c r="AE35" s="1512">
        <v>10</v>
      </c>
      <c r="AF35" s="1512">
        <v>4</v>
      </c>
      <c r="AG35" s="1512">
        <v>1</v>
      </c>
      <c r="AH35" s="1512">
        <v>4</v>
      </c>
      <c r="AI35" s="1511">
        <v>1</v>
      </c>
      <c r="AJ35" s="1512">
        <v>28</v>
      </c>
      <c r="AK35" s="1512">
        <v>2</v>
      </c>
      <c r="AL35" s="1512">
        <v>37</v>
      </c>
      <c r="AM35" s="1512">
        <v>4</v>
      </c>
      <c r="AN35" s="1511">
        <v>0</v>
      </c>
    </row>
    <row r="36" spans="1:40">
      <c r="A36" s="7" t="s">
        <v>36</v>
      </c>
      <c r="B36" s="792">
        <v>3.5499999999999997E-2</v>
      </c>
      <c r="C36" s="791">
        <v>3.6499999999999998E-2</v>
      </c>
      <c r="D36" s="788">
        <v>3.4599999999999999E-2</v>
      </c>
      <c r="E36" s="791">
        <v>5.4399999999999997E-2</v>
      </c>
      <c r="F36" s="791">
        <v>3.6200000000000003E-2</v>
      </c>
      <c r="G36" s="789">
        <v>2.1000000000000001E-2</v>
      </c>
      <c r="H36" s="791">
        <v>3.78E-2</v>
      </c>
      <c r="I36" s="790">
        <v>3.6799999999999999E-2</v>
      </c>
      <c r="J36" s="1496">
        <v>4.9299999999999997E-2</v>
      </c>
      <c r="K36" s="1496">
        <v>3.9300000000000002E-2</v>
      </c>
      <c r="L36" s="1496">
        <v>3.09E-2</v>
      </c>
      <c r="M36" s="1496">
        <v>2.7699999999999999E-2</v>
      </c>
      <c r="N36" s="1497">
        <v>2.92E-2</v>
      </c>
      <c r="O36" s="1496">
        <v>4.7399999999999998E-2</v>
      </c>
      <c r="P36" s="1496">
        <v>2.24E-2</v>
      </c>
      <c r="Q36" s="1496">
        <v>1.72E-2</v>
      </c>
      <c r="R36" s="1496">
        <v>3.4200000000000001E-2</v>
      </c>
      <c r="S36" s="1496">
        <v>1.38E-2</v>
      </c>
      <c r="T36" s="1496">
        <v>0</v>
      </c>
      <c r="U36" s="1496">
        <v>6.7699999999999996E-2</v>
      </c>
      <c r="V36" s="1497">
        <v>5.7299999999999997E-2</v>
      </c>
      <c r="W36" s="1496">
        <v>4.3400000000000001E-2</v>
      </c>
      <c r="X36" s="1496">
        <v>4.0500000000000001E-2</v>
      </c>
      <c r="Y36" s="1496">
        <v>1.7600000000000001E-2</v>
      </c>
      <c r="Z36" s="1496">
        <v>6.7699999999999996E-2</v>
      </c>
      <c r="AA36" s="1497">
        <v>6.4799999999999996E-2</v>
      </c>
      <c r="AB36" s="1496">
        <v>5.6399999999999999E-2</v>
      </c>
      <c r="AC36" s="1496">
        <v>2.5499999999999998E-2</v>
      </c>
      <c r="AD36" s="1496">
        <v>2.5000000000000001E-2</v>
      </c>
      <c r="AE36" s="1496">
        <v>4.9099999999999998E-2</v>
      </c>
      <c r="AF36" s="1496">
        <v>2.2800000000000001E-2</v>
      </c>
      <c r="AG36" s="1496">
        <v>2.98E-2</v>
      </c>
      <c r="AH36" s="1496">
        <v>3.5999999999999997E-2</v>
      </c>
      <c r="AI36" s="1497">
        <v>5.3400000000000003E-2</v>
      </c>
      <c r="AJ36" s="1496">
        <v>5.8000000000000003E-2</v>
      </c>
      <c r="AK36" s="1496">
        <v>1.7999999999999999E-2</v>
      </c>
      <c r="AL36" s="1496">
        <v>2.8899999999999999E-2</v>
      </c>
      <c r="AM36" s="1496">
        <v>3.5999999999999997E-2</v>
      </c>
      <c r="AN36" s="1497">
        <v>0</v>
      </c>
    </row>
    <row r="37" spans="1:40">
      <c r="A37" s="3" t="s">
        <v>64</v>
      </c>
      <c r="B37" s="796">
        <v>2002</v>
      </c>
      <c r="C37" s="797">
        <v>982</v>
      </c>
      <c r="D37" s="793">
        <v>1020</v>
      </c>
      <c r="E37" s="797">
        <v>592</v>
      </c>
      <c r="F37" s="797">
        <v>613</v>
      </c>
      <c r="G37" s="794">
        <v>797</v>
      </c>
      <c r="H37" s="797">
        <v>909</v>
      </c>
      <c r="I37" s="795">
        <v>896</v>
      </c>
      <c r="J37" s="1512">
        <v>429</v>
      </c>
      <c r="K37" s="1512">
        <v>272</v>
      </c>
      <c r="L37" s="1512">
        <v>155</v>
      </c>
      <c r="M37" s="1512">
        <v>83</v>
      </c>
      <c r="N37" s="1511">
        <v>1034</v>
      </c>
      <c r="O37" s="1512">
        <v>907</v>
      </c>
      <c r="P37" s="1512">
        <v>186</v>
      </c>
      <c r="Q37" s="1512">
        <v>576</v>
      </c>
      <c r="R37" s="1512">
        <v>312</v>
      </c>
      <c r="S37" s="1512">
        <v>87</v>
      </c>
      <c r="T37" s="1512">
        <v>44</v>
      </c>
      <c r="U37" s="1512">
        <v>133</v>
      </c>
      <c r="V37" s="1511">
        <v>34</v>
      </c>
      <c r="W37" s="1512">
        <v>884</v>
      </c>
      <c r="X37" s="1512">
        <v>217</v>
      </c>
      <c r="Y37" s="1512">
        <v>737</v>
      </c>
      <c r="Z37" s="1512">
        <v>133</v>
      </c>
      <c r="AA37" s="1511">
        <v>30</v>
      </c>
      <c r="AB37" s="1512">
        <v>441</v>
      </c>
      <c r="AC37" s="1512">
        <v>149</v>
      </c>
      <c r="AD37" s="1512">
        <v>1065</v>
      </c>
      <c r="AE37" s="1512">
        <v>195</v>
      </c>
      <c r="AF37" s="1512">
        <v>182</v>
      </c>
      <c r="AG37" s="1512">
        <v>40</v>
      </c>
      <c r="AH37" s="1512">
        <v>119</v>
      </c>
      <c r="AI37" s="1511">
        <v>15</v>
      </c>
      <c r="AJ37" s="1512">
        <v>478</v>
      </c>
      <c r="AK37" s="1512">
        <v>119</v>
      </c>
      <c r="AL37" s="1512">
        <v>1277</v>
      </c>
      <c r="AM37" s="1512">
        <v>119</v>
      </c>
      <c r="AN37" s="1511">
        <v>9</v>
      </c>
    </row>
    <row r="38" spans="1:40">
      <c r="A38" s="808" t="s">
        <v>36</v>
      </c>
      <c r="B38" s="813">
        <v>1.0002</v>
      </c>
      <c r="C38" s="812">
        <v>1</v>
      </c>
      <c r="D38" s="809">
        <v>1</v>
      </c>
      <c r="E38" s="812">
        <v>1.0001</v>
      </c>
      <c r="F38" s="812">
        <v>1</v>
      </c>
      <c r="G38" s="810">
        <v>1</v>
      </c>
      <c r="H38" s="812">
        <v>1.0001</v>
      </c>
      <c r="I38" s="811">
        <v>1.0001</v>
      </c>
      <c r="J38" s="1517">
        <v>0.99990000000000001</v>
      </c>
      <c r="K38" s="1517">
        <v>1</v>
      </c>
      <c r="L38" s="1517">
        <v>1</v>
      </c>
      <c r="M38" s="1517">
        <v>1.0001</v>
      </c>
      <c r="N38" s="1518">
        <v>1</v>
      </c>
      <c r="O38" s="1517">
        <v>1</v>
      </c>
      <c r="P38" s="1517">
        <v>1</v>
      </c>
      <c r="Q38" s="1517">
        <v>0.99990000000000001</v>
      </c>
      <c r="R38" s="1517">
        <v>1</v>
      </c>
      <c r="S38" s="1517">
        <v>1.0001</v>
      </c>
      <c r="T38" s="1517">
        <v>1</v>
      </c>
      <c r="U38" s="1517">
        <v>0.99980000000000002</v>
      </c>
      <c r="V38" s="1518">
        <v>1</v>
      </c>
      <c r="W38" s="1517">
        <v>1</v>
      </c>
      <c r="X38" s="1517">
        <v>0.99990000000000001</v>
      </c>
      <c r="Y38" s="1517">
        <v>0.99990000000000001</v>
      </c>
      <c r="Z38" s="1517">
        <v>0.99980000000000002</v>
      </c>
      <c r="AA38" s="1518">
        <v>1</v>
      </c>
      <c r="AB38" s="1517">
        <v>1</v>
      </c>
      <c r="AC38" s="1517">
        <v>0.99990000000000001</v>
      </c>
      <c r="AD38" s="1517">
        <v>0.99990000000000001</v>
      </c>
      <c r="AE38" s="1517">
        <v>1</v>
      </c>
      <c r="AF38" s="1517">
        <v>1.0001</v>
      </c>
      <c r="AG38" s="1517">
        <v>1</v>
      </c>
      <c r="AH38" s="1517">
        <v>0.99990000000000001</v>
      </c>
      <c r="AI38" s="1518">
        <v>0.99990000000000001</v>
      </c>
      <c r="AJ38" s="1517">
        <v>1</v>
      </c>
      <c r="AK38" s="1517">
        <v>1.0001</v>
      </c>
      <c r="AL38" s="1517">
        <v>1</v>
      </c>
      <c r="AM38" s="1517">
        <v>0.99990000000000001</v>
      </c>
      <c r="AN38" s="1518">
        <v>1</v>
      </c>
    </row>
  </sheetData>
  <mergeCells count="8">
    <mergeCell ref="W9:AA9"/>
    <mergeCell ref="AB9:AI9"/>
    <mergeCell ref="AJ9:AN9"/>
    <mergeCell ref="C9:D9"/>
    <mergeCell ref="E9:G9"/>
    <mergeCell ref="H9:I9"/>
    <mergeCell ref="J9:N9"/>
    <mergeCell ref="O9:V9"/>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38"/>
  <sheetViews>
    <sheetView workbookViewId="0">
      <selection activeCell="J9" sqref="J9:AN38"/>
    </sheetView>
  </sheetViews>
  <sheetFormatPr defaultRowHeight="13.2"/>
  <cols>
    <col min="1" max="1" width="30.6640625" customWidth="1"/>
  </cols>
  <sheetData>
    <row r="1" spans="1:40" ht="22.8">
      <c r="A1" s="1" t="s">
        <v>31</v>
      </c>
    </row>
    <row r="2" spans="1:40" ht="17.399999999999999">
      <c r="A2" s="2" t="s">
        <v>32</v>
      </c>
    </row>
    <row r="3" spans="1:40">
      <c r="A3" t="s">
        <v>33</v>
      </c>
    </row>
    <row r="5" spans="1:40">
      <c r="A5" s="6" t="s">
        <v>13</v>
      </c>
    </row>
    <row r="6" spans="1:40">
      <c r="A6" s="6" t="s">
        <v>119</v>
      </c>
    </row>
    <row r="7" spans="1:40">
      <c r="A7" s="6" t="s">
        <v>35</v>
      </c>
    </row>
    <row r="9" spans="1:40" ht="30" customHeight="1">
      <c r="A9" s="5"/>
      <c r="B9" s="4"/>
      <c r="C9" s="1519" t="s">
        <v>65</v>
      </c>
      <c r="D9" s="1520"/>
      <c r="E9" s="1519" t="s">
        <v>66</v>
      </c>
      <c r="F9" s="1519"/>
      <c r="G9" s="1520"/>
      <c r="H9" s="1519" t="s">
        <v>67</v>
      </c>
      <c r="I9" s="1520"/>
      <c r="J9" s="1519" t="s">
        <v>68</v>
      </c>
      <c r="K9" s="1519"/>
      <c r="L9" s="1519"/>
      <c r="M9" s="1519"/>
      <c r="N9" s="1520"/>
      <c r="O9" s="1519" t="s">
        <v>167</v>
      </c>
      <c r="P9" s="1519"/>
      <c r="Q9" s="1519"/>
      <c r="R9" s="1519"/>
      <c r="S9" s="1519"/>
      <c r="T9" s="1519"/>
      <c r="U9" s="1519"/>
      <c r="V9" s="1520"/>
      <c r="W9" s="1519" t="s">
        <v>168</v>
      </c>
      <c r="X9" s="1519"/>
      <c r="Y9" s="1519"/>
      <c r="Z9" s="1519"/>
      <c r="AA9" s="1520"/>
      <c r="AB9" s="1519" t="s">
        <v>169</v>
      </c>
      <c r="AC9" s="1519"/>
      <c r="AD9" s="1519"/>
      <c r="AE9" s="1519"/>
      <c r="AF9" s="1519"/>
      <c r="AG9" s="1519"/>
      <c r="AH9" s="1519"/>
      <c r="AI9" s="1520"/>
      <c r="AJ9" s="1519" t="s">
        <v>170</v>
      </c>
      <c r="AK9" s="1519"/>
      <c r="AL9" s="1519"/>
      <c r="AM9" s="1519"/>
      <c r="AN9" s="1520"/>
    </row>
    <row r="10" spans="1:40" ht="79.2">
      <c r="A10" s="4" t="s">
        <v>36</v>
      </c>
      <c r="B10" s="8" t="s">
        <v>37</v>
      </c>
      <c r="C10" s="5" t="s">
        <v>38</v>
      </c>
      <c r="D10" s="4" t="s">
        <v>39</v>
      </c>
      <c r="E10" s="5" t="s">
        <v>40</v>
      </c>
      <c r="F10" s="5" t="s">
        <v>41</v>
      </c>
      <c r="G10" s="4" t="s">
        <v>42</v>
      </c>
      <c r="H10" s="5" t="s">
        <v>43</v>
      </c>
      <c r="I10" s="4" t="s">
        <v>44</v>
      </c>
      <c r="J10" s="5" t="s">
        <v>45</v>
      </c>
      <c r="K10" s="5" t="s">
        <v>46</v>
      </c>
      <c r="L10" s="5" t="s">
        <v>47</v>
      </c>
      <c r="M10" s="5" t="s">
        <v>48</v>
      </c>
      <c r="N10" s="4" t="s">
        <v>49</v>
      </c>
      <c r="O10" s="5" t="s">
        <v>171</v>
      </c>
      <c r="P10" s="5" t="s">
        <v>172</v>
      </c>
      <c r="Q10" s="5" t="s">
        <v>173</v>
      </c>
      <c r="R10" s="5" t="s">
        <v>174</v>
      </c>
      <c r="S10" s="5" t="s">
        <v>175</v>
      </c>
      <c r="T10" s="5" t="s">
        <v>176</v>
      </c>
      <c r="U10" s="5" t="s">
        <v>177</v>
      </c>
      <c r="V10" s="4" t="s">
        <v>48</v>
      </c>
      <c r="W10" s="5" t="s">
        <v>178</v>
      </c>
      <c r="X10" s="5" t="s">
        <v>179</v>
      </c>
      <c r="Y10" s="5" t="s">
        <v>180</v>
      </c>
      <c r="Z10" s="5" t="s">
        <v>177</v>
      </c>
      <c r="AA10" s="4" t="s">
        <v>48</v>
      </c>
      <c r="AB10" s="5" t="s">
        <v>171</v>
      </c>
      <c r="AC10" s="5" t="s">
        <v>172</v>
      </c>
      <c r="AD10" s="5" t="s">
        <v>173</v>
      </c>
      <c r="AE10" s="5" t="s">
        <v>174</v>
      </c>
      <c r="AF10" s="5" t="s">
        <v>175</v>
      </c>
      <c r="AG10" s="5" t="s">
        <v>176</v>
      </c>
      <c r="AH10" s="5" t="s">
        <v>177</v>
      </c>
      <c r="AI10" s="4" t="s">
        <v>48</v>
      </c>
      <c r="AJ10" s="5" t="s">
        <v>178</v>
      </c>
      <c r="AK10" s="5" t="s">
        <v>179</v>
      </c>
      <c r="AL10" s="5" t="s">
        <v>180</v>
      </c>
      <c r="AM10" s="5" t="s">
        <v>177</v>
      </c>
      <c r="AN10" s="4" t="s">
        <v>48</v>
      </c>
    </row>
    <row r="11" spans="1:40">
      <c r="A11" s="3" t="s">
        <v>50</v>
      </c>
      <c r="B11" s="947">
        <v>2002</v>
      </c>
      <c r="C11" s="948">
        <v>1172</v>
      </c>
      <c r="D11" s="944">
        <v>830</v>
      </c>
      <c r="E11" s="948">
        <v>649</v>
      </c>
      <c r="F11" s="948">
        <v>788</v>
      </c>
      <c r="G11" s="945">
        <v>565</v>
      </c>
      <c r="H11" s="948">
        <v>926</v>
      </c>
      <c r="I11" s="946">
        <v>876</v>
      </c>
      <c r="J11" s="1512">
        <v>337</v>
      </c>
      <c r="K11" s="1512">
        <v>481</v>
      </c>
      <c r="L11" s="1512">
        <v>278</v>
      </c>
      <c r="M11" s="1512">
        <v>60</v>
      </c>
      <c r="N11" s="1511">
        <v>817</v>
      </c>
      <c r="O11" s="1512">
        <v>958</v>
      </c>
      <c r="P11" s="1512">
        <v>216</v>
      </c>
      <c r="Q11" s="1512">
        <v>507</v>
      </c>
      <c r="R11" s="1512">
        <v>346</v>
      </c>
      <c r="S11" s="1512">
        <v>86</v>
      </c>
      <c r="T11" s="1512">
        <v>51</v>
      </c>
      <c r="U11" s="1512">
        <v>121</v>
      </c>
      <c r="V11" s="1511">
        <v>36</v>
      </c>
      <c r="W11" s="1512">
        <v>933</v>
      </c>
      <c r="X11" s="1512">
        <v>248</v>
      </c>
      <c r="Y11" s="1512">
        <v>670</v>
      </c>
      <c r="Z11" s="1512">
        <v>121</v>
      </c>
      <c r="AA11" s="1511">
        <v>30</v>
      </c>
      <c r="AB11" s="1512">
        <v>464</v>
      </c>
      <c r="AC11" s="1512">
        <v>174</v>
      </c>
      <c r="AD11" s="1512">
        <v>1029</v>
      </c>
      <c r="AE11" s="1512">
        <v>219</v>
      </c>
      <c r="AF11" s="1512">
        <v>174</v>
      </c>
      <c r="AG11" s="1512">
        <v>42</v>
      </c>
      <c r="AH11" s="1512">
        <v>116</v>
      </c>
      <c r="AI11" s="1511">
        <v>17</v>
      </c>
      <c r="AJ11" s="1512">
        <v>503</v>
      </c>
      <c r="AK11" s="1512">
        <v>135</v>
      </c>
      <c r="AL11" s="1512">
        <v>1238</v>
      </c>
      <c r="AM11" s="1512">
        <v>116</v>
      </c>
      <c r="AN11" s="1511">
        <v>10</v>
      </c>
    </row>
    <row r="12" spans="1:40">
      <c r="A12" s="7" t="s">
        <v>51</v>
      </c>
      <c r="B12" s="943">
        <v>2002</v>
      </c>
      <c r="C12" s="942">
        <v>982</v>
      </c>
      <c r="D12" s="939">
        <v>1020</v>
      </c>
      <c r="E12" s="942">
        <v>592</v>
      </c>
      <c r="F12" s="942">
        <v>613</v>
      </c>
      <c r="G12" s="940">
        <v>797</v>
      </c>
      <c r="H12" s="942">
        <v>909</v>
      </c>
      <c r="I12" s="941">
        <v>896</v>
      </c>
      <c r="J12" s="1506">
        <v>429</v>
      </c>
      <c r="K12" s="1506">
        <v>272</v>
      </c>
      <c r="L12" s="1506">
        <v>155</v>
      </c>
      <c r="M12" s="1506">
        <v>83</v>
      </c>
      <c r="N12" s="1507">
        <v>1034</v>
      </c>
      <c r="O12" s="1506">
        <v>907</v>
      </c>
      <c r="P12" s="1506">
        <v>186</v>
      </c>
      <c r="Q12" s="1506">
        <v>576</v>
      </c>
      <c r="R12" s="1506">
        <v>312</v>
      </c>
      <c r="S12" s="1506">
        <v>87</v>
      </c>
      <c r="T12" s="1506">
        <v>44</v>
      </c>
      <c r="U12" s="1506">
        <v>133</v>
      </c>
      <c r="V12" s="1507">
        <v>34</v>
      </c>
      <c r="W12" s="1506">
        <v>884</v>
      </c>
      <c r="X12" s="1506">
        <v>217</v>
      </c>
      <c r="Y12" s="1506">
        <v>737</v>
      </c>
      <c r="Z12" s="1506">
        <v>133</v>
      </c>
      <c r="AA12" s="1507">
        <v>30</v>
      </c>
      <c r="AB12" s="1506">
        <v>441</v>
      </c>
      <c r="AC12" s="1506">
        <v>149</v>
      </c>
      <c r="AD12" s="1506">
        <v>1065</v>
      </c>
      <c r="AE12" s="1506">
        <v>195</v>
      </c>
      <c r="AF12" s="1506">
        <v>182</v>
      </c>
      <c r="AG12" s="1506">
        <v>40</v>
      </c>
      <c r="AH12" s="1506">
        <v>119</v>
      </c>
      <c r="AI12" s="1507">
        <v>15</v>
      </c>
      <c r="AJ12" s="1506">
        <v>478</v>
      </c>
      <c r="AK12" s="1506">
        <v>119</v>
      </c>
      <c r="AL12" s="1506">
        <v>1277</v>
      </c>
      <c r="AM12" s="1506">
        <v>119</v>
      </c>
      <c r="AN12" s="1507">
        <v>9</v>
      </c>
    </row>
    <row r="13" spans="1:40">
      <c r="A13" s="3" t="s">
        <v>109</v>
      </c>
      <c r="B13" s="817">
        <v>127</v>
      </c>
      <c r="C13" s="818">
        <v>68</v>
      </c>
      <c r="D13" s="814">
        <v>59</v>
      </c>
      <c r="E13" s="818">
        <v>58</v>
      </c>
      <c r="F13" s="818">
        <v>31</v>
      </c>
      <c r="G13" s="815">
        <v>38</v>
      </c>
      <c r="H13" s="818">
        <v>50</v>
      </c>
      <c r="I13" s="816">
        <v>63</v>
      </c>
      <c r="J13" s="1512">
        <v>15</v>
      </c>
      <c r="K13" s="1512">
        <v>27</v>
      </c>
      <c r="L13" s="1512">
        <v>9</v>
      </c>
      <c r="M13" s="1512">
        <v>8</v>
      </c>
      <c r="N13" s="1511">
        <v>63</v>
      </c>
      <c r="O13" s="1512">
        <v>52</v>
      </c>
      <c r="P13" s="1512">
        <v>13</v>
      </c>
      <c r="Q13" s="1512">
        <v>22</v>
      </c>
      <c r="R13" s="1512">
        <v>23</v>
      </c>
      <c r="S13" s="1512">
        <v>7</v>
      </c>
      <c r="T13" s="1512">
        <v>2</v>
      </c>
      <c r="U13" s="1512">
        <v>21</v>
      </c>
      <c r="V13" s="1511">
        <v>5</v>
      </c>
      <c r="W13" s="1512">
        <v>52</v>
      </c>
      <c r="X13" s="1512">
        <v>11</v>
      </c>
      <c r="Y13" s="1512">
        <v>39</v>
      </c>
      <c r="Z13" s="1512">
        <v>21</v>
      </c>
      <c r="AA13" s="1511">
        <v>3</v>
      </c>
      <c r="AB13" s="1512">
        <v>30</v>
      </c>
      <c r="AC13" s="1512">
        <v>8</v>
      </c>
      <c r="AD13" s="1512">
        <v>42</v>
      </c>
      <c r="AE13" s="1512">
        <v>14</v>
      </c>
      <c r="AF13" s="1512">
        <v>15</v>
      </c>
      <c r="AG13" s="1512">
        <v>3</v>
      </c>
      <c r="AH13" s="1512">
        <v>22</v>
      </c>
      <c r="AI13" s="1511">
        <v>0</v>
      </c>
      <c r="AJ13" s="1512">
        <v>37</v>
      </c>
      <c r="AK13" s="1512">
        <v>3</v>
      </c>
      <c r="AL13" s="1512">
        <v>66</v>
      </c>
      <c r="AM13" s="1512">
        <v>22</v>
      </c>
      <c r="AN13" s="1511">
        <v>0</v>
      </c>
    </row>
    <row r="14" spans="1:40">
      <c r="A14" s="3" t="s">
        <v>36</v>
      </c>
      <c r="B14" s="822">
        <v>6.3500000000000001E-2</v>
      </c>
      <c r="C14" s="823">
        <v>6.8900000000000003E-2</v>
      </c>
      <c r="D14" s="819">
        <v>5.8200000000000002E-2</v>
      </c>
      <c r="E14" s="823">
        <v>9.8799999999999999E-2</v>
      </c>
      <c r="F14" s="823">
        <v>5.0200000000000002E-2</v>
      </c>
      <c r="G14" s="820">
        <v>4.7500000000000001E-2</v>
      </c>
      <c r="H14" s="823">
        <v>5.4699999999999999E-2</v>
      </c>
      <c r="I14" s="821">
        <v>7.0400000000000004E-2</v>
      </c>
      <c r="J14" s="1487">
        <v>3.5499999999999997E-2</v>
      </c>
      <c r="K14" s="1487">
        <v>0.1008</v>
      </c>
      <c r="L14" s="1487">
        <v>5.9700000000000003E-2</v>
      </c>
      <c r="M14" s="1487">
        <v>0.1011</v>
      </c>
      <c r="N14" s="1486">
        <v>6.08E-2</v>
      </c>
      <c r="O14" s="1487">
        <v>5.7099999999999998E-2</v>
      </c>
      <c r="P14" s="1487">
        <v>6.8400000000000002E-2</v>
      </c>
      <c r="Q14" s="1487">
        <v>3.8199999999999998E-2</v>
      </c>
      <c r="R14" s="1487">
        <v>7.3499999999999996E-2</v>
      </c>
      <c r="S14" s="1487">
        <v>7.8E-2</v>
      </c>
      <c r="T14" s="1487">
        <v>4.9799999999999997E-2</v>
      </c>
      <c r="U14" s="1487">
        <v>0.16059999999999999</v>
      </c>
      <c r="V14" s="1486">
        <v>0.14180000000000001</v>
      </c>
      <c r="W14" s="1487">
        <v>5.9299999999999999E-2</v>
      </c>
      <c r="X14" s="1487">
        <v>4.99E-2</v>
      </c>
      <c r="Y14" s="1487">
        <v>5.2999999999999999E-2</v>
      </c>
      <c r="Z14" s="1487">
        <v>0.16059999999999999</v>
      </c>
      <c r="AA14" s="1486">
        <v>0.1071</v>
      </c>
      <c r="AB14" s="1487">
        <v>6.88E-2</v>
      </c>
      <c r="AC14" s="1487">
        <v>5.4800000000000001E-2</v>
      </c>
      <c r="AD14" s="1487">
        <v>3.9899999999999998E-2</v>
      </c>
      <c r="AE14" s="1487">
        <v>6.9900000000000004E-2</v>
      </c>
      <c r="AF14" s="1487">
        <v>8.0699999999999994E-2</v>
      </c>
      <c r="AG14" s="1487">
        <v>8.3900000000000002E-2</v>
      </c>
      <c r="AH14" s="1487">
        <v>0.18329999999999999</v>
      </c>
      <c r="AI14" s="1486">
        <v>0</v>
      </c>
      <c r="AJ14" s="1487">
        <v>7.6600000000000001E-2</v>
      </c>
      <c r="AK14" s="1487">
        <v>2.2599999999999999E-2</v>
      </c>
      <c r="AL14" s="1487">
        <v>5.16E-2</v>
      </c>
      <c r="AM14" s="1487">
        <v>0.18329999999999999</v>
      </c>
      <c r="AN14" s="1486">
        <v>0</v>
      </c>
    </row>
    <row r="15" spans="1:40">
      <c r="A15" s="3" t="s">
        <v>53</v>
      </c>
      <c r="B15" s="827">
        <v>66</v>
      </c>
      <c r="C15" s="828">
        <v>37</v>
      </c>
      <c r="D15" s="824">
        <v>29</v>
      </c>
      <c r="E15" s="828">
        <v>21</v>
      </c>
      <c r="F15" s="828">
        <v>24</v>
      </c>
      <c r="G15" s="825">
        <v>21</v>
      </c>
      <c r="H15" s="828">
        <v>24</v>
      </c>
      <c r="I15" s="826">
        <v>36</v>
      </c>
      <c r="J15" s="1512">
        <v>12</v>
      </c>
      <c r="K15" s="1512">
        <v>7</v>
      </c>
      <c r="L15" s="1512">
        <v>7</v>
      </c>
      <c r="M15" s="1512">
        <v>2</v>
      </c>
      <c r="N15" s="1511">
        <v>35</v>
      </c>
      <c r="O15" s="1512">
        <v>35</v>
      </c>
      <c r="P15" s="1512">
        <v>9</v>
      </c>
      <c r="Q15" s="1512">
        <v>18</v>
      </c>
      <c r="R15" s="1512">
        <v>6</v>
      </c>
      <c r="S15" s="1512">
        <v>2</v>
      </c>
      <c r="T15" s="1512">
        <v>2</v>
      </c>
      <c r="U15" s="1512">
        <v>2</v>
      </c>
      <c r="V15" s="1511">
        <v>1</v>
      </c>
      <c r="W15" s="1512">
        <v>36</v>
      </c>
      <c r="X15" s="1512">
        <v>6</v>
      </c>
      <c r="Y15" s="1512">
        <v>20</v>
      </c>
      <c r="Z15" s="1512">
        <v>2</v>
      </c>
      <c r="AA15" s="1511">
        <v>1</v>
      </c>
      <c r="AB15" s="1512">
        <v>26</v>
      </c>
      <c r="AC15" s="1512">
        <v>5</v>
      </c>
      <c r="AD15" s="1512">
        <v>30</v>
      </c>
      <c r="AE15" s="1512">
        <v>5</v>
      </c>
      <c r="AF15" s="1512">
        <v>5</v>
      </c>
      <c r="AG15" s="1512">
        <v>1</v>
      </c>
      <c r="AH15" s="1512">
        <v>4</v>
      </c>
      <c r="AI15" s="1511">
        <v>1</v>
      </c>
      <c r="AJ15" s="1512">
        <v>24</v>
      </c>
      <c r="AK15" s="1512">
        <v>6</v>
      </c>
      <c r="AL15" s="1512">
        <v>33</v>
      </c>
      <c r="AM15" s="1512">
        <v>4</v>
      </c>
      <c r="AN15" s="1511">
        <v>0</v>
      </c>
    </row>
    <row r="16" spans="1:40">
      <c r="A16" s="3" t="s">
        <v>36</v>
      </c>
      <c r="B16" s="832">
        <v>3.3099999999999997E-2</v>
      </c>
      <c r="C16" s="833">
        <v>3.78E-2</v>
      </c>
      <c r="D16" s="829">
        <v>2.86E-2</v>
      </c>
      <c r="E16" s="833">
        <v>3.5400000000000001E-2</v>
      </c>
      <c r="F16" s="833">
        <v>3.9699999999999999E-2</v>
      </c>
      <c r="G16" s="830">
        <v>2.63E-2</v>
      </c>
      <c r="H16" s="833">
        <v>2.5899999999999999E-2</v>
      </c>
      <c r="I16" s="831">
        <v>4.0500000000000001E-2</v>
      </c>
      <c r="J16" s="1487">
        <v>2.7699999999999999E-2</v>
      </c>
      <c r="K16" s="1487">
        <v>2.69E-2</v>
      </c>
      <c r="L16" s="1487">
        <v>4.3200000000000002E-2</v>
      </c>
      <c r="M16" s="1487">
        <v>2.8199999999999999E-2</v>
      </c>
      <c r="N16" s="1486">
        <v>3.4000000000000002E-2</v>
      </c>
      <c r="O16" s="1487">
        <v>3.9100000000000003E-2</v>
      </c>
      <c r="P16" s="1487">
        <v>4.8899999999999999E-2</v>
      </c>
      <c r="Q16" s="1487">
        <v>3.1899999999999998E-2</v>
      </c>
      <c r="R16" s="1487">
        <v>1.8800000000000001E-2</v>
      </c>
      <c r="S16" s="1487">
        <v>2.81E-2</v>
      </c>
      <c r="T16" s="1487">
        <v>5.57E-2</v>
      </c>
      <c r="U16" s="1487">
        <v>1.7399999999999999E-2</v>
      </c>
      <c r="V16" s="1486">
        <v>0.04</v>
      </c>
      <c r="W16" s="1487">
        <v>4.0599999999999997E-2</v>
      </c>
      <c r="X16" s="1487">
        <v>2.8500000000000001E-2</v>
      </c>
      <c r="Y16" s="1487">
        <v>2.7799999999999998E-2</v>
      </c>
      <c r="Z16" s="1487">
        <v>1.7399999999999999E-2</v>
      </c>
      <c r="AA16" s="1486">
        <v>4.5199999999999997E-2</v>
      </c>
      <c r="AB16" s="1487">
        <v>0.06</v>
      </c>
      <c r="AC16" s="1487">
        <v>3.2500000000000001E-2</v>
      </c>
      <c r="AD16" s="1487">
        <v>2.81E-2</v>
      </c>
      <c r="AE16" s="1487">
        <v>2.8000000000000001E-2</v>
      </c>
      <c r="AF16" s="1487">
        <v>2.8199999999999999E-2</v>
      </c>
      <c r="AG16" s="1487">
        <v>2.0299999999999999E-2</v>
      </c>
      <c r="AH16" s="1487">
        <v>3.1099999999999999E-2</v>
      </c>
      <c r="AI16" s="1486">
        <v>5.3400000000000003E-2</v>
      </c>
      <c r="AJ16" s="1487">
        <v>4.9599999999999998E-2</v>
      </c>
      <c r="AK16" s="1487">
        <v>4.9200000000000001E-2</v>
      </c>
      <c r="AL16" s="1487">
        <v>2.5899999999999999E-2</v>
      </c>
      <c r="AM16" s="1487">
        <v>3.1099999999999999E-2</v>
      </c>
      <c r="AN16" s="1486">
        <v>0</v>
      </c>
    </row>
    <row r="17" spans="1:40">
      <c r="A17" s="3" t="s">
        <v>54</v>
      </c>
      <c r="B17" s="837">
        <v>103</v>
      </c>
      <c r="C17" s="838">
        <v>46</v>
      </c>
      <c r="D17" s="834">
        <v>57</v>
      </c>
      <c r="E17" s="838">
        <v>31</v>
      </c>
      <c r="F17" s="838">
        <v>35</v>
      </c>
      <c r="G17" s="835">
        <v>37</v>
      </c>
      <c r="H17" s="838">
        <v>43</v>
      </c>
      <c r="I17" s="836">
        <v>42</v>
      </c>
      <c r="J17" s="1512">
        <v>15</v>
      </c>
      <c r="K17" s="1512">
        <v>13</v>
      </c>
      <c r="L17" s="1512">
        <v>10</v>
      </c>
      <c r="M17" s="1512">
        <v>2</v>
      </c>
      <c r="N17" s="1511">
        <v>61</v>
      </c>
      <c r="O17" s="1512">
        <v>39</v>
      </c>
      <c r="P17" s="1512">
        <v>8</v>
      </c>
      <c r="Q17" s="1512">
        <v>31</v>
      </c>
      <c r="R17" s="1512">
        <v>15</v>
      </c>
      <c r="S17" s="1512">
        <v>6</v>
      </c>
      <c r="T17" s="1512">
        <v>7</v>
      </c>
      <c r="U17" s="1512">
        <v>12</v>
      </c>
      <c r="V17" s="1511">
        <v>0</v>
      </c>
      <c r="W17" s="1512">
        <v>40</v>
      </c>
      <c r="X17" s="1512">
        <v>13</v>
      </c>
      <c r="Y17" s="1512">
        <v>39</v>
      </c>
      <c r="Z17" s="1512">
        <v>12</v>
      </c>
      <c r="AA17" s="1511">
        <v>0</v>
      </c>
      <c r="AB17" s="1512">
        <v>24</v>
      </c>
      <c r="AC17" s="1512">
        <v>11</v>
      </c>
      <c r="AD17" s="1512">
        <v>47</v>
      </c>
      <c r="AE17" s="1512">
        <v>9</v>
      </c>
      <c r="AF17" s="1512">
        <v>8</v>
      </c>
      <c r="AG17" s="1512">
        <v>6</v>
      </c>
      <c r="AH17" s="1512">
        <v>9</v>
      </c>
      <c r="AI17" s="1511">
        <v>0</v>
      </c>
      <c r="AJ17" s="1512">
        <v>31</v>
      </c>
      <c r="AK17" s="1512">
        <v>7</v>
      </c>
      <c r="AL17" s="1512">
        <v>56</v>
      </c>
      <c r="AM17" s="1512">
        <v>9</v>
      </c>
      <c r="AN17" s="1511">
        <v>0</v>
      </c>
    </row>
    <row r="18" spans="1:40">
      <c r="A18" s="3" t="s">
        <v>36</v>
      </c>
      <c r="B18" s="842">
        <v>5.1499999999999997E-2</v>
      </c>
      <c r="C18" s="843">
        <v>4.6800000000000001E-2</v>
      </c>
      <c r="D18" s="839">
        <v>5.6000000000000001E-2</v>
      </c>
      <c r="E18" s="843">
        <v>5.21E-2</v>
      </c>
      <c r="F18" s="843">
        <v>5.7200000000000001E-2</v>
      </c>
      <c r="G18" s="840">
        <v>4.6699999999999998E-2</v>
      </c>
      <c r="H18" s="843">
        <v>4.7500000000000001E-2</v>
      </c>
      <c r="I18" s="841">
        <v>4.7199999999999999E-2</v>
      </c>
      <c r="J18" s="1487">
        <v>3.4500000000000003E-2</v>
      </c>
      <c r="K18" s="1487">
        <v>4.7800000000000002E-2</v>
      </c>
      <c r="L18" s="1487">
        <v>6.4399999999999999E-2</v>
      </c>
      <c r="M18" s="1487">
        <v>2.5899999999999999E-2</v>
      </c>
      <c r="N18" s="1486">
        <v>5.8900000000000001E-2</v>
      </c>
      <c r="O18" s="1487">
        <v>4.3099999999999999E-2</v>
      </c>
      <c r="P18" s="1487">
        <v>4.3999999999999997E-2</v>
      </c>
      <c r="Q18" s="1487">
        <v>5.4300000000000001E-2</v>
      </c>
      <c r="R18" s="1487">
        <v>4.7699999999999999E-2</v>
      </c>
      <c r="S18" s="1487">
        <v>7.1800000000000003E-2</v>
      </c>
      <c r="T18" s="1487">
        <v>0.1608</v>
      </c>
      <c r="U18" s="1487">
        <v>8.6499999999999994E-2</v>
      </c>
      <c r="V18" s="1486">
        <v>0</v>
      </c>
      <c r="W18" s="1487">
        <v>4.5100000000000001E-2</v>
      </c>
      <c r="X18" s="1487">
        <v>6.0699999999999997E-2</v>
      </c>
      <c r="Y18" s="1487">
        <v>5.2299999999999999E-2</v>
      </c>
      <c r="Z18" s="1487">
        <v>8.6499999999999994E-2</v>
      </c>
      <c r="AA18" s="1486">
        <v>0</v>
      </c>
      <c r="AB18" s="1487">
        <v>5.4100000000000002E-2</v>
      </c>
      <c r="AC18" s="1487">
        <v>7.3099999999999998E-2</v>
      </c>
      <c r="AD18" s="1487">
        <v>4.3999999999999997E-2</v>
      </c>
      <c r="AE18" s="1487">
        <v>4.5400000000000003E-2</v>
      </c>
      <c r="AF18" s="1487">
        <v>4.5499999999999999E-2</v>
      </c>
      <c r="AG18" s="1487">
        <v>0.1416</v>
      </c>
      <c r="AH18" s="1487">
        <v>7.1900000000000006E-2</v>
      </c>
      <c r="AI18" s="1486">
        <v>0</v>
      </c>
      <c r="AJ18" s="1487">
        <v>6.4899999999999999E-2</v>
      </c>
      <c r="AK18" s="1487">
        <v>6.0999999999999999E-2</v>
      </c>
      <c r="AL18" s="1487">
        <v>4.41E-2</v>
      </c>
      <c r="AM18" s="1487">
        <v>7.1900000000000006E-2</v>
      </c>
      <c r="AN18" s="1486">
        <v>0</v>
      </c>
    </row>
    <row r="19" spans="1:40">
      <c r="A19" s="3" t="s">
        <v>55</v>
      </c>
      <c r="B19" s="847">
        <v>164</v>
      </c>
      <c r="C19" s="848">
        <v>86</v>
      </c>
      <c r="D19" s="844">
        <v>78</v>
      </c>
      <c r="E19" s="848">
        <v>48</v>
      </c>
      <c r="F19" s="848">
        <v>51</v>
      </c>
      <c r="G19" s="845">
        <v>65</v>
      </c>
      <c r="H19" s="848">
        <v>68</v>
      </c>
      <c r="I19" s="846">
        <v>73</v>
      </c>
      <c r="J19" s="1512">
        <v>33</v>
      </c>
      <c r="K19" s="1512">
        <v>23</v>
      </c>
      <c r="L19" s="1512">
        <v>9</v>
      </c>
      <c r="M19" s="1512">
        <v>6</v>
      </c>
      <c r="N19" s="1511">
        <v>90</v>
      </c>
      <c r="O19" s="1512">
        <v>74</v>
      </c>
      <c r="P19" s="1512">
        <v>17</v>
      </c>
      <c r="Q19" s="1512">
        <v>39</v>
      </c>
      <c r="R19" s="1512">
        <v>20</v>
      </c>
      <c r="S19" s="1512">
        <v>9</v>
      </c>
      <c r="T19" s="1512">
        <v>3</v>
      </c>
      <c r="U19" s="1512">
        <v>18</v>
      </c>
      <c r="V19" s="1511">
        <v>4</v>
      </c>
      <c r="W19" s="1512">
        <v>76</v>
      </c>
      <c r="X19" s="1512">
        <v>15</v>
      </c>
      <c r="Y19" s="1512">
        <v>52</v>
      </c>
      <c r="Z19" s="1512">
        <v>18</v>
      </c>
      <c r="AA19" s="1511">
        <v>4</v>
      </c>
      <c r="AB19" s="1512">
        <v>41</v>
      </c>
      <c r="AC19" s="1512">
        <v>14</v>
      </c>
      <c r="AD19" s="1512">
        <v>84</v>
      </c>
      <c r="AE19" s="1512">
        <v>17</v>
      </c>
      <c r="AF19" s="1512">
        <v>16</v>
      </c>
      <c r="AG19" s="1512">
        <v>3</v>
      </c>
      <c r="AH19" s="1512">
        <v>11</v>
      </c>
      <c r="AI19" s="1511">
        <v>2</v>
      </c>
      <c r="AJ19" s="1512">
        <v>39</v>
      </c>
      <c r="AK19" s="1512">
        <v>15</v>
      </c>
      <c r="AL19" s="1512">
        <v>97</v>
      </c>
      <c r="AM19" s="1512">
        <v>11</v>
      </c>
      <c r="AN19" s="1511">
        <v>1</v>
      </c>
    </row>
    <row r="20" spans="1:40">
      <c r="A20" s="3" t="s">
        <v>36</v>
      </c>
      <c r="B20" s="852">
        <v>8.2000000000000003E-2</v>
      </c>
      <c r="C20" s="853">
        <v>8.7599999999999997E-2</v>
      </c>
      <c r="D20" s="849">
        <v>7.6600000000000001E-2</v>
      </c>
      <c r="E20" s="853">
        <v>8.0299999999999996E-2</v>
      </c>
      <c r="F20" s="853">
        <v>8.3500000000000005E-2</v>
      </c>
      <c r="G20" s="850">
        <v>8.2100000000000006E-2</v>
      </c>
      <c r="H20" s="853">
        <v>7.5200000000000003E-2</v>
      </c>
      <c r="I20" s="851">
        <v>8.1100000000000005E-2</v>
      </c>
      <c r="J20" s="1487">
        <v>7.7100000000000002E-2</v>
      </c>
      <c r="K20" s="1487">
        <v>8.5900000000000004E-2</v>
      </c>
      <c r="L20" s="1487">
        <v>6.0299999999999999E-2</v>
      </c>
      <c r="M20" s="1487">
        <v>6.7199999999999996E-2</v>
      </c>
      <c r="N20" s="1486">
        <v>8.72E-2</v>
      </c>
      <c r="O20" s="1487">
        <v>8.1199999999999994E-2</v>
      </c>
      <c r="P20" s="1487">
        <v>9.2999999999999999E-2</v>
      </c>
      <c r="Q20" s="1487">
        <v>6.8400000000000002E-2</v>
      </c>
      <c r="R20" s="1487">
        <v>6.3600000000000004E-2</v>
      </c>
      <c r="S20" s="1487">
        <v>0.1012</v>
      </c>
      <c r="T20" s="1487">
        <v>7.3099999999999998E-2</v>
      </c>
      <c r="U20" s="1487">
        <v>0.13400000000000001</v>
      </c>
      <c r="V20" s="1486">
        <v>0.11</v>
      </c>
      <c r="W20" s="1487">
        <v>8.5900000000000004E-2</v>
      </c>
      <c r="X20" s="1487">
        <v>6.8000000000000005E-2</v>
      </c>
      <c r="Y20" s="1487">
        <v>7.0199999999999999E-2</v>
      </c>
      <c r="Z20" s="1487">
        <v>0.13400000000000001</v>
      </c>
      <c r="AA20" s="1486">
        <v>0.1244</v>
      </c>
      <c r="AB20" s="1487">
        <v>9.2999999999999999E-2</v>
      </c>
      <c r="AC20" s="1487">
        <v>9.6100000000000005E-2</v>
      </c>
      <c r="AD20" s="1487">
        <v>7.9000000000000001E-2</v>
      </c>
      <c r="AE20" s="1487">
        <v>8.9200000000000002E-2</v>
      </c>
      <c r="AF20" s="1487">
        <v>8.5500000000000007E-2</v>
      </c>
      <c r="AG20" s="1487">
        <v>6.54E-2</v>
      </c>
      <c r="AH20" s="1487">
        <v>9.5600000000000004E-2</v>
      </c>
      <c r="AI20" s="1486">
        <v>0.15029999999999999</v>
      </c>
      <c r="AJ20" s="1487">
        <v>8.2100000000000006E-2</v>
      </c>
      <c r="AK20" s="1487">
        <v>0.1303</v>
      </c>
      <c r="AL20" s="1487">
        <v>7.6100000000000001E-2</v>
      </c>
      <c r="AM20" s="1487">
        <v>9.5600000000000004E-2</v>
      </c>
      <c r="AN20" s="1486">
        <v>8.8700000000000001E-2</v>
      </c>
    </row>
    <row r="21" spans="1:40">
      <c r="A21" s="3" t="s">
        <v>56</v>
      </c>
      <c r="B21" s="857">
        <v>209</v>
      </c>
      <c r="C21" s="858">
        <v>115</v>
      </c>
      <c r="D21" s="854">
        <v>94</v>
      </c>
      <c r="E21" s="858">
        <v>74</v>
      </c>
      <c r="F21" s="858">
        <v>57</v>
      </c>
      <c r="G21" s="855">
        <v>78</v>
      </c>
      <c r="H21" s="858">
        <v>95</v>
      </c>
      <c r="I21" s="856">
        <v>95</v>
      </c>
      <c r="J21" s="1512">
        <v>56</v>
      </c>
      <c r="K21" s="1512">
        <v>26</v>
      </c>
      <c r="L21" s="1512">
        <v>21</v>
      </c>
      <c r="M21" s="1512">
        <v>10</v>
      </c>
      <c r="N21" s="1511">
        <v>92</v>
      </c>
      <c r="O21" s="1512">
        <v>103</v>
      </c>
      <c r="P21" s="1512">
        <v>22</v>
      </c>
      <c r="Q21" s="1512">
        <v>59</v>
      </c>
      <c r="R21" s="1512">
        <v>24</v>
      </c>
      <c r="S21" s="1512">
        <v>11</v>
      </c>
      <c r="T21" s="1512">
        <v>3</v>
      </c>
      <c r="U21" s="1512">
        <v>15</v>
      </c>
      <c r="V21" s="1511">
        <v>4</v>
      </c>
      <c r="W21" s="1512">
        <v>98</v>
      </c>
      <c r="X21" s="1512">
        <v>25</v>
      </c>
      <c r="Y21" s="1512">
        <v>67</v>
      </c>
      <c r="Z21" s="1512">
        <v>15</v>
      </c>
      <c r="AA21" s="1511">
        <v>4</v>
      </c>
      <c r="AB21" s="1512">
        <v>39</v>
      </c>
      <c r="AC21" s="1512">
        <v>15</v>
      </c>
      <c r="AD21" s="1512">
        <v>119</v>
      </c>
      <c r="AE21" s="1512">
        <v>20</v>
      </c>
      <c r="AF21" s="1512">
        <v>20</v>
      </c>
      <c r="AG21" s="1512">
        <v>5</v>
      </c>
      <c r="AH21" s="1512">
        <v>13</v>
      </c>
      <c r="AI21" s="1511">
        <v>1</v>
      </c>
      <c r="AJ21" s="1512">
        <v>39</v>
      </c>
      <c r="AK21" s="1512">
        <v>18</v>
      </c>
      <c r="AL21" s="1512">
        <v>138</v>
      </c>
      <c r="AM21" s="1512">
        <v>13</v>
      </c>
      <c r="AN21" s="1511">
        <v>1</v>
      </c>
    </row>
    <row r="22" spans="1:40">
      <c r="A22" s="3" t="s">
        <v>36</v>
      </c>
      <c r="B22" s="862">
        <v>0.1042</v>
      </c>
      <c r="C22" s="863">
        <v>0.1172</v>
      </c>
      <c r="D22" s="859">
        <v>9.1700000000000004E-2</v>
      </c>
      <c r="E22" s="863">
        <v>0.12520000000000001</v>
      </c>
      <c r="F22" s="863">
        <v>9.2899999999999996E-2</v>
      </c>
      <c r="G22" s="860">
        <v>9.74E-2</v>
      </c>
      <c r="H22" s="863">
        <v>0.1042</v>
      </c>
      <c r="I22" s="861">
        <v>0.1056</v>
      </c>
      <c r="J22" s="1487">
        <v>0.13150000000000001</v>
      </c>
      <c r="K22" s="1487">
        <v>9.4600000000000004E-2</v>
      </c>
      <c r="L22" s="1487">
        <v>0.13420000000000001</v>
      </c>
      <c r="M22" s="1487">
        <v>0.115</v>
      </c>
      <c r="N22" s="1486">
        <v>8.9399999999999993E-2</v>
      </c>
      <c r="O22" s="1487">
        <v>0.11360000000000001</v>
      </c>
      <c r="P22" s="1487">
        <v>0.1182</v>
      </c>
      <c r="Q22" s="1487">
        <v>0.1028</v>
      </c>
      <c r="R22" s="1487">
        <v>7.7100000000000002E-2</v>
      </c>
      <c r="S22" s="1487">
        <v>0.1207</v>
      </c>
      <c r="T22" s="1487">
        <v>7.0699999999999999E-2</v>
      </c>
      <c r="U22" s="1487">
        <v>0.1091</v>
      </c>
      <c r="V22" s="1486">
        <v>0.1168</v>
      </c>
      <c r="W22" s="1487">
        <v>0.11070000000000001</v>
      </c>
      <c r="X22" s="1487">
        <v>0.1172</v>
      </c>
      <c r="Y22" s="1487">
        <v>9.0700000000000003E-2</v>
      </c>
      <c r="Z22" s="1487">
        <v>0.1091</v>
      </c>
      <c r="AA22" s="1486">
        <v>0.1321</v>
      </c>
      <c r="AB22" s="1487">
        <v>8.8599999999999998E-2</v>
      </c>
      <c r="AC22" s="1487">
        <v>9.7900000000000001E-2</v>
      </c>
      <c r="AD22" s="1487">
        <v>0.1114</v>
      </c>
      <c r="AE22" s="1487">
        <v>0.10249999999999999</v>
      </c>
      <c r="AF22" s="1487">
        <v>0.1118</v>
      </c>
      <c r="AG22" s="1487">
        <v>0.11990000000000001</v>
      </c>
      <c r="AH22" s="1487">
        <v>0.11310000000000001</v>
      </c>
      <c r="AI22" s="1486">
        <v>3.5400000000000001E-2</v>
      </c>
      <c r="AJ22" s="1487">
        <v>8.1299999999999997E-2</v>
      </c>
      <c r="AK22" s="1487">
        <v>0.1497</v>
      </c>
      <c r="AL22" s="1487">
        <v>0.1081</v>
      </c>
      <c r="AM22" s="1487">
        <v>0.11310000000000001</v>
      </c>
      <c r="AN22" s="1486">
        <v>5.8900000000000001E-2</v>
      </c>
    </row>
    <row r="23" spans="1:40">
      <c r="A23" s="3" t="s">
        <v>57</v>
      </c>
      <c r="B23" s="867">
        <v>354</v>
      </c>
      <c r="C23" s="868">
        <v>189</v>
      </c>
      <c r="D23" s="864">
        <v>165</v>
      </c>
      <c r="E23" s="868">
        <v>106</v>
      </c>
      <c r="F23" s="868">
        <v>113</v>
      </c>
      <c r="G23" s="865">
        <v>134</v>
      </c>
      <c r="H23" s="868">
        <v>170</v>
      </c>
      <c r="I23" s="866">
        <v>158</v>
      </c>
      <c r="J23" s="1512">
        <v>74</v>
      </c>
      <c r="K23" s="1512">
        <v>51</v>
      </c>
      <c r="L23" s="1512">
        <v>32</v>
      </c>
      <c r="M23" s="1512">
        <v>17</v>
      </c>
      <c r="N23" s="1511">
        <v>177</v>
      </c>
      <c r="O23" s="1512">
        <v>155</v>
      </c>
      <c r="P23" s="1512">
        <v>34</v>
      </c>
      <c r="Q23" s="1512">
        <v>95</v>
      </c>
      <c r="R23" s="1512">
        <v>59</v>
      </c>
      <c r="S23" s="1512">
        <v>11</v>
      </c>
      <c r="T23" s="1512">
        <v>10</v>
      </c>
      <c r="U23" s="1512">
        <v>25</v>
      </c>
      <c r="V23" s="1511">
        <v>10</v>
      </c>
      <c r="W23" s="1512">
        <v>155</v>
      </c>
      <c r="X23" s="1512">
        <v>37</v>
      </c>
      <c r="Y23" s="1512">
        <v>127</v>
      </c>
      <c r="Z23" s="1512">
        <v>25</v>
      </c>
      <c r="AA23" s="1511">
        <v>10</v>
      </c>
      <c r="AB23" s="1512">
        <v>60</v>
      </c>
      <c r="AC23" s="1512">
        <v>26</v>
      </c>
      <c r="AD23" s="1512">
        <v>196</v>
      </c>
      <c r="AE23" s="1512">
        <v>36</v>
      </c>
      <c r="AF23" s="1512">
        <v>32</v>
      </c>
      <c r="AG23" s="1512">
        <v>10</v>
      </c>
      <c r="AH23" s="1512">
        <v>21</v>
      </c>
      <c r="AI23" s="1511">
        <v>3</v>
      </c>
      <c r="AJ23" s="1512">
        <v>75</v>
      </c>
      <c r="AK23" s="1512">
        <v>17</v>
      </c>
      <c r="AL23" s="1512">
        <v>237</v>
      </c>
      <c r="AM23" s="1512">
        <v>21</v>
      </c>
      <c r="AN23" s="1511">
        <v>3</v>
      </c>
    </row>
    <row r="24" spans="1:40">
      <c r="A24" s="3" t="s">
        <v>36</v>
      </c>
      <c r="B24" s="872">
        <v>0.17660000000000001</v>
      </c>
      <c r="C24" s="873">
        <v>0.19239999999999999</v>
      </c>
      <c r="D24" s="869">
        <v>0.16139999999999999</v>
      </c>
      <c r="E24" s="873">
        <v>0.17960000000000001</v>
      </c>
      <c r="F24" s="873">
        <v>0.184</v>
      </c>
      <c r="G24" s="870">
        <v>0.16869999999999999</v>
      </c>
      <c r="H24" s="873">
        <v>0.187</v>
      </c>
      <c r="I24" s="871">
        <v>0.1762</v>
      </c>
      <c r="J24" s="1487">
        <v>0.17219999999999999</v>
      </c>
      <c r="K24" s="1487">
        <v>0.18770000000000001</v>
      </c>
      <c r="L24" s="1487">
        <v>0.20649999999999999</v>
      </c>
      <c r="M24" s="1487">
        <v>0.2092</v>
      </c>
      <c r="N24" s="1486">
        <v>0.1709</v>
      </c>
      <c r="O24" s="1487">
        <v>0.1714</v>
      </c>
      <c r="P24" s="1487">
        <v>0.18459999999999999</v>
      </c>
      <c r="Q24" s="1487">
        <v>0.1656</v>
      </c>
      <c r="R24" s="1487">
        <v>0.18990000000000001</v>
      </c>
      <c r="S24" s="1487">
        <v>0.12620000000000001</v>
      </c>
      <c r="T24" s="1487">
        <v>0.23119999999999999</v>
      </c>
      <c r="U24" s="1487">
        <v>0.18410000000000001</v>
      </c>
      <c r="V24" s="1486">
        <v>0.28010000000000002</v>
      </c>
      <c r="W24" s="1487">
        <v>0.1749</v>
      </c>
      <c r="X24" s="1487">
        <v>0.17219999999999999</v>
      </c>
      <c r="Y24" s="1487">
        <v>0.1729</v>
      </c>
      <c r="Z24" s="1487">
        <v>0.18410000000000001</v>
      </c>
      <c r="AA24" s="1486">
        <v>0.31659999999999999</v>
      </c>
      <c r="AB24" s="1487">
        <v>0.1353</v>
      </c>
      <c r="AC24" s="1487">
        <v>0.1774</v>
      </c>
      <c r="AD24" s="1487">
        <v>0.18410000000000001</v>
      </c>
      <c r="AE24" s="1487">
        <v>0.18260000000000001</v>
      </c>
      <c r="AF24" s="1487">
        <v>0.1774</v>
      </c>
      <c r="AG24" s="1487">
        <v>0.25290000000000001</v>
      </c>
      <c r="AH24" s="1487">
        <v>0.17810000000000001</v>
      </c>
      <c r="AI24" s="1486">
        <v>0.1978</v>
      </c>
      <c r="AJ24" s="1487">
        <v>0.15709999999999999</v>
      </c>
      <c r="AK24" s="1487">
        <v>0.1472</v>
      </c>
      <c r="AL24" s="1487">
        <v>0.18540000000000001</v>
      </c>
      <c r="AM24" s="1487">
        <v>0.17810000000000001</v>
      </c>
      <c r="AN24" s="1486">
        <v>0.32840000000000003</v>
      </c>
    </row>
    <row r="25" spans="1:40">
      <c r="A25" s="3" t="s">
        <v>58</v>
      </c>
      <c r="B25" s="877">
        <v>280</v>
      </c>
      <c r="C25" s="878">
        <v>138</v>
      </c>
      <c r="D25" s="874">
        <v>142</v>
      </c>
      <c r="E25" s="878">
        <v>81</v>
      </c>
      <c r="F25" s="878">
        <v>86</v>
      </c>
      <c r="G25" s="875">
        <v>113</v>
      </c>
      <c r="H25" s="878">
        <v>125</v>
      </c>
      <c r="I25" s="876">
        <v>126</v>
      </c>
      <c r="J25" s="1512">
        <v>59</v>
      </c>
      <c r="K25" s="1512">
        <v>38</v>
      </c>
      <c r="L25" s="1512">
        <v>18</v>
      </c>
      <c r="M25" s="1512">
        <v>14</v>
      </c>
      <c r="N25" s="1511">
        <v>151</v>
      </c>
      <c r="O25" s="1512">
        <v>138</v>
      </c>
      <c r="P25" s="1512">
        <v>19</v>
      </c>
      <c r="Q25" s="1512">
        <v>86</v>
      </c>
      <c r="R25" s="1512">
        <v>42</v>
      </c>
      <c r="S25" s="1512">
        <v>12</v>
      </c>
      <c r="T25" s="1512">
        <v>4</v>
      </c>
      <c r="U25" s="1512">
        <v>11</v>
      </c>
      <c r="V25" s="1511">
        <v>1</v>
      </c>
      <c r="W25" s="1512">
        <v>128</v>
      </c>
      <c r="X25" s="1512">
        <v>31</v>
      </c>
      <c r="Y25" s="1512">
        <v>108</v>
      </c>
      <c r="Z25" s="1512">
        <v>11</v>
      </c>
      <c r="AA25" s="1511">
        <v>1</v>
      </c>
      <c r="AB25" s="1512">
        <v>56</v>
      </c>
      <c r="AC25" s="1512">
        <v>15</v>
      </c>
      <c r="AD25" s="1512">
        <v>162</v>
      </c>
      <c r="AE25" s="1512">
        <v>23</v>
      </c>
      <c r="AF25" s="1512">
        <v>27</v>
      </c>
      <c r="AG25" s="1512">
        <v>2</v>
      </c>
      <c r="AH25" s="1512">
        <v>14</v>
      </c>
      <c r="AI25" s="1511">
        <v>4</v>
      </c>
      <c r="AJ25" s="1512">
        <v>56</v>
      </c>
      <c r="AK25" s="1512">
        <v>14</v>
      </c>
      <c r="AL25" s="1512">
        <v>194</v>
      </c>
      <c r="AM25" s="1512">
        <v>14</v>
      </c>
      <c r="AN25" s="1511">
        <v>2</v>
      </c>
    </row>
    <row r="26" spans="1:40">
      <c r="A26" s="3" t="s">
        <v>36</v>
      </c>
      <c r="B26" s="882">
        <v>0.1396</v>
      </c>
      <c r="C26" s="883">
        <v>0.14050000000000001</v>
      </c>
      <c r="D26" s="879">
        <v>0.1389</v>
      </c>
      <c r="E26" s="883">
        <v>0.1366</v>
      </c>
      <c r="F26" s="883">
        <v>0.14050000000000001</v>
      </c>
      <c r="G26" s="880">
        <v>0.14119999999999999</v>
      </c>
      <c r="H26" s="883">
        <v>0.13739999999999999</v>
      </c>
      <c r="I26" s="881">
        <v>0.14080000000000001</v>
      </c>
      <c r="J26" s="1487">
        <v>0.13700000000000001</v>
      </c>
      <c r="K26" s="1487">
        <v>0.1381</v>
      </c>
      <c r="L26" s="1487">
        <v>0.1152</v>
      </c>
      <c r="M26" s="1487">
        <v>0.1658</v>
      </c>
      <c r="N26" s="1486">
        <v>0.1459</v>
      </c>
      <c r="O26" s="1487">
        <v>0.1525</v>
      </c>
      <c r="P26" s="1487">
        <v>0.1045</v>
      </c>
      <c r="Q26" s="1487">
        <v>0.14910000000000001</v>
      </c>
      <c r="R26" s="1487">
        <v>0.13450000000000001</v>
      </c>
      <c r="S26" s="1487">
        <v>0.13469999999999999</v>
      </c>
      <c r="T26" s="1487">
        <v>9.3200000000000005E-2</v>
      </c>
      <c r="U26" s="1487">
        <v>8.0100000000000005E-2</v>
      </c>
      <c r="V26" s="1486">
        <v>3.3500000000000002E-2</v>
      </c>
      <c r="W26" s="1487">
        <v>0.14510000000000001</v>
      </c>
      <c r="X26" s="1487">
        <v>0.1444</v>
      </c>
      <c r="Y26" s="1487">
        <v>0.14660000000000001</v>
      </c>
      <c r="Z26" s="1487">
        <v>8.0100000000000005E-2</v>
      </c>
      <c r="AA26" s="1486">
        <v>3.7900000000000003E-2</v>
      </c>
      <c r="AB26" s="1487">
        <v>0.12740000000000001</v>
      </c>
      <c r="AC26" s="1487">
        <v>9.9099999999999994E-2</v>
      </c>
      <c r="AD26" s="1487">
        <v>0.15210000000000001</v>
      </c>
      <c r="AE26" s="1487">
        <v>0.1178</v>
      </c>
      <c r="AF26" s="1487">
        <v>0.14990000000000001</v>
      </c>
      <c r="AG26" s="1487">
        <v>4.5100000000000001E-2</v>
      </c>
      <c r="AH26" s="1487">
        <v>0.1188</v>
      </c>
      <c r="AI26" s="1486">
        <v>0.2505</v>
      </c>
      <c r="AJ26" s="1487">
        <v>0.11700000000000001</v>
      </c>
      <c r="AK26" s="1487">
        <v>0.1171</v>
      </c>
      <c r="AL26" s="1487">
        <v>0.15160000000000001</v>
      </c>
      <c r="AM26" s="1487">
        <v>0.1188</v>
      </c>
      <c r="AN26" s="1486">
        <v>0.21410000000000001</v>
      </c>
    </row>
    <row r="27" spans="1:40">
      <c r="A27" s="3" t="s">
        <v>59</v>
      </c>
      <c r="B27" s="887">
        <v>247</v>
      </c>
      <c r="C27" s="888">
        <v>105</v>
      </c>
      <c r="D27" s="884">
        <v>142</v>
      </c>
      <c r="E27" s="888">
        <v>69</v>
      </c>
      <c r="F27" s="888">
        <v>78</v>
      </c>
      <c r="G27" s="885">
        <v>100</v>
      </c>
      <c r="H27" s="888">
        <v>104</v>
      </c>
      <c r="I27" s="886">
        <v>123</v>
      </c>
      <c r="J27" s="1512">
        <v>61</v>
      </c>
      <c r="K27" s="1512">
        <v>26</v>
      </c>
      <c r="L27" s="1512">
        <v>16</v>
      </c>
      <c r="M27" s="1512">
        <v>13</v>
      </c>
      <c r="N27" s="1511">
        <v>127</v>
      </c>
      <c r="O27" s="1512">
        <v>107</v>
      </c>
      <c r="P27" s="1512">
        <v>25</v>
      </c>
      <c r="Q27" s="1512">
        <v>76</v>
      </c>
      <c r="R27" s="1512">
        <v>49</v>
      </c>
      <c r="S27" s="1512">
        <v>11</v>
      </c>
      <c r="T27" s="1512">
        <v>3</v>
      </c>
      <c r="U27" s="1512">
        <v>11</v>
      </c>
      <c r="V27" s="1511">
        <v>2</v>
      </c>
      <c r="W27" s="1512">
        <v>105</v>
      </c>
      <c r="X27" s="1512">
        <v>26</v>
      </c>
      <c r="Y27" s="1512">
        <v>104</v>
      </c>
      <c r="Z27" s="1512">
        <v>11</v>
      </c>
      <c r="AA27" s="1511">
        <v>1</v>
      </c>
      <c r="AB27" s="1512">
        <v>40</v>
      </c>
      <c r="AC27" s="1512">
        <v>11</v>
      </c>
      <c r="AD27" s="1512">
        <v>160</v>
      </c>
      <c r="AE27" s="1512">
        <v>20</v>
      </c>
      <c r="AF27" s="1512">
        <v>21</v>
      </c>
      <c r="AG27" s="1512">
        <v>6</v>
      </c>
      <c r="AH27" s="1512">
        <v>8</v>
      </c>
      <c r="AI27" s="1511">
        <v>1</v>
      </c>
      <c r="AJ27" s="1512">
        <v>46</v>
      </c>
      <c r="AK27" s="1512">
        <v>8</v>
      </c>
      <c r="AL27" s="1512">
        <v>184</v>
      </c>
      <c r="AM27" s="1512">
        <v>8</v>
      </c>
      <c r="AN27" s="1511">
        <v>1</v>
      </c>
    </row>
    <row r="28" spans="1:40">
      <c r="A28" s="3" t="s">
        <v>36</v>
      </c>
      <c r="B28" s="892">
        <v>0.1234</v>
      </c>
      <c r="C28" s="893">
        <v>0.1069</v>
      </c>
      <c r="D28" s="889">
        <v>0.13919999999999999</v>
      </c>
      <c r="E28" s="893">
        <v>0.11600000000000001</v>
      </c>
      <c r="F28" s="893">
        <v>0.12709999999999999</v>
      </c>
      <c r="G28" s="890">
        <v>0.126</v>
      </c>
      <c r="H28" s="893">
        <v>0.1148</v>
      </c>
      <c r="I28" s="891">
        <v>0.13700000000000001</v>
      </c>
      <c r="J28" s="1487">
        <v>0.14149999999999999</v>
      </c>
      <c r="K28" s="1487">
        <v>9.74E-2</v>
      </c>
      <c r="L28" s="1487">
        <v>0.1043</v>
      </c>
      <c r="M28" s="1487">
        <v>0.15609999999999999</v>
      </c>
      <c r="N28" s="1486">
        <v>0.1231</v>
      </c>
      <c r="O28" s="1487">
        <v>0.1178</v>
      </c>
      <c r="P28" s="1487">
        <v>0.1343</v>
      </c>
      <c r="Q28" s="1487">
        <v>0.13250000000000001</v>
      </c>
      <c r="R28" s="1487">
        <v>0.15609999999999999</v>
      </c>
      <c r="S28" s="1487">
        <v>0.13059999999999999</v>
      </c>
      <c r="T28" s="1487">
        <v>5.7700000000000001E-2</v>
      </c>
      <c r="U28" s="1487">
        <v>7.9200000000000007E-2</v>
      </c>
      <c r="V28" s="1486">
        <v>6.7000000000000004E-2</v>
      </c>
      <c r="W28" s="1487">
        <v>0.1193</v>
      </c>
      <c r="X28" s="1487">
        <v>0.1182</v>
      </c>
      <c r="Y28" s="1487">
        <v>0.14080000000000001</v>
      </c>
      <c r="Z28" s="1487">
        <v>7.9200000000000007E-2</v>
      </c>
      <c r="AA28" s="1486">
        <v>4.8800000000000003E-2</v>
      </c>
      <c r="AB28" s="1487">
        <v>9.1600000000000001E-2</v>
      </c>
      <c r="AC28" s="1487">
        <v>7.22E-2</v>
      </c>
      <c r="AD28" s="1487">
        <v>0.1507</v>
      </c>
      <c r="AE28" s="1487">
        <v>0.10349999999999999</v>
      </c>
      <c r="AF28" s="1487">
        <v>0.1142</v>
      </c>
      <c r="AG28" s="1487">
        <v>0.14799999999999999</v>
      </c>
      <c r="AH28" s="1487">
        <v>6.59E-2</v>
      </c>
      <c r="AI28" s="1486">
        <v>8.9800000000000005E-2</v>
      </c>
      <c r="AJ28" s="1487">
        <v>9.6600000000000005E-2</v>
      </c>
      <c r="AK28" s="1487">
        <v>6.7699999999999996E-2</v>
      </c>
      <c r="AL28" s="1487">
        <v>0.14369999999999999</v>
      </c>
      <c r="AM28" s="1487">
        <v>6.59E-2</v>
      </c>
      <c r="AN28" s="1486">
        <v>0.14899999999999999</v>
      </c>
    </row>
    <row r="29" spans="1:40">
      <c r="A29" s="3" t="s">
        <v>60</v>
      </c>
      <c r="B29" s="897">
        <v>195</v>
      </c>
      <c r="C29" s="898">
        <v>85</v>
      </c>
      <c r="D29" s="894">
        <v>110</v>
      </c>
      <c r="E29" s="898">
        <v>35</v>
      </c>
      <c r="F29" s="898">
        <v>68</v>
      </c>
      <c r="G29" s="895">
        <v>92</v>
      </c>
      <c r="H29" s="898">
        <v>95</v>
      </c>
      <c r="I29" s="896">
        <v>79</v>
      </c>
      <c r="J29" s="1512">
        <v>42</v>
      </c>
      <c r="K29" s="1512">
        <v>24</v>
      </c>
      <c r="L29" s="1512">
        <v>17</v>
      </c>
      <c r="M29" s="1512">
        <v>5</v>
      </c>
      <c r="N29" s="1511">
        <v>105</v>
      </c>
      <c r="O29" s="1512">
        <v>87</v>
      </c>
      <c r="P29" s="1512">
        <v>19</v>
      </c>
      <c r="Q29" s="1512">
        <v>72</v>
      </c>
      <c r="R29" s="1512">
        <v>39</v>
      </c>
      <c r="S29" s="1512">
        <v>9</v>
      </c>
      <c r="T29" s="1512">
        <v>6</v>
      </c>
      <c r="U29" s="1512">
        <v>3</v>
      </c>
      <c r="V29" s="1511">
        <v>2</v>
      </c>
      <c r="W29" s="1512">
        <v>77</v>
      </c>
      <c r="X29" s="1512">
        <v>32</v>
      </c>
      <c r="Y29" s="1512">
        <v>82</v>
      </c>
      <c r="Z29" s="1512">
        <v>3</v>
      </c>
      <c r="AA29" s="1511">
        <v>2</v>
      </c>
      <c r="AB29" s="1512">
        <v>41</v>
      </c>
      <c r="AC29" s="1512">
        <v>22</v>
      </c>
      <c r="AD29" s="1512">
        <v>116</v>
      </c>
      <c r="AE29" s="1512">
        <v>21</v>
      </c>
      <c r="AF29" s="1512">
        <v>20</v>
      </c>
      <c r="AG29" s="1512">
        <v>3</v>
      </c>
      <c r="AH29" s="1512">
        <v>5</v>
      </c>
      <c r="AI29" s="1511">
        <v>0</v>
      </c>
      <c r="AJ29" s="1512">
        <v>43</v>
      </c>
      <c r="AK29" s="1512">
        <v>14</v>
      </c>
      <c r="AL29" s="1512">
        <v>134</v>
      </c>
      <c r="AM29" s="1512">
        <v>5</v>
      </c>
      <c r="AN29" s="1511">
        <v>0</v>
      </c>
    </row>
    <row r="30" spans="1:40">
      <c r="A30" s="3" t="s">
        <v>36</v>
      </c>
      <c r="B30" s="902">
        <v>9.7600000000000006E-2</v>
      </c>
      <c r="C30" s="903">
        <v>8.6699999999999999E-2</v>
      </c>
      <c r="D30" s="899">
        <v>0.1081</v>
      </c>
      <c r="E30" s="903">
        <v>5.96E-2</v>
      </c>
      <c r="F30" s="903">
        <v>0.1103</v>
      </c>
      <c r="G30" s="900">
        <v>0.11600000000000001</v>
      </c>
      <c r="H30" s="903">
        <v>0.1041</v>
      </c>
      <c r="I30" s="901">
        <v>8.8099999999999998E-2</v>
      </c>
      <c r="J30" s="1487">
        <v>9.8299999999999998E-2</v>
      </c>
      <c r="K30" s="1487">
        <v>8.9300000000000004E-2</v>
      </c>
      <c r="L30" s="1487">
        <v>0.1089</v>
      </c>
      <c r="M30" s="1487">
        <v>5.5899999999999998E-2</v>
      </c>
      <c r="N30" s="1486">
        <v>0.1019</v>
      </c>
      <c r="O30" s="1487">
        <v>9.6199999999999994E-2</v>
      </c>
      <c r="P30" s="1487">
        <v>0.1046</v>
      </c>
      <c r="Q30" s="1487">
        <v>0.12470000000000001</v>
      </c>
      <c r="R30" s="1487">
        <v>0.12659999999999999</v>
      </c>
      <c r="S30" s="1487">
        <v>0.1007</v>
      </c>
      <c r="T30" s="1487">
        <v>0.1396</v>
      </c>
      <c r="U30" s="1487">
        <v>1.9699999999999999E-2</v>
      </c>
      <c r="V30" s="1486">
        <v>5.7799999999999997E-2</v>
      </c>
      <c r="W30" s="1487">
        <v>8.6699999999999999E-2</v>
      </c>
      <c r="X30" s="1487">
        <v>0.14910000000000001</v>
      </c>
      <c r="Y30" s="1487">
        <v>0.1115</v>
      </c>
      <c r="Z30" s="1487">
        <v>1.9699999999999999E-2</v>
      </c>
      <c r="AA30" s="1486">
        <v>5.0200000000000002E-2</v>
      </c>
      <c r="AB30" s="1487">
        <v>9.2700000000000005E-2</v>
      </c>
      <c r="AC30" s="1487">
        <v>0.1462</v>
      </c>
      <c r="AD30" s="1487">
        <v>0.109</v>
      </c>
      <c r="AE30" s="1487">
        <v>0.1052</v>
      </c>
      <c r="AF30" s="1487">
        <v>0.1074</v>
      </c>
      <c r="AG30" s="1487">
        <v>8.5500000000000007E-2</v>
      </c>
      <c r="AH30" s="1487">
        <v>4.24E-2</v>
      </c>
      <c r="AI30" s="1486">
        <v>3.0099999999999998E-2</v>
      </c>
      <c r="AJ30" s="1487">
        <v>0.09</v>
      </c>
      <c r="AK30" s="1487">
        <v>0.1164</v>
      </c>
      <c r="AL30" s="1487">
        <v>0.1045</v>
      </c>
      <c r="AM30" s="1487">
        <v>4.24E-2</v>
      </c>
      <c r="AN30" s="1486">
        <v>0</v>
      </c>
    </row>
    <row r="31" spans="1:40">
      <c r="A31" s="3" t="s">
        <v>61</v>
      </c>
      <c r="B31" s="907">
        <v>107</v>
      </c>
      <c r="C31" s="908">
        <v>38</v>
      </c>
      <c r="D31" s="904">
        <v>68</v>
      </c>
      <c r="E31" s="908">
        <v>20</v>
      </c>
      <c r="F31" s="908">
        <v>33</v>
      </c>
      <c r="G31" s="905">
        <v>54</v>
      </c>
      <c r="H31" s="908">
        <v>57</v>
      </c>
      <c r="I31" s="906">
        <v>39</v>
      </c>
      <c r="J31" s="1512">
        <v>27</v>
      </c>
      <c r="K31" s="1512">
        <v>9</v>
      </c>
      <c r="L31" s="1512">
        <v>9</v>
      </c>
      <c r="M31" s="1512">
        <v>1</v>
      </c>
      <c r="N31" s="1511">
        <v>60</v>
      </c>
      <c r="O31" s="1512">
        <v>38</v>
      </c>
      <c r="P31" s="1512">
        <v>7</v>
      </c>
      <c r="Q31" s="1512">
        <v>48</v>
      </c>
      <c r="R31" s="1512">
        <v>13</v>
      </c>
      <c r="S31" s="1512">
        <v>3</v>
      </c>
      <c r="T31" s="1512">
        <v>2</v>
      </c>
      <c r="U31" s="1512">
        <v>3</v>
      </c>
      <c r="V31" s="1511">
        <v>0</v>
      </c>
      <c r="W31" s="1512">
        <v>40</v>
      </c>
      <c r="X31" s="1512">
        <v>6</v>
      </c>
      <c r="Y31" s="1512">
        <v>58</v>
      </c>
      <c r="Z31" s="1512">
        <v>3</v>
      </c>
      <c r="AA31" s="1511">
        <v>0</v>
      </c>
      <c r="AB31" s="1512">
        <v>22</v>
      </c>
      <c r="AC31" s="1512">
        <v>12</v>
      </c>
      <c r="AD31" s="1512">
        <v>62</v>
      </c>
      <c r="AE31" s="1512">
        <v>10</v>
      </c>
      <c r="AF31" s="1512">
        <v>5</v>
      </c>
      <c r="AG31" s="1512">
        <v>0</v>
      </c>
      <c r="AH31" s="1512">
        <v>4</v>
      </c>
      <c r="AI31" s="1511">
        <v>0</v>
      </c>
      <c r="AJ31" s="1512">
        <v>26</v>
      </c>
      <c r="AK31" s="1512">
        <v>6</v>
      </c>
      <c r="AL31" s="1512">
        <v>70</v>
      </c>
      <c r="AM31" s="1512">
        <v>4</v>
      </c>
      <c r="AN31" s="1511">
        <v>0</v>
      </c>
    </row>
    <row r="32" spans="1:40">
      <c r="A32" s="3" t="s">
        <v>36</v>
      </c>
      <c r="B32" s="912">
        <v>5.3199999999999997E-2</v>
      </c>
      <c r="C32" s="913">
        <v>3.8800000000000001E-2</v>
      </c>
      <c r="D32" s="909">
        <v>6.7100000000000007E-2</v>
      </c>
      <c r="E32" s="913">
        <v>3.3300000000000003E-2</v>
      </c>
      <c r="F32" s="913">
        <v>5.4199999999999998E-2</v>
      </c>
      <c r="G32" s="910">
        <v>6.7199999999999996E-2</v>
      </c>
      <c r="H32" s="913">
        <v>6.2700000000000006E-2</v>
      </c>
      <c r="I32" s="911">
        <v>4.3400000000000001E-2</v>
      </c>
      <c r="J32" s="1487">
        <v>6.2399999999999997E-2</v>
      </c>
      <c r="K32" s="1487">
        <v>3.49E-2</v>
      </c>
      <c r="L32" s="1487">
        <v>5.9400000000000001E-2</v>
      </c>
      <c r="M32" s="1487">
        <v>1.5299999999999999E-2</v>
      </c>
      <c r="N32" s="1486">
        <v>5.7799999999999997E-2</v>
      </c>
      <c r="O32" s="1487">
        <v>4.19E-2</v>
      </c>
      <c r="P32" s="1487">
        <v>3.8399999999999997E-2</v>
      </c>
      <c r="Q32" s="1487">
        <v>8.3900000000000002E-2</v>
      </c>
      <c r="R32" s="1487">
        <v>4.02E-2</v>
      </c>
      <c r="S32" s="1487">
        <v>3.85E-2</v>
      </c>
      <c r="T32" s="1487">
        <v>4.58E-2</v>
      </c>
      <c r="U32" s="1487">
        <v>1.95E-2</v>
      </c>
      <c r="V32" s="1486">
        <v>0</v>
      </c>
      <c r="W32" s="1487">
        <v>4.5499999999999999E-2</v>
      </c>
      <c r="X32" s="1487">
        <v>2.8500000000000001E-2</v>
      </c>
      <c r="Y32" s="1487">
        <v>7.8E-2</v>
      </c>
      <c r="Z32" s="1487">
        <v>1.95E-2</v>
      </c>
      <c r="AA32" s="1486">
        <v>0</v>
      </c>
      <c r="AB32" s="1487">
        <v>4.9000000000000002E-2</v>
      </c>
      <c r="AC32" s="1487">
        <v>7.7700000000000005E-2</v>
      </c>
      <c r="AD32" s="1487">
        <v>5.8000000000000003E-2</v>
      </c>
      <c r="AE32" s="1487">
        <v>5.0999999999999997E-2</v>
      </c>
      <c r="AF32" s="1487">
        <v>2.58E-2</v>
      </c>
      <c r="AG32" s="1487">
        <v>0</v>
      </c>
      <c r="AH32" s="1487">
        <v>3.5499999999999997E-2</v>
      </c>
      <c r="AI32" s="1486">
        <v>0</v>
      </c>
      <c r="AJ32" s="1487">
        <v>5.4300000000000001E-2</v>
      </c>
      <c r="AK32" s="1487">
        <v>5.11E-2</v>
      </c>
      <c r="AL32" s="1487">
        <v>5.5E-2</v>
      </c>
      <c r="AM32" s="1487">
        <v>3.5499999999999997E-2</v>
      </c>
      <c r="AN32" s="1486">
        <v>0</v>
      </c>
    </row>
    <row r="33" spans="1:40">
      <c r="A33" s="3" t="s">
        <v>110</v>
      </c>
      <c r="B33" s="917">
        <v>89</v>
      </c>
      <c r="C33" s="918">
        <v>41</v>
      </c>
      <c r="D33" s="914">
        <v>49</v>
      </c>
      <c r="E33" s="918">
        <v>29</v>
      </c>
      <c r="F33" s="918">
        <v>24</v>
      </c>
      <c r="G33" s="915">
        <v>37</v>
      </c>
      <c r="H33" s="918">
        <v>48</v>
      </c>
      <c r="I33" s="916">
        <v>35</v>
      </c>
      <c r="J33" s="1512">
        <v>16</v>
      </c>
      <c r="K33" s="1512">
        <v>16</v>
      </c>
      <c r="L33" s="1512">
        <v>4</v>
      </c>
      <c r="M33" s="1512">
        <v>2</v>
      </c>
      <c r="N33" s="1511">
        <v>48</v>
      </c>
      <c r="O33" s="1512">
        <v>45</v>
      </c>
      <c r="P33" s="1512">
        <v>8</v>
      </c>
      <c r="Q33" s="1512">
        <v>21</v>
      </c>
      <c r="R33" s="1512">
        <v>14</v>
      </c>
      <c r="S33" s="1512">
        <v>5</v>
      </c>
      <c r="T33" s="1512">
        <v>1</v>
      </c>
      <c r="U33" s="1512">
        <v>4</v>
      </c>
      <c r="V33" s="1511">
        <v>2</v>
      </c>
      <c r="W33" s="1512">
        <v>45</v>
      </c>
      <c r="X33" s="1512">
        <v>8</v>
      </c>
      <c r="Y33" s="1512">
        <v>31</v>
      </c>
      <c r="Z33" s="1512">
        <v>4</v>
      </c>
      <c r="AA33" s="1511">
        <v>2</v>
      </c>
      <c r="AB33" s="1512">
        <v>35</v>
      </c>
      <c r="AC33" s="1512">
        <v>9</v>
      </c>
      <c r="AD33" s="1512">
        <v>30</v>
      </c>
      <c r="AE33" s="1512">
        <v>11</v>
      </c>
      <c r="AF33" s="1512">
        <v>7</v>
      </c>
      <c r="AG33" s="1512">
        <v>1</v>
      </c>
      <c r="AH33" s="1512">
        <v>4</v>
      </c>
      <c r="AI33" s="1511">
        <v>1</v>
      </c>
      <c r="AJ33" s="1512">
        <v>38</v>
      </c>
      <c r="AK33" s="1512">
        <v>6</v>
      </c>
      <c r="AL33" s="1512">
        <v>42</v>
      </c>
      <c r="AM33" s="1512">
        <v>4</v>
      </c>
      <c r="AN33" s="1511">
        <v>0</v>
      </c>
    </row>
    <row r="34" spans="1:40">
      <c r="A34" s="3" t="s">
        <v>36</v>
      </c>
      <c r="B34" s="922">
        <v>4.4699999999999997E-2</v>
      </c>
      <c r="C34" s="923">
        <v>4.1599999999999998E-2</v>
      </c>
      <c r="D34" s="919">
        <v>4.7600000000000003E-2</v>
      </c>
      <c r="E34" s="923">
        <v>4.82E-2</v>
      </c>
      <c r="F34" s="923">
        <v>3.85E-2</v>
      </c>
      <c r="G34" s="920">
        <v>4.6800000000000001E-2</v>
      </c>
      <c r="H34" s="923">
        <v>5.2699999999999997E-2</v>
      </c>
      <c r="I34" s="921">
        <v>3.8699999999999998E-2</v>
      </c>
      <c r="J34" s="1487">
        <v>3.7900000000000003E-2</v>
      </c>
      <c r="K34" s="1487">
        <v>5.9700000000000003E-2</v>
      </c>
      <c r="L34" s="1487">
        <v>2.69E-2</v>
      </c>
      <c r="M34" s="1487">
        <v>1.9699999999999999E-2</v>
      </c>
      <c r="N34" s="1486">
        <v>4.5999999999999999E-2</v>
      </c>
      <c r="O34" s="1487">
        <v>4.9299999999999997E-2</v>
      </c>
      <c r="P34" s="1487">
        <v>4.07E-2</v>
      </c>
      <c r="Q34" s="1487">
        <v>3.5999999999999997E-2</v>
      </c>
      <c r="R34" s="1487">
        <v>4.48E-2</v>
      </c>
      <c r="S34" s="1487">
        <v>6.0100000000000001E-2</v>
      </c>
      <c r="T34" s="1487">
        <v>2.2599999999999999E-2</v>
      </c>
      <c r="U34" s="1487">
        <v>3.09E-2</v>
      </c>
      <c r="V34" s="1486">
        <v>4.41E-2</v>
      </c>
      <c r="W34" s="1487">
        <v>5.11E-2</v>
      </c>
      <c r="X34" s="1487">
        <v>3.7400000000000003E-2</v>
      </c>
      <c r="Y34" s="1487">
        <v>4.1399999999999999E-2</v>
      </c>
      <c r="Z34" s="1487">
        <v>3.09E-2</v>
      </c>
      <c r="AA34" s="1486">
        <v>4.99E-2</v>
      </c>
      <c r="AB34" s="1487">
        <v>7.9200000000000007E-2</v>
      </c>
      <c r="AC34" s="1487">
        <v>6.0199999999999997E-2</v>
      </c>
      <c r="AD34" s="1487">
        <v>2.8199999999999999E-2</v>
      </c>
      <c r="AE34" s="1487">
        <v>5.74E-2</v>
      </c>
      <c r="AF34" s="1487">
        <v>3.9E-2</v>
      </c>
      <c r="AG34" s="1487">
        <v>1.72E-2</v>
      </c>
      <c r="AH34" s="1487">
        <v>3.0200000000000001E-2</v>
      </c>
      <c r="AI34" s="1486">
        <v>4.2299999999999997E-2</v>
      </c>
      <c r="AJ34" s="1487">
        <v>8.0100000000000005E-2</v>
      </c>
      <c r="AK34" s="1487">
        <v>4.7500000000000001E-2</v>
      </c>
      <c r="AL34" s="1487">
        <v>3.2800000000000003E-2</v>
      </c>
      <c r="AM34" s="1487">
        <v>3.0200000000000001E-2</v>
      </c>
      <c r="AN34" s="1486">
        <v>0</v>
      </c>
    </row>
    <row r="35" spans="1:40">
      <c r="A35" s="3" t="s">
        <v>63</v>
      </c>
      <c r="B35" s="927">
        <v>61</v>
      </c>
      <c r="C35" s="928">
        <v>34</v>
      </c>
      <c r="D35" s="924">
        <v>27</v>
      </c>
      <c r="E35" s="928">
        <v>21</v>
      </c>
      <c r="F35" s="928">
        <v>13</v>
      </c>
      <c r="G35" s="925">
        <v>27</v>
      </c>
      <c r="H35" s="928">
        <v>31</v>
      </c>
      <c r="I35" s="926">
        <v>28</v>
      </c>
      <c r="J35" s="1512">
        <v>19</v>
      </c>
      <c r="K35" s="1512">
        <v>10</v>
      </c>
      <c r="L35" s="1512">
        <v>3</v>
      </c>
      <c r="M35" s="1512">
        <v>3</v>
      </c>
      <c r="N35" s="1511">
        <v>25</v>
      </c>
      <c r="O35" s="1512">
        <v>33</v>
      </c>
      <c r="P35" s="1512">
        <v>4</v>
      </c>
      <c r="Q35" s="1512">
        <v>7</v>
      </c>
      <c r="R35" s="1512">
        <v>8</v>
      </c>
      <c r="S35" s="1512">
        <v>1</v>
      </c>
      <c r="T35" s="1512">
        <v>0</v>
      </c>
      <c r="U35" s="1512">
        <v>10</v>
      </c>
      <c r="V35" s="1511">
        <v>4</v>
      </c>
      <c r="W35" s="1512">
        <v>32</v>
      </c>
      <c r="X35" s="1512">
        <v>6</v>
      </c>
      <c r="Y35" s="1512">
        <v>11</v>
      </c>
      <c r="Z35" s="1512">
        <v>10</v>
      </c>
      <c r="AA35" s="1511">
        <v>3</v>
      </c>
      <c r="AB35" s="1512">
        <v>27</v>
      </c>
      <c r="AC35" s="1512">
        <v>2</v>
      </c>
      <c r="AD35" s="1512">
        <v>16</v>
      </c>
      <c r="AE35" s="1512">
        <v>9</v>
      </c>
      <c r="AF35" s="1512">
        <v>6</v>
      </c>
      <c r="AG35" s="1512">
        <v>1</v>
      </c>
      <c r="AH35" s="1512">
        <v>4</v>
      </c>
      <c r="AI35" s="1511">
        <v>2</v>
      </c>
      <c r="AJ35" s="1512">
        <v>24</v>
      </c>
      <c r="AK35" s="1512">
        <v>5</v>
      </c>
      <c r="AL35" s="1512">
        <v>27</v>
      </c>
      <c r="AM35" s="1512">
        <v>4</v>
      </c>
      <c r="AN35" s="1511">
        <v>1</v>
      </c>
    </row>
    <row r="36" spans="1:40">
      <c r="A36" s="7" t="s">
        <v>36</v>
      </c>
      <c r="B36" s="933">
        <v>3.0599999999999999E-2</v>
      </c>
      <c r="C36" s="932">
        <v>3.4799999999999998E-2</v>
      </c>
      <c r="D36" s="929">
        <v>2.6599999999999999E-2</v>
      </c>
      <c r="E36" s="932">
        <v>3.49E-2</v>
      </c>
      <c r="F36" s="932">
        <v>2.1999999999999999E-2</v>
      </c>
      <c r="G36" s="930">
        <v>3.4200000000000001E-2</v>
      </c>
      <c r="H36" s="932">
        <v>3.3799999999999997E-2</v>
      </c>
      <c r="I36" s="931">
        <v>3.1E-2</v>
      </c>
      <c r="J36" s="1496">
        <v>4.4400000000000002E-2</v>
      </c>
      <c r="K36" s="1496">
        <v>3.6900000000000002E-2</v>
      </c>
      <c r="L36" s="1496">
        <v>1.72E-2</v>
      </c>
      <c r="M36" s="1496">
        <v>4.0599999999999997E-2</v>
      </c>
      <c r="N36" s="1497">
        <v>2.41E-2</v>
      </c>
      <c r="O36" s="1496">
        <v>3.6900000000000002E-2</v>
      </c>
      <c r="P36" s="1496">
        <v>2.0500000000000001E-2</v>
      </c>
      <c r="Q36" s="1496">
        <v>1.26E-2</v>
      </c>
      <c r="R36" s="1496">
        <v>2.7199999999999998E-2</v>
      </c>
      <c r="S36" s="1496">
        <v>9.4000000000000004E-3</v>
      </c>
      <c r="T36" s="1496">
        <v>0</v>
      </c>
      <c r="U36" s="1496">
        <v>7.8899999999999998E-2</v>
      </c>
      <c r="V36" s="1497">
        <v>0.10879999999999999</v>
      </c>
      <c r="W36" s="1496">
        <v>3.5799999999999998E-2</v>
      </c>
      <c r="X36" s="1496">
        <v>2.5899999999999999E-2</v>
      </c>
      <c r="Y36" s="1496">
        <v>1.4800000000000001E-2</v>
      </c>
      <c r="Z36" s="1496">
        <v>7.8899999999999998E-2</v>
      </c>
      <c r="AA36" s="1497">
        <v>8.7800000000000003E-2</v>
      </c>
      <c r="AB36" s="1496">
        <v>6.0299999999999999E-2</v>
      </c>
      <c r="AC36" s="1496">
        <v>1.2800000000000001E-2</v>
      </c>
      <c r="AD36" s="1496">
        <v>1.55E-2</v>
      </c>
      <c r="AE36" s="1496">
        <v>4.7600000000000003E-2</v>
      </c>
      <c r="AF36" s="1496">
        <v>3.4500000000000003E-2</v>
      </c>
      <c r="AG36" s="1496">
        <v>2.0299999999999999E-2</v>
      </c>
      <c r="AH36" s="1496">
        <v>3.4299999999999997E-2</v>
      </c>
      <c r="AI36" s="1497">
        <v>0.15029999999999999</v>
      </c>
      <c r="AJ36" s="1496">
        <v>5.04E-2</v>
      </c>
      <c r="AK36" s="1496">
        <v>4.02E-2</v>
      </c>
      <c r="AL36" s="1496">
        <v>2.1100000000000001E-2</v>
      </c>
      <c r="AM36" s="1496">
        <v>3.4299999999999997E-2</v>
      </c>
      <c r="AN36" s="1497">
        <v>0.16089999999999999</v>
      </c>
    </row>
    <row r="37" spans="1:40">
      <c r="A37" s="3" t="s">
        <v>64</v>
      </c>
      <c r="B37" s="937">
        <v>2002</v>
      </c>
      <c r="C37" s="938">
        <v>982</v>
      </c>
      <c r="D37" s="934">
        <v>1020</v>
      </c>
      <c r="E37" s="938">
        <v>592</v>
      </c>
      <c r="F37" s="938">
        <v>613</v>
      </c>
      <c r="G37" s="935">
        <v>797</v>
      </c>
      <c r="H37" s="938">
        <v>909</v>
      </c>
      <c r="I37" s="936">
        <v>896</v>
      </c>
      <c r="J37" s="1512">
        <v>429</v>
      </c>
      <c r="K37" s="1512">
        <v>272</v>
      </c>
      <c r="L37" s="1512">
        <v>155</v>
      </c>
      <c r="M37" s="1512">
        <v>83</v>
      </c>
      <c r="N37" s="1511">
        <v>1034</v>
      </c>
      <c r="O37" s="1512">
        <v>907</v>
      </c>
      <c r="P37" s="1512">
        <v>186</v>
      </c>
      <c r="Q37" s="1512">
        <v>576</v>
      </c>
      <c r="R37" s="1512">
        <v>312</v>
      </c>
      <c r="S37" s="1512">
        <v>87</v>
      </c>
      <c r="T37" s="1512">
        <v>44</v>
      </c>
      <c r="U37" s="1512">
        <v>133</v>
      </c>
      <c r="V37" s="1511">
        <v>34</v>
      </c>
      <c r="W37" s="1512">
        <v>884</v>
      </c>
      <c r="X37" s="1512">
        <v>217</v>
      </c>
      <c r="Y37" s="1512">
        <v>737</v>
      </c>
      <c r="Z37" s="1512">
        <v>133</v>
      </c>
      <c r="AA37" s="1511">
        <v>30</v>
      </c>
      <c r="AB37" s="1512">
        <v>441</v>
      </c>
      <c r="AC37" s="1512">
        <v>149</v>
      </c>
      <c r="AD37" s="1512">
        <v>1065</v>
      </c>
      <c r="AE37" s="1512">
        <v>195</v>
      </c>
      <c r="AF37" s="1512">
        <v>182</v>
      </c>
      <c r="AG37" s="1512">
        <v>40</v>
      </c>
      <c r="AH37" s="1512">
        <v>119</v>
      </c>
      <c r="AI37" s="1511">
        <v>15</v>
      </c>
      <c r="AJ37" s="1512">
        <v>478</v>
      </c>
      <c r="AK37" s="1512">
        <v>119</v>
      </c>
      <c r="AL37" s="1512">
        <v>1277</v>
      </c>
      <c r="AM37" s="1512">
        <v>119</v>
      </c>
      <c r="AN37" s="1511">
        <v>9</v>
      </c>
    </row>
    <row r="38" spans="1:40">
      <c r="A38" s="949" t="s">
        <v>36</v>
      </c>
      <c r="B38" s="954">
        <v>1</v>
      </c>
      <c r="C38" s="953">
        <v>1</v>
      </c>
      <c r="D38" s="950">
        <v>1</v>
      </c>
      <c r="E38" s="953">
        <v>1</v>
      </c>
      <c r="F38" s="953">
        <v>1.0001</v>
      </c>
      <c r="G38" s="951">
        <v>1.0001</v>
      </c>
      <c r="H38" s="953">
        <v>1</v>
      </c>
      <c r="I38" s="952">
        <v>1</v>
      </c>
      <c r="J38" s="1517">
        <v>1</v>
      </c>
      <c r="K38" s="1517">
        <v>1</v>
      </c>
      <c r="L38" s="1517">
        <v>1.0002</v>
      </c>
      <c r="M38" s="1517">
        <v>1</v>
      </c>
      <c r="N38" s="1518">
        <v>1</v>
      </c>
      <c r="O38" s="1517">
        <v>1.0001</v>
      </c>
      <c r="P38" s="1517">
        <v>1.0001</v>
      </c>
      <c r="Q38" s="1517">
        <v>1</v>
      </c>
      <c r="R38" s="1517">
        <v>1</v>
      </c>
      <c r="S38" s="1517">
        <v>1</v>
      </c>
      <c r="T38" s="1517">
        <v>1.0002</v>
      </c>
      <c r="U38" s="1517">
        <v>1</v>
      </c>
      <c r="V38" s="1518">
        <v>0.99990000000000001</v>
      </c>
      <c r="W38" s="1517">
        <v>1</v>
      </c>
      <c r="X38" s="1517">
        <v>1</v>
      </c>
      <c r="Y38" s="1517">
        <v>1</v>
      </c>
      <c r="Z38" s="1517">
        <v>1</v>
      </c>
      <c r="AA38" s="1518">
        <v>1</v>
      </c>
      <c r="AB38" s="1517">
        <v>1</v>
      </c>
      <c r="AC38" s="1517">
        <v>1</v>
      </c>
      <c r="AD38" s="1517">
        <v>1</v>
      </c>
      <c r="AE38" s="1517">
        <v>1.0001</v>
      </c>
      <c r="AF38" s="1517">
        <v>0.99990000000000001</v>
      </c>
      <c r="AG38" s="1517">
        <v>1.0001</v>
      </c>
      <c r="AH38" s="1517">
        <v>1.0002</v>
      </c>
      <c r="AI38" s="1518">
        <v>0.99990000000000001</v>
      </c>
      <c r="AJ38" s="1517">
        <v>1</v>
      </c>
      <c r="AK38" s="1517">
        <v>1</v>
      </c>
      <c r="AL38" s="1517">
        <v>0.99990000000000001</v>
      </c>
      <c r="AM38" s="1517">
        <v>1.0002</v>
      </c>
      <c r="AN38" s="1518">
        <v>1</v>
      </c>
    </row>
  </sheetData>
  <mergeCells count="8">
    <mergeCell ref="W9:AA9"/>
    <mergeCell ref="AB9:AI9"/>
    <mergeCell ref="AJ9:AN9"/>
    <mergeCell ref="C9:D9"/>
    <mergeCell ref="E9:G9"/>
    <mergeCell ref="H9:I9"/>
    <mergeCell ref="J9:N9"/>
    <mergeCell ref="O9:V9"/>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38"/>
  <sheetViews>
    <sheetView workbookViewId="0">
      <selection activeCell="J9" sqref="J9:AN38"/>
    </sheetView>
  </sheetViews>
  <sheetFormatPr defaultRowHeight="13.2"/>
  <cols>
    <col min="1" max="1" width="30.6640625" customWidth="1"/>
  </cols>
  <sheetData>
    <row r="1" spans="1:40" ht="22.8">
      <c r="A1" s="1" t="s">
        <v>31</v>
      </c>
    </row>
    <row r="2" spans="1:40" ht="17.399999999999999">
      <c r="A2" s="2" t="s">
        <v>32</v>
      </c>
    </row>
    <row r="3" spans="1:40">
      <c r="A3" t="s">
        <v>33</v>
      </c>
    </row>
    <row r="5" spans="1:40">
      <c r="A5" s="6" t="s">
        <v>16</v>
      </c>
    </row>
    <row r="6" spans="1:40">
      <c r="A6" s="6" t="s">
        <v>120</v>
      </c>
    </row>
    <row r="7" spans="1:40">
      <c r="A7" s="6" t="s">
        <v>35</v>
      </c>
    </row>
    <row r="9" spans="1:40" ht="30" customHeight="1">
      <c r="A9" s="5"/>
      <c r="B9" s="4"/>
      <c r="C9" s="1519" t="s">
        <v>65</v>
      </c>
      <c r="D9" s="1520"/>
      <c r="E9" s="1519" t="s">
        <v>66</v>
      </c>
      <c r="F9" s="1519"/>
      <c r="G9" s="1520"/>
      <c r="H9" s="1519" t="s">
        <v>67</v>
      </c>
      <c r="I9" s="1520"/>
      <c r="J9" s="1519" t="s">
        <v>68</v>
      </c>
      <c r="K9" s="1519"/>
      <c r="L9" s="1519"/>
      <c r="M9" s="1519"/>
      <c r="N9" s="1520"/>
      <c r="O9" s="1519" t="s">
        <v>167</v>
      </c>
      <c r="P9" s="1519"/>
      <c r="Q9" s="1519"/>
      <c r="R9" s="1519"/>
      <c r="S9" s="1519"/>
      <c r="T9" s="1519"/>
      <c r="U9" s="1519"/>
      <c r="V9" s="1520"/>
      <c r="W9" s="1519" t="s">
        <v>168</v>
      </c>
      <c r="X9" s="1519"/>
      <c r="Y9" s="1519"/>
      <c r="Z9" s="1519"/>
      <c r="AA9" s="1520"/>
      <c r="AB9" s="1519" t="s">
        <v>169</v>
      </c>
      <c r="AC9" s="1519"/>
      <c r="AD9" s="1519"/>
      <c r="AE9" s="1519"/>
      <c r="AF9" s="1519"/>
      <c r="AG9" s="1519"/>
      <c r="AH9" s="1519"/>
      <c r="AI9" s="1520"/>
      <c r="AJ9" s="1519" t="s">
        <v>170</v>
      </c>
      <c r="AK9" s="1519"/>
      <c r="AL9" s="1519"/>
      <c r="AM9" s="1519"/>
      <c r="AN9" s="1520"/>
    </row>
    <row r="10" spans="1:40" ht="79.2">
      <c r="A10" s="4" t="s">
        <v>36</v>
      </c>
      <c r="B10" s="8" t="s">
        <v>37</v>
      </c>
      <c r="C10" s="5" t="s">
        <v>38</v>
      </c>
      <c r="D10" s="4" t="s">
        <v>39</v>
      </c>
      <c r="E10" s="5" t="s">
        <v>40</v>
      </c>
      <c r="F10" s="5" t="s">
        <v>41</v>
      </c>
      <c r="G10" s="4" t="s">
        <v>42</v>
      </c>
      <c r="H10" s="5" t="s">
        <v>43</v>
      </c>
      <c r="I10" s="4" t="s">
        <v>44</v>
      </c>
      <c r="J10" s="5" t="s">
        <v>45</v>
      </c>
      <c r="K10" s="5" t="s">
        <v>46</v>
      </c>
      <c r="L10" s="5" t="s">
        <v>47</v>
      </c>
      <c r="M10" s="5" t="s">
        <v>48</v>
      </c>
      <c r="N10" s="4" t="s">
        <v>49</v>
      </c>
      <c r="O10" s="5" t="s">
        <v>171</v>
      </c>
      <c r="P10" s="5" t="s">
        <v>172</v>
      </c>
      <c r="Q10" s="5" t="s">
        <v>173</v>
      </c>
      <c r="R10" s="5" t="s">
        <v>174</v>
      </c>
      <c r="S10" s="5" t="s">
        <v>175</v>
      </c>
      <c r="T10" s="5" t="s">
        <v>176</v>
      </c>
      <c r="U10" s="5" t="s">
        <v>177</v>
      </c>
      <c r="V10" s="4" t="s">
        <v>48</v>
      </c>
      <c r="W10" s="5" t="s">
        <v>178</v>
      </c>
      <c r="X10" s="5" t="s">
        <v>179</v>
      </c>
      <c r="Y10" s="5" t="s">
        <v>180</v>
      </c>
      <c r="Z10" s="5" t="s">
        <v>177</v>
      </c>
      <c r="AA10" s="4" t="s">
        <v>48</v>
      </c>
      <c r="AB10" s="5" t="s">
        <v>171</v>
      </c>
      <c r="AC10" s="5" t="s">
        <v>172</v>
      </c>
      <c r="AD10" s="5" t="s">
        <v>173</v>
      </c>
      <c r="AE10" s="5" t="s">
        <v>174</v>
      </c>
      <c r="AF10" s="5" t="s">
        <v>175</v>
      </c>
      <c r="AG10" s="5" t="s">
        <v>176</v>
      </c>
      <c r="AH10" s="5" t="s">
        <v>177</v>
      </c>
      <c r="AI10" s="4" t="s">
        <v>48</v>
      </c>
      <c r="AJ10" s="5" t="s">
        <v>178</v>
      </c>
      <c r="AK10" s="5" t="s">
        <v>179</v>
      </c>
      <c r="AL10" s="5" t="s">
        <v>180</v>
      </c>
      <c r="AM10" s="5" t="s">
        <v>177</v>
      </c>
      <c r="AN10" s="4" t="s">
        <v>48</v>
      </c>
    </row>
    <row r="11" spans="1:40">
      <c r="A11" s="3" t="s">
        <v>50</v>
      </c>
      <c r="B11" s="1088">
        <v>2002</v>
      </c>
      <c r="C11" s="1089">
        <v>1172</v>
      </c>
      <c r="D11" s="1085">
        <v>830</v>
      </c>
      <c r="E11" s="1089">
        <v>649</v>
      </c>
      <c r="F11" s="1089">
        <v>788</v>
      </c>
      <c r="G11" s="1086">
        <v>565</v>
      </c>
      <c r="H11" s="1089">
        <v>926</v>
      </c>
      <c r="I11" s="1087">
        <v>876</v>
      </c>
      <c r="J11" s="1512">
        <v>337</v>
      </c>
      <c r="K11" s="1512">
        <v>481</v>
      </c>
      <c r="L11" s="1512">
        <v>278</v>
      </c>
      <c r="M11" s="1512">
        <v>60</v>
      </c>
      <c r="N11" s="1511">
        <v>817</v>
      </c>
      <c r="O11" s="1512">
        <v>958</v>
      </c>
      <c r="P11" s="1512">
        <v>216</v>
      </c>
      <c r="Q11" s="1512">
        <v>507</v>
      </c>
      <c r="R11" s="1512">
        <v>346</v>
      </c>
      <c r="S11" s="1512">
        <v>86</v>
      </c>
      <c r="T11" s="1512">
        <v>51</v>
      </c>
      <c r="U11" s="1512">
        <v>121</v>
      </c>
      <c r="V11" s="1511">
        <v>36</v>
      </c>
      <c r="W11" s="1512">
        <v>933</v>
      </c>
      <c r="X11" s="1512">
        <v>248</v>
      </c>
      <c r="Y11" s="1512">
        <v>670</v>
      </c>
      <c r="Z11" s="1512">
        <v>121</v>
      </c>
      <c r="AA11" s="1511">
        <v>30</v>
      </c>
      <c r="AB11" s="1512">
        <v>464</v>
      </c>
      <c r="AC11" s="1512">
        <v>174</v>
      </c>
      <c r="AD11" s="1512">
        <v>1029</v>
      </c>
      <c r="AE11" s="1512">
        <v>219</v>
      </c>
      <c r="AF11" s="1512">
        <v>174</v>
      </c>
      <c r="AG11" s="1512">
        <v>42</v>
      </c>
      <c r="AH11" s="1512">
        <v>116</v>
      </c>
      <c r="AI11" s="1511">
        <v>17</v>
      </c>
      <c r="AJ11" s="1512">
        <v>503</v>
      </c>
      <c r="AK11" s="1512">
        <v>135</v>
      </c>
      <c r="AL11" s="1512">
        <v>1238</v>
      </c>
      <c r="AM11" s="1512">
        <v>116</v>
      </c>
      <c r="AN11" s="1511">
        <v>10</v>
      </c>
    </row>
    <row r="12" spans="1:40">
      <c r="A12" s="7" t="s">
        <v>51</v>
      </c>
      <c r="B12" s="1084">
        <v>2002</v>
      </c>
      <c r="C12" s="1083">
        <v>982</v>
      </c>
      <c r="D12" s="1080">
        <v>1020</v>
      </c>
      <c r="E12" s="1083">
        <v>592</v>
      </c>
      <c r="F12" s="1083">
        <v>613</v>
      </c>
      <c r="G12" s="1081">
        <v>797</v>
      </c>
      <c r="H12" s="1083">
        <v>909</v>
      </c>
      <c r="I12" s="1082">
        <v>896</v>
      </c>
      <c r="J12" s="1506">
        <v>429</v>
      </c>
      <c r="K12" s="1506">
        <v>272</v>
      </c>
      <c r="L12" s="1506">
        <v>155</v>
      </c>
      <c r="M12" s="1506">
        <v>83</v>
      </c>
      <c r="N12" s="1507">
        <v>1034</v>
      </c>
      <c r="O12" s="1506">
        <v>907</v>
      </c>
      <c r="P12" s="1506">
        <v>186</v>
      </c>
      <c r="Q12" s="1506">
        <v>576</v>
      </c>
      <c r="R12" s="1506">
        <v>312</v>
      </c>
      <c r="S12" s="1506">
        <v>87</v>
      </c>
      <c r="T12" s="1506">
        <v>44</v>
      </c>
      <c r="U12" s="1506">
        <v>133</v>
      </c>
      <c r="V12" s="1507">
        <v>34</v>
      </c>
      <c r="W12" s="1506">
        <v>884</v>
      </c>
      <c r="X12" s="1506">
        <v>217</v>
      </c>
      <c r="Y12" s="1506">
        <v>737</v>
      </c>
      <c r="Z12" s="1506">
        <v>133</v>
      </c>
      <c r="AA12" s="1507">
        <v>30</v>
      </c>
      <c r="AB12" s="1506">
        <v>441</v>
      </c>
      <c r="AC12" s="1506">
        <v>149</v>
      </c>
      <c r="AD12" s="1506">
        <v>1065</v>
      </c>
      <c r="AE12" s="1506">
        <v>195</v>
      </c>
      <c r="AF12" s="1506">
        <v>182</v>
      </c>
      <c r="AG12" s="1506">
        <v>40</v>
      </c>
      <c r="AH12" s="1506">
        <v>119</v>
      </c>
      <c r="AI12" s="1507">
        <v>15</v>
      </c>
      <c r="AJ12" s="1506">
        <v>478</v>
      </c>
      <c r="AK12" s="1506">
        <v>119</v>
      </c>
      <c r="AL12" s="1506">
        <v>1277</v>
      </c>
      <c r="AM12" s="1506">
        <v>119</v>
      </c>
      <c r="AN12" s="1507">
        <v>9</v>
      </c>
    </row>
    <row r="13" spans="1:40">
      <c r="A13" s="3" t="s">
        <v>109</v>
      </c>
      <c r="B13" s="958">
        <v>115</v>
      </c>
      <c r="C13" s="959">
        <v>53</v>
      </c>
      <c r="D13" s="955">
        <v>61</v>
      </c>
      <c r="E13" s="959">
        <v>52</v>
      </c>
      <c r="F13" s="959">
        <v>27</v>
      </c>
      <c r="G13" s="956">
        <v>36</v>
      </c>
      <c r="H13" s="959">
        <v>44</v>
      </c>
      <c r="I13" s="957">
        <v>53</v>
      </c>
      <c r="J13" s="1512">
        <v>26</v>
      </c>
      <c r="K13" s="1512">
        <v>23</v>
      </c>
      <c r="L13" s="1512">
        <v>7</v>
      </c>
      <c r="M13" s="1512">
        <v>4</v>
      </c>
      <c r="N13" s="1511">
        <v>50</v>
      </c>
      <c r="O13" s="1512">
        <v>47</v>
      </c>
      <c r="P13" s="1512">
        <v>17</v>
      </c>
      <c r="Q13" s="1512">
        <v>20</v>
      </c>
      <c r="R13" s="1512">
        <v>17</v>
      </c>
      <c r="S13" s="1512">
        <v>13</v>
      </c>
      <c r="T13" s="1512">
        <v>3</v>
      </c>
      <c r="U13" s="1512">
        <v>14</v>
      </c>
      <c r="V13" s="1511">
        <v>4</v>
      </c>
      <c r="W13" s="1512">
        <v>50</v>
      </c>
      <c r="X13" s="1512">
        <v>12</v>
      </c>
      <c r="Y13" s="1512">
        <v>36</v>
      </c>
      <c r="Z13" s="1512">
        <v>14</v>
      </c>
      <c r="AA13" s="1511">
        <v>3</v>
      </c>
      <c r="AB13" s="1512">
        <v>34</v>
      </c>
      <c r="AC13" s="1512">
        <v>11</v>
      </c>
      <c r="AD13" s="1512">
        <v>39</v>
      </c>
      <c r="AE13" s="1512">
        <v>7</v>
      </c>
      <c r="AF13" s="1512">
        <v>13</v>
      </c>
      <c r="AG13" s="1512">
        <v>3</v>
      </c>
      <c r="AH13" s="1512">
        <v>14</v>
      </c>
      <c r="AI13" s="1511">
        <v>0</v>
      </c>
      <c r="AJ13" s="1512">
        <v>43</v>
      </c>
      <c r="AK13" s="1512">
        <v>2</v>
      </c>
      <c r="AL13" s="1512">
        <v>55</v>
      </c>
      <c r="AM13" s="1512">
        <v>14</v>
      </c>
      <c r="AN13" s="1511">
        <v>0</v>
      </c>
    </row>
    <row r="14" spans="1:40">
      <c r="A14" s="3" t="s">
        <v>36</v>
      </c>
      <c r="B14" s="963">
        <v>5.7200000000000001E-2</v>
      </c>
      <c r="C14" s="964">
        <v>5.4399999999999997E-2</v>
      </c>
      <c r="D14" s="960">
        <v>0.06</v>
      </c>
      <c r="E14" s="964">
        <v>8.7999999999999995E-2</v>
      </c>
      <c r="F14" s="964">
        <v>4.36E-2</v>
      </c>
      <c r="G14" s="961">
        <v>4.48E-2</v>
      </c>
      <c r="H14" s="964">
        <v>4.82E-2</v>
      </c>
      <c r="I14" s="962">
        <v>5.8900000000000001E-2</v>
      </c>
      <c r="J14" s="1487">
        <v>6.08E-2</v>
      </c>
      <c r="K14" s="1487">
        <v>8.6199999999999999E-2</v>
      </c>
      <c r="L14" s="1487">
        <v>4.6199999999999998E-2</v>
      </c>
      <c r="M14" s="1487">
        <v>5.0799999999999998E-2</v>
      </c>
      <c r="N14" s="1486">
        <v>4.7899999999999998E-2</v>
      </c>
      <c r="O14" s="1487">
        <v>5.21E-2</v>
      </c>
      <c r="P14" s="1487">
        <v>9.2200000000000004E-2</v>
      </c>
      <c r="Q14" s="1487">
        <v>3.4500000000000003E-2</v>
      </c>
      <c r="R14" s="1487">
        <v>5.5599999999999997E-2</v>
      </c>
      <c r="S14" s="1487">
        <v>0.14849999999999999</v>
      </c>
      <c r="T14" s="1487">
        <v>7.2300000000000003E-2</v>
      </c>
      <c r="U14" s="1487">
        <v>0.1017</v>
      </c>
      <c r="V14" s="1486">
        <v>0.1106</v>
      </c>
      <c r="W14" s="1487">
        <v>5.6599999999999998E-2</v>
      </c>
      <c r="X14" s="1487">
        <v>5.6800000000000003E-2</v>
      </c>
      <c r="Y14" s="1487">
        <v>4.8800000000000003E-2</v>
      </c>
      <c r="Z14" s="1487">
        <v>0.1017</v>
      </c>
      <c r="AA14" s="1486">
        <v>8.6900000000000005E-2</v>
      </c>
      <c r="AB14" s="1487">
        <v>7.7700000000000005E-2</v>
      </c>
      <c r="AC14" s="1487">
        <v>7.1199999999999999E-2</v>
      </c>
      <c r="AD14" s="1487">
        <v>3.6299999999999999E-2</v>
      </c>
      <c r="AE14" s="1487">
        <v>3.4799999999999998E-2</v>
      </c>
      <c r="AF14" s="1487">
        <v>7.0599999999999996E-2</v>
      </c>
      <c r="AG14" s="1487">
        <v>7.9600000000000004E-2</v>
      </c>
      <c r="AH14" s="1487">
        <v>0.1183</v>
      </c>
      <c r="AI14" s="1486">
        <v>0</v>
      </c>
      <c r="AJ14" s="1487">
        <v>8.9700000000000002E-2</v>
      </c>
      <c r="AK14" s="1487">
        <v>1.9199999999999998E-2</v>
      </c>
      <c r="AL14" s="1487">
        <v>4.3299999999999998E-2</v>
      </c>
      <c r="AM14" s="1487">
        <v>0.1183</v>
      </c>
      <c r="AN14" s="1486">
        <v>0</v>
      </c>
    </row>
    <row r="15" spans="1:40">
      <c r="A15" s="3" t="s">
        <v>53</v>
      </c>
      <c r="B15" s="968">
        <v>74</v>
      </c>
      <c r="C15" s="969">
        <v>47</v>
      </c>
      <c r="D15" s="965">
        <v>27</v>
      </c>
      <c r="E15" s="969">
        <v>23</v>
      </c>
      <c r="F15" s="969">
        <v>22</v>
      </c>
      <c r="G15" s="966">
        <v>28</v>
      </c>
      <c r="H15" s="969">
        <v>28</v>
      </c>
      <c r="I15" s="967">
        <v>38</v>
      </c>
      <c r="J15" s="1512">
        <v>12</v>
      </c>
      <c r="K15" s="1512">
        <v>12</v>
      </c>
      <c r="L15" s="1512">
        <v>9</v>
      </c>
      <c r="M15" s="1512">
        <v>5</v>
      </c>
      <c r="N15" s="1511">
        <v>31</v>
      </c>
      <c r="O15" s="1512">
        <v>23</v>
      </c>
      <c r="P15" s="1512">
        <v>9</v>
      </c>
      <c r="Q15" s="1512">
        <v>17</v>
      </c>
      <c r="R15" s="1512">
        <v>10</v>
      </c>
      <c r="S15" s="1512">
        <v>3</v>
      </c>
      <c r="T15" s="1512">
        <v>2</v>
      </c>
      <c r="U15" s="1512">
        <v>12</v>
      </c>
      <c r="V15" s="1511">
        <v>2</v>
      </c>
      <c r="W15" s="1512">
        <v>30</v>
      </c>
      <c r="X15" s="1512">
        <v>4</v>
      </c>
      <c r="Y15" s="1512">
        <v>26</v>
      </c>
      <c r="Z15" s="1512">
        <v>12</v>
      </c>
      <c r="AA15" s="1511">
        <v>2</v>
      </c>
      <c r="AB15" s="1512">
        <v>18</v>
      </c>
      <c r="AC15" s="1512">
        <v>11</v>
      </c>
      <c r="AD15" s="1512">
        <v>25</v>
      </c>
      <c r="AE15" s="1512">
        <v>10</v>
      </c>
      <c r="AF15" s="1512">
        <v>7</v>
      </c>
      <c r="AG15" s="1512">
        <v>2</v>
      </c>
      <c r="AH15" s="1512">
        <v>8</v>
      </c>
      <c r="AI15" s="1511">
        <v>0</v>
      </c>
      <c r="AJ15" s="1512">
        <v>24</v>
      </c>
      <c r="AK15" s="1512">
        <v>7</v>
      </c>
      <c r="AL15" s="1512">
        <v>35</v>
      </c>
      <c r="AM15" s="1512">
        <v>8</v>
      </c>
      <c r="AN15" s="1511">
        <v>0</v>
      </c>
    </row>
    <row r="16" spans="1:40">
      <c r="A16" s="3" t="s">
        <v>36</v>
      </c>
      <c r="B16" s="973">
        <v>3.6900000000000002E-2</v>
      </c>
      <c r="C16" s="974">
        <v>4.7899999999999998E-2</v>
      </c>
      <c r="D16" s="970">
        <v>2.63E-2</v>
      </c>
      <c r="E16" s="974">
        <v>3.95E-2</v>
      </c>
      <c r="F16" s="974">
        <v>3.5799999999999998E-2</v>
      </c>
      <c r="G16" s="971">
        <v>3.5700000000000003E-2</v>
      </c>
      <c r="H16" s="974">
        <v>3.0700000000000002E-2</v>
      </c>
      <c r="I16" s="972">
        <v>4.2599999999999999E-2</v>
      </c>
      <c r="J16" s="1487">
        <v>2.7099999999999999E-2</v>
      </c>
      <c r="K16" s="1487">
        <v>4.2999999999999997E-2</v>
      </c>
      <c r="L16" s="1487">
        <v>5.7700000000000001E-2</v>
      </c>
      <c r="M16" s="1487">
        <v>6.2300000000000001E-2</v>
      </c>
      <c r="N16" s="1486">
        <v>3.04E-2</v>
      </c>
      <c r="O16" s="1487">
        <v>2.5499999999999998E-2</v>
      </c>
      <c r="P16" s="1487">
        <v>4.7699999999999999E-2</v>
      </c>
      <c r="Q16" s="1487">
        <v>3.0099999999999998E-2</v>
      </c>
      <c r="R16" s="1487">
        <v>3.1099999999999999E-2</v>
      </c>
      <c r="S16" s="1487">
        <v>3.8699999999999998E-2</v>
      </c>
      <c r="T16" s="1487">
        <v>4.7300000000000002E-2</v>
      </c>
      <c r="U16" s="1487">
        <v>8.8599999999999998E-2</v>
      </c>
      <c r="V16" s="1486">
        <v>6.9000000000000006E-2</v>
      </c>
      <c r="W16" s="1487">
        <v>3.4200000000000001E-2</v>
      </c>
      <c r="X16" s="1487">
        <v>1.7600000000000001E-2</v>
      </c>
      <c r="Y16" s="1487">
        <v>3.4700000000000002E-2</v>
      </c>
      <c r="Z16" s="1487">
        <v>8.8599999999999998E-2</v>
      </c>
      <c r="AA16" s="1486">
        <v>7.8E-2</v>
      </c>
      <c r="AB16" s="1487">
        <v>4.0599999999999997E-2</v>
      </c>
      <c r="AC16" s="1487">
        <v>7.3099999999999998E-2</v>
      </c>
      <c r="AD16" s="1487">
        <v>2.3099999999999999E-2</v>
      </c>
      <c r="AE16" s="1487">
        <v>5.2600000000000001E-2</v>
      </c>
      <c r="AF16" s="1487">
        <v>3.9399999999999998E-2</v>
      </c>
      <c r="AG16" s="1487">
        <v>5.1799999999999999E-2</v>
      </c>
      <c r="AH16" s="1487">
        <v>7.0199999999999999E-2</v>
      </c>
      <c r="AI16" s="1486">
        <v>0</v>
      </c>
      <c r="AJ16" s="1487">
        <v>5.0099999999999999E-2</v>
      </c>
      <c r="AK16" s="1487">
        <v>5.8400000000000001E-2</v>
      </c>
      <c r="AL16" s="1487">
        <v>2.7099999999999999E-2</v>
      </c>
      <c r="AM16" s="1487">
        <v>7.0199999999999999E-2</v>
      </c>
      <c r="AN16" s="1486">
        <v>0</v>
      </c>
    </row>
    <row r="17" spans="1:40">
      <c r="A17" s="3" t="s">
        <v>54</v>
      </c>
      <c r="B17" s="978">
        <v>104</v>
      </c>
      <c r="C17" s="979">
        <v>57</v>
      </c>
      <c r="D17" s="975">
        <v>47</v>
      </c>
      <c r="E17" s="979">
        <v>27</v>
      </c>
      <c r="F17" s="979">
        <v>31</v>
      </c>
      <c r="G17" s="976">
        <v>46</v>
      </c>
      <c r="H17" s="979">
        <v>41</v>
      </c>
      <c r="I17" s="977">
        <v>45</v>
      </c>
      <c r="J17" s="1512">
        <v>10</v>
      </c>
      <c r="K17" s="1512">
        <v>18</v>
      </c>
      <c r="L17" s="1512">
        <v>10</v>
      </c>
      <c r="M17" s="1512">
        <v>5</v>
      </c>
      <c r="N17" s="1511">
        <v>56</v>
      </c>
      <c r="O17" s="1512">
        <v>51</v>
      </c>
      <c r="P17" s="1512">
        <v>10</v>
      </c>
      <c r="Q17" s="1512">
        <v>25</v>
      </c>
      <c r="R17" s="1512">
        <v>11</v>
      </c>
      <c r="S17" s="1512">
        <v>5</v>
      </c>
      <c r="T17" s="1512">
        <v>5</v>
      </c>
      <c r="U17" s="1512">
        <v>6</v>
      </c>
      <c r="V17" s="1511">
        <v>0</v>
      </c>
      <c r="W17" s="1512">
        <v>58</v>
      </c>
      <c r="X17" s="1512">
        <v>4</v>
      </c>
      <c r="Y17" s="1512">
        <v>35</v>
      </c>
      <c r="Z17" s="1512">
        <v>6</v>
      </c>
      <c r="AA17" s="1511">
        <v>0</v>
      </c>
      <c r="AB17" s="1512">
        <v>33</v>
      </c>
      <c r="AC17" s="1512">
        <v>12</v>
      </c>
      <c r="AD17" s="1512">
        <v>40</v>
      </c>
      <c r="AE17" s="1512">
        <v>11</v>
      </c>
      <c r="AF17" s="1512">
        <v>6</v>
      </c>
      <c r="AG17" s="1512">
        <v>4</v>
      </c>
      <c r="AH17" s="1512">
        <v>7</v>
      </c>
      <c r="AI17" s="1511">
        <v>1</v>
      </c>
      <c r="AJ17" s="1512">
        <v>42</v>
      </c>
      <c r="AK17" s="1512">
        <v>2</v>
      </c>
      <c r="AL17" s="1512">
        <v>52</v>
      </c>
      <c r="AM17" s="1512">
        <v>7</v>
      </c>
      <c r="AN17" s="1511">
        <v>0</v>
      </c>
    </row>
    <row r="18" spans="1:40">
      <c r="A18" s="3" t="s">
        <v>36</v>
      </c>
      <c r="B18" s="983">
        <v>5.1799999999999999E-2</v>
      </c>
      <c r="C18" s="984">
        <v>5.7599999999999998E-2</v>
      </c>
      <c r="D18" s="980">
        <v>4.6199999999999998E-2</v>
      </c>
      <c r="E18" s="984">
        <v>4.6399999999999997E-2</v>
      </c>
      <c r="F18" s="984">
        <v>4.9799999999999997E-2</v>
      </c>
      <c r="G18" s="981">
        <v>5.7299999999999997E-2</v>
      </c>
      <c r="H18" s="984">
        <v>4.5400000000000003E-2</v>
      </c>
      <c r="I18" s="982">
        <v>5.0299999999999997E-2</v>
      </c>
      <c r="J18" s="1487">
        <v>2.41E-2</v>
      </c>
      <c r="K18" s="1487">
        <v>6.7100000000000007E-2</v>
      </c>
      <c r="L18" s="1487">
        <v>6.7500000000000004E-2</v>
      </c>
      <c r="M18" s="1487">
        <v>5.4899999999999997E-2</v>
      </c>
      <c r="N18" s="1486">
        <v>5.4300000000000001E-2</v>
      </c>
      <c r="O18" s="1487">
        <v>5.5899999999999998E-2</v>
      </c>
      <c r="P18" s="1487">
        <v>5.5599999999999997E-2</v>
      </c>
      <c r="Q18" s="1487">
        <v>4.4200000000000003E-2</v>
      </c>
      <c r="R18" s="1487">
        <v>3.4200000000000001E-2</v>
      </c>
      <c r="S18" s="1487">
        <v>5.7500000000000002E-2</v>
      </c>
      <c r="T18" s="1487">
        <v>0.1023</v>
      </c>
      <c r="U18" s="1487">
        <v>4.6100000000000002E-2</v>
      </c>
      <c r="V18" s="1486">
        <v>0</v>
      </c>
      <c r="W18" s="1487">
        <v>6.54E-2</v>
      </c>
      <c r="X18" s="1487">
        <v>2.01E-2</v>
      </c>
      <c r="Y18" s="1487">
        <v>4.7899999999999998E-2</v>
      </c>
      <c r="Z18" s="1487">
        <v>4.6100000000000002E-2</v>
      </c>
      <c r="AA18" s="1486">
        <v>0</v>
      </c>
      <c r="AB18" s="1487">
        <v>7.3700000000000002E-2</v>
      </c>
      <c r="AC18" s="1487">
        <v>8.2199999999999995E-2</v>
      </c>
      <c r="AD18" s="1487">
        <v>3.7999999999999999E-2</v>
      </c>
      <c r="AE18" s="1487">
        <v>5.5599999999999997E-2</v>
      </c>
      <c r="AF18" s="1487">
        <v>3.4200000000000001E-2</v>
      </c>
      <c r="AG18" s="1487">
        <v>0.1037</v>
      </c>
      <c r="AH18" s="1487">
        <v>5.8799999999999998E-2</v>
      </c>
      <c r="AI18" s="1486">
        <v>5.3400000000000003E-2</v>
      </c>
      <c r="AJ18" s="1487">
        <v>8.8400000000000006E-2</v>
      </c>
      <c r="AK18" s="1487">
        <v>1.9199999999999998E-2</v>
      </c>
      <c r="AL18" s="1487">
        <v>4.0800000000000003E-2</v>
      </c>
      <c r="AM18" s="1487">
        <v>5.8799999999999998E-2</v>
      </c>
      <c r="AN18" s="1486">
        <v>0</v>
      </c>
    </row>
    <row r="19" spans="1:40">
      <c r="A19" s="3" t="s">
        <v>55</v>
      </c>
      <c r="B19" s="988">
        <v>173</v>
      </c>
      <c r="C19" s="989">
        <v>93</v>
      </c>
      <c r="D19" s="985">
        <v>80</v>
      </c>
      <c r="E19" s="989">
        <v>51</v>
      </c>
      <c r="F19" s="989">
        <v>51</v>
      </c>
      <c r="G19" s="986">
        <v>71</v>
      </c>
      <c r="H19" s="989">
        <v>73</v>
      </c>
      <c r="I19" s="987">
        <v>82</v>
      </c>
      <c r="J19" s="1512">
        <v>28</v>
      </c>
      <c r="K19" s="1512">
        <v>19</v>
      </c>
      <c r="L19" s="1512">
        <v>13</v>
      </c>
      <c r="M19" s="1512">
        <v>12</v>
      </c>
      <c r="N19" s="1511">
        <v>101</v>
      </c>
      <c r="O19" s="1512">
        <v>75</v>
      </c>
      <c r="P19" s="1512">
        <v>19</v>
      </c>
      <c r="Q19" s="1512">
        <v>37</v>
      </c>
      <c r="R19" s="1512">
        <v>32</v>
      </c>
      <c r="S19" s="1512">
        <v>11</v>
      </c>
      <c r="T19" s="1512">
        <v>5</v>
      </c>
      <c r="U19" s="1512">
        <v>15</v>
      </c>
      <c r="V19" s="1511">
        <v>3</v>
      </c>
      <c r="W19" s="1512">
        <v>76</v>
      </c>
      <c r="X19" s="1512">
        <v>18</v>
      </c>
      <c r="Y19" s="1512">
        <v>60</v>
      </c>
      <c r="Z19" s="1512">
        <v>15</v>
      </c>
      <c r="AA19" s="1511">
        <v>3</v>
      </c>
      <c r="AB19" s="1512">
        <v>32</v>
      </c>
      <c r="AC19" s="1512">
        <v>12</v>
      </c>
      <c r="AD19" s="1512">
        <v>81</v>
      </c>
      <c r="AE19" s="1512">
        <v>28</v>
      </c>
      <c r="AF19" s="1512">
        <v>25</v>
      </c>
      <c r="AG19" s="1512">
        <v>3</v>
      </c>
      <c r="AH19" s="1512">
        <v>9</v>
      </c>
      <c r="AI19" s="1511">
        <v>1</v>
      </c>
      <c r="AJ19" s="1512">
        <v>34</v>
      </c>
      <c r="AK19" s="1512">
        <v>11</v>
      </c>
      <c r="AL19" s="1512">
        <v>117</v>
      </c>
      <c r="AM19" s="1512">
        <v>9</v>
      </c>
      <c r="AN19" s="1511">
        <v>1</v>
      </c>
    </row>
    <row r="20" spans="1:40">
      <c r="A20" s="3" t="s">
        <v>36</v>
      </c>
      <c r="B20" s="993">
        <v>8.6199999999999999E-2</v>
      </c>
      <c r="C20" s="994">
        <v>9.4299999999999995E-2</v>
      </c>
      <c r="D20" s="990">
        <v>7.85E-2</v>
      </c>
      <c r="E20" s="994">
        <v>8.5400000000000004E-2</v>
      </c>
      <c r="F20" s="994">
        <v>8.3500000000000005E-2</v>
      </c>
      <c r="G20" s="991">
        <v>8.8999999999999996E-2</v>
      </c>
      <c r="H20" s="994">
        <v>8.0100000000000005E-2</v>
      </c>
      <c r="I20" s="992">
        <v>9.1600000000000001E-2</v>
      </c>
      <c r="J20" s="1487">
        <v>6.4199999999999993E-2</v>
      </c>
      <c r="K20" s="1487">
        <v>7.0000000000000007E-2</v>
      </c>
      <c r="L20" s="1487">
        <v>8.4599999999999995E-2</v>
      </c>
      <c r="M20" s="1487">
        <v>0.15</v>
      </c>
      <c r="N20" s="1486">
        <v>9.7199999999999995E-2</v>
      </c>
      <c r="O20" s="1487">
        <v>8.2100000000000006E-2</v>
      </c>
      <c r="P20" s="1487">
        <v>0.1028</v>
      </c>
      <c r="Q20" s="1487">
        <v>6.3899999999999998E-2</v>
      </c>
      <c r="R20" s="1487">
        <v>0.1031</v>
      </c>
      <c r="S20" s="1487">
        <v>0.126</v>
      </c>
      <c r="T20" s="1487">
        <v>0.10639999999999999</v>
      </c>
      <c r="U20" s="1487">
        <v>0.1118</v>
      </c>
      <c r="V20" s="1486">
        <v>8.5699999999999998E-2</v>
      </c>
      <c r="W20" s="1487">
        <v>8.6099999999999996E-2</v>
      </c>
      <c r="X20" s="1487">
        <v>8.4199999999999997E-2</v>
      </c>
      <c r="Y20" s="1487">
        <v>8.2000000000000003E-2</v>
      </c>
      <c r="Z20" s="1487">
        <v>0.1118</v>
      </c>
      <c r="AA20" s="1486">
        <v>9.69E-2</v>
      </c>
      <c r="AB20" s="1487">
        <v>7.1400000000000005E-2</v>
      </c>
      <c r="AC20" s="1487">
        <v>8.3900000000000002E-2</v>
      </c>
      <c r="AD20" s="1487">
        <v>7.5899999999999995E-2</v>
      </c>
      <c r="AE20" s="1487">
        <v>0.14099999999999999</v>
      </c>
      <c r="AF20" s="1487">
        <v>0.13980000000000001</v>
      </c>
      <c r="AG20" s="1487">
        <v>6.8599999999999994E-2</v>
      </c>
      <c r="AH20" s="1487">
        <v>7.8899999999999998E-2</v>
      </c>
      <c r="AI20" s="1486">
        <v>8.8900000000000007E-2</v>
      </c>
      <c r="AJ20" s="1487">
        <v>7.0300000000000001E-2</v>
      </c>
      <c r="AK20" s="1487">
        <v>9.64E-2</v>
      </c>
      <c r="AL20" s="1487">
        <v>9.1499999999999998E-2</v>
      </c>
      <c r="AM20" s="1487">
        <v>7.8899999999999998E-2</v>
      </c>
      <c r="AN20" s="1486">
        <v>0.14749999999999999</v>
      </c>
    </row>
    <row r="21" spans="1:40">
      <c r="A21" s="3" t="s">
        <v>56</v>
      </c>
      <c r="B21" s="998">
        <v>198</v>
      </c>
      <c r="C21" s="999">
        <v>108</v>
      </c>
      <c r="D21" s="995">
        <v>90</v>
      </c>
      <c r="E21" s="999">
        <v>58</v>
      </c>
      <c r="F21" s="999">
        <v>64</v>
      </c>
      <c r="G21" s="996">
        <v>77</v>
      </c>
      <c r="H21" s="999">
        <v>105</v>
      </c>
      <c r="I21" s="997">
        <v>77</v>
      </c>
      <c r="J21" s="1512">
        <v>46</v>
      </c>
      <c r="K21" s="1512">
        <v>36</v>
      </c>
      <c r="L21" s="1512">
        <v>14</v>
      </c>
      <c r="M21" s="1512">
        <v>7</v>
      </c>
      <c r="N21" s="1511">
        <v>94</v>
      </c>
      <c r="O21" s="1512">
        <v>82</v>
      </c>
      <c r="P21" s="1512">
        <v>19</v>
      </c>
      <c r="Q21" s="1512">
        <v>63</v>
      </c>
      <c r="R21" s="1512">
        <v>29</v>
      </c>
      <c r="S21" s="1512">
        <v>13</v>
      </c>
      <c r="T21" s="1512">
        <v>3</v>
      </c>
      <c r="U21" s="1512">
        <v>17</v>
      </c>
      <c r="V21" s="1511">
        <v>6</v>
      </c>
      <c r="W21" s="1512">
        <v>74</v>
      </c>
      <c r="X21" s="1512">
        <v>24</v>
      </c>
      <c r="Y21" s="1512">
        <v>79</v>
      </c>
      <c r="Z21" s="1512">
        <v>17</v>
      </c>
      <c r="AA21" s="1511">
        <v>4</v>
      </c>
      <c r="AB21" s="1512">
        <v>42</v>
      </c>
      <c r="AC21" s="1512">
        <v>19</v>
      </c>
      <c r="AD21" s="1512">
        <v>105</v>
      </c>
      <c r="AE21" s="1512">
        <v>18</v>
      </c>
      <c r="AF21" s="1512">
        <v>16</v>
      </c>
      <c r="AG21" s="1512">
        <v>3</v>
      </c>
      <c r="AH21" s="1512">
        <v>19</v>
      </c>
      <c r="AI21" s="1511">
        <v>3</v>
      </c>
      <c r="AJ21" s="1512">
        <v>46</v>
      </c>
      <c r="AK21" s="1512">
        <v>12</v>
      </c>
      <c r="AL21" s="1512">
        <v>119</v>
      </c>
      <c r="AM21" s="1512">
        <v>19</v>
      </c>
      <c r="AN21" s="1511">
        <v>2</v>
      </c>
    </row>
    <row r="22" spans="1:40">
      <c r="A22" s="3" t="s">
        <v>36</v>
      </c>
      <c r="B22" s="1003">
        <v>9.9099999999999994E-2</v>
      </c>
      <c r="C22" s="1004">
        <v>0.1101</v>
      </c>
      <c r="D22" s="1000">
        <v>8.8599999999999998E-2</v>
      </c>
      <c r="E22" s="1004">
        <v>9.74E-2</v>
      </c>
      <c r="F22" s="1004">
        <v>0.1038</v>
      </c>
      <c r="G22" s="1001">
        <v>9.69E-2</v>
      </c>
      <c r="H22" s="1004">
        <v>0.1158</v>
      </c>
      <c r="I22" s="1002">
        <v>8.5900000000000004E-2</v>
      </c>
      <c r="J22" s="1487">
        <v>0.1071</v>
      </c>
      <c r="K22" s="1487">
        <v>0.13370000000000001</v>
      </c>
      <c r="L22" s="1487">
        <v>8.9399999999999993E-2</v>
      </c>
      <c r="M22" s="1487">
        <v>8.6400000000000005E-2</v>
      </c>
      <c r="N22" s="1486">
        <v>9.1300000000000006E-2</v>
      </c>
      <c r="O22" s="1487">
        <v>9.01E-2</v>
      </c>
      <c r="P22" s="1487">
        <v>0.1007</v>
      </c>
      <c r="Q22" s="1487">
        <v>0.109</v>
      </c>
      <c r="R22" s="1487">
        <v>9.4399999999999998E-2</v>
      </c>
      <c r="S22" s="1487">
        <v>0.14410000000000001</v>
      </c>
      <c r="T22" s="1487">
        <v>6.9599999999999995E-2</v>
      </c>
      <c r="U22" s="1487">
        <v>0.1295</v>
      </c>
      <c r="V22" s="1486">
        <v>0.1658</v>
      </c>
      <c r="W22" s="1487">
        <v>8.3500000000000005E-2</v>
      </c>
      <c r="X22" s="1487">
        <v>0.10970000000000001</v>
      </c>
      <c r="Y22" s="1487">
        <v>0.1077</v>
      </c>
      <c r="Z22" s="1487">
        <v>0.1295</v>
      </c>
      <c r="AA22" s="1486">
        <v>0.1371</v>
      </c>
      <c r="AB22" s="1487">
        <v>9.5500000000000002E-2</v>
      </c>
      <c r="AC22" s="1487">
        <v>0.12770000000000001</v>
      </c>
      <c r="AD22" s="1487">
        <v>9.8500000000000004E-2</v>
      </c>
      <c r="AE22" s="1487">
        <v>9.2700000000000005E-2</v>
      </c>
      <c r="AF22" s="1487">
        <v>8.5199999999999998E-2</v>
      </c>
      <c r="AG22" s="1487">
        <v>6.3899999999999998E-2</v>
      </c>
      <c r="AH22" s="1487">
        <v>0.157</v>
      </c>
      <c r="AI22" s="1486">
        <v>0.18240000000000001</v>
      </c>
      <c r="AJ22" s="1487">
        <v>9.6500000000000002E-2</v>
      </c>
      <c r="AK22" s="1487">
        <v>0.10489999999999999</v>
      </c>
      <c r="AL22" s="1487">
        <v>9.3399999999999997E-2</v>
      </c>
      <c r="AM22" s="1487">
        <v>0.157</v>
      </c>
      <c r="AN22" s="1486">
        <v>0.21410000000000001</v>
      </c>
    </row>
    <row r="23" spans="1:40">
      <c r="A23" s="3" t="s">
        <v>57</v>
      </c>
      <c r="B23" s="1008">
        <v>357</v>
      </c>
      <c r="C23" s="1009">
        <v>184</v>
      </c>
      <c r="D23" s="1005">
        <v>174</v>
      </c>
      <c r="E23" s="1009">
        <v>118</v>
      </c>
      <c r="F23" s="1009">
        <v>121</v>
      </c>
      <c r="G23" s="1006">
        <v>118</v>
      </c>
      <c r="H23" s="1009">
        <v>167</v>
      </c>
      <c r="I23" s="1007">
        <v>164</v>
      </c>
      <c r="J23" s="1512">
        <v>79</v>
      </c>
      <c r="K23" s="1512">
        <v>53</v>
      </c>
      <c r="L23" s="1512">
        <v>35</v>
      </c>
      <c r="M23" s="1512">
        <v>16</v>
      </c>
      <c r="N23" s="1511">
        <v>171</v>
      </c>
      <c r="O23" s="1512">
        <v>164</v>
      </c>
      <c r="P23" s="1512">
        <v>32</v>
      </c>
      <c r="Q23" s="1512">
        <v>104</v>
      </c>
      <c r="R23" s="1512">
        <v>58</v>
      </c>
      <c r="S23" s="1512">
        <v>14</v>
      </c>
      <c r="T23" s="1512">
        <v>7</v>
      </c>
      <c r="U23" s="1512">
        <v>17</v>
      </c>
      <c r="V23" s="1511">
        <v>9</v>
      </c>
      <c r="W23" s="1512">
        <v>157</v>
      </c>
      <c r="X23" s="1512">
        <v>35</v>
      </c>
      <c r="Y23" s="1512">
        <v>139</v>
      </c>
      <c r="Z23" s="1512">
        <v>17</v>
      </c>
      <c r="AA23" s="1511">
        <v>9</v>
      </c>
      <c r="AB23" s="1512">
        <v>62</v>
      </c>
      <c r="AC23" s="1512">
        <v>19</v>
      </c>
      <c r="AD23" s="1512">
        <v>230</v>
      </c>
      <c r="AE23" s="1512">
        <v>30</v>
      </c>
      <c r="AF23" s="1512">
        <v>24</v>
      </c>
      <c r="AG23" s="1512">
        <v>7</v>
      </c>
      <c r="AH23" s="1512">
        <v>19</v>
      </c>
      <c r="AI23" s="1511">
        <v>4</v>
      </c>
      <c r="AJ23" s="1512">
        <v>60</v>
      </c>
      <c r="AK23" s="1512">
        <v>24</v>
      </c>
      <c r="AL23" s="1512">
        <v>253</v>
      </c>
      <c r="AM23" s="1512">
        <v>19</v>
      </c>
      <c r="AN23" s="1511">
        <v>2</v>
      </c>
    </row>
    <row r="24" spans="1:40">
      <c r="A24" s="3" t="s">
        <v>36</v>
      </c>
      <c r="B24" s="1013">
        <v>0.1784</v>
      </c>
      <c r="C24" s="1014">
        <v>0.18690000000000001</v>
      </c>
      <c r="D24" s="1010">
        <v>0.17019999999999999</v>
      </c>
      <c r="E24" s="1014">
        <v>0.1996</v>
      </c>
      <c r="F24" s="1014">
        <v>0.1978</v>
      </c>
      <c r="G24" s="1011">
        <v>0.14779999999999999</v>
      </c>
      <c r="H24" s="1014">
        <v>0.184</v>
      </c>
      <c r="I24" s="1012">
        <v>0.18329999999999999</v>
      </c>
      <c r="J24" s="1487">
        <v>0.18310000000000001</v>
      </c>
      <c r="K24" s="1487">
        <v>0.19370000000000001</v>
      </c>
      <c r="L24" s="1487">
        <v>0.2276</v>
      </c>
      <c r="M24" s="1487">
        <v>0.19020000000000001</v>
      </c>
      <c r="N24" s="1486">
        <v>0.1656</v>
      </c>
      <c r="O24" s="1487">
        <v>0.18029999999999999</v>
      </c>
      <c r="P24" s="1487">
        <v>0.17100000000000001</v>
      </c>
      <c r="Q24" s="1487">
        <v>0.1802</v>
      </c>
      <c r="R24" s="1487">
        <v>0.18559999999999999</v>
      </c>
      <c r="S24" s="1487">
        <v>0.16</v>
      </c>
      <c r="T24" s="1487">
        <v>0.16350000000000001</v>
      </c>
      <c r="U24" s="1487">
        <v>0.12670000000000001</v>
      </c>
      <c r="V24" s="1486">
        <v>0.27439999999999998</v>
      </c>
      <c r="W24" s="1487">
        <v>0.1779</v>
      </c>
      <c r="X24" s="1487">
        <v>0.16339999999999999</v>
      </c>
      <c r="Y24" s="1487">
        <v>0.18840000000000001</v>
      </c>
      <c r="Z24" s="1487">
        <v>0.12670000000000001</v>
      </c>
      <c r="AA24" s="1486">
        <v>0.28339999999999999</v>
      </c>
      <c r="AB24" s="1487">
        <v>0.1409</v>
      </c>
      <c r="AC24" s="1487">
        <v>0.12759999999999999</v>
      </c>
      <c r="AD24" s="1487">
        <v>0.2162</v>
      </c>
      <c r="AE24" s="1487">
        <v>0.15570000000000001</v>
      </c>
      <c r="AF24" s="1487">
        <v>0.1298</v>
      </c>
      <c r="AG24" s="1487">
        <v>0.1799</v>
      </c>
      <c r="AH24" s="1487">
        <v>0.15690000000000001</v>
      </c>
      <c r="AI24" s="1486">
        <v>0.23619999999999999</v>
      </c>
      <c r="AJ24" s="1487">
        <v>0.12509999999999999</v>
      </c>
      <c r="AK24" s="1487">
        <v>0.19850000000000001</v>
      </c>
      <c r="AL24" s="1487">
        <v>0.19800000000000001</v>
      </c>
      <c r="AM24" s="1487">
        <v>0.15690000000000001</v>
      </c>
      <c r="AN24" s="1486">
        <v>0.2397</v>
      </c>
    </row>
    <row r="25" spans="1:40">
      <c r="A25" s="3" t="s">
        <v>58</v>
      </c>
      <c r="B25" s="1018">
        <v>253</v>
      </c>
      <c r="C25" s="1019">
        <v>143</v>
      </c>
      <c r="D25" s="1015">
        <v>110</v>
      </c>
      <c r="E25" s="1019">
        <v>73</v>
      </c>
      <c r="F25" s="1019">
        <v>75</v>
      </c>
      <c r="G25" s="1016">
        <v>105</v>
      </c>
      <c r="H25" s="1019">
        <v>100</v>
      </c>
      <c r="I25" s="1017">
        <v>131</v>
      </c>
      <c r="J25" s="1512">
        <v>56</v>
      </c>
      <c r="K25" s="1512">
        <v>29</v>
      </c>
      <c r="L25" s="1512">
        <v>21</v>
      </c>
      <c r="M25" s="1512">
        <v>5</v>
      </c>
      <c r="N25" s="1511">
        <v>140</v>
      </c>
      <c r="O25" s="1512">
        <v>111</v>
      </c>
      <c r="P25" s="1512">
        <v>25</v>
      </c>
      <c r="Q25" s="1512">
        <v>90</v>
      </c>
      <c r="R25" s="1512">
        <v>44</v>
      </c>
      <c r="S25" s="1512">
        <v>2</v>
      </c>
      <c r="T25" s="1512">
        <v>3</v>
      </c>
      <c r="U25" s="1512">
        <v>10</v>
      </c>
      <c r="V25" s="1511">
        <v>2</v>
      </c>
      <c r="W25" s="1512">
        <v>107</v>
      </c>
      <c r="X25" s="1512">
        <v>30</v>
      </c>
      <c r="Y25" s="1512">
        <v>104</v>
      </c>
      <c r="Z25" s="1512">
        <v>10</v>
      </c>
      <c r="AA25" s="1511">
        <v>2</v>
      </c>
      <c r="AB25" s="1512">
        <v>47</v>
      </c>
      <c r="AC25" s="1512">
        <v>16</v>
      </c>
      <c r="AD25" s="1512">
        <v>151</v>
      </c>
      <c r="AE25" s="1512">
        <v>14</v>
      </c>
      <c r="AF25" s="1512">
        <v>24</v>
      </c>
      <c r="AG25" s="1512">
        <v>4</v>
      </c>
      <c r="AH25" s="1512">
        <v>10</v>
      </c>
      <c r="AI25" s="1511">
        <v>0</v>
      </c>
      <c r="AJ25" s="1512">
        <v>59</v>
      </c>
      <c r="AK25" s="1512">
        <v>4</v>
      </c>
      <c r="AL25" s="1512">
        <v>180</v>
      </c>
      <c r="AM25" s="1512">
        <v>10</v>
      </c>
      <c r="AN25" s="1511">
        <v>0</v>
      </c>
    </row>
    <row r="26" spans="1:40">
      <c r="A26" s="3" t="s">
        <v>36</v>
      </c>
      <c r="B26" s="1023">
        <v>0.1265</v>
      </c>
      <c r="C26" s="1024">
        <v>0.1459</v>
      </c>
      <c r="D26" s="1020">
        <v>0.10780000000000001</v>
      </c>
      <c r="E26" s="1024">
        <v>0.12379999999999999</v>
      </c>
      <c r="F26" s="1024">
        <v>0.12280000000000001</v>
      </c>
      <c r="G26" s="1021">
        <v>0.1313</v>
      </c>
      <c r="H26" s="1024">
        <v>0.1099</v>
      </c>
      <c r="I26" s="1022">
        <v>0.14599999999999999</v>
      </c>
      <c r="J26" s="1487">
        <v>0.1293</v>
      </c>
      <c r="K26" s="1487">
        <v>0.1081</v>
      </c>
      <c r="L26" s="1487">
        <v>0.13300000000000001</v>
      </c>
      <c r="M26" s="1487">
        <v>6.4899999999999999E-2</v>
      </c>
      <c r="N26" s="1486">
        <v>0.13519999999999999</v>
      </c>
      <c r="O26" s="1487">
        <v>0.122</v>
      </c>
      <c r="P26" s="1487">
        <v>0.13550000000000001</v>
      </c>
      <c r="Q26" s="1487">
        <v>0.15670000000000001</v>
      </c>
      <c r="R26" s="1487">
        <v>0.14230000000000001</v>
      </c>
      <c r="S26" s="1487">
        <v>2.24E-2</v>
      </c>
      <c r="T26" s="1487">
        <v>7.7600000000000002E-2</v>
      </c>
      <c r="U26" s="1487">
        <v>7.1499999999999994E-2</v>
      </c>
      <c r="V26" s="1486">
        <v>6.3799999999999996E-2</v>
      </c>
      <c r="W26" s="1487">
        <v>0.1212</v>
      </c>
      <c r="X26" s="1487">
        <v>0.13789999999999999</v>
      </c>
      <c r="Y26" s="1487">
        <v>0.1416</v>
      </c>
      <c r="Z26" s="1487">
        <v>7.1499999999999994E-2</v>
      </c>
      <c r="AA26" s="1486">
        <v>7.2099999999999997E-2</v>
      </c>
      <c r="AB26" s="1487">
        <v>0.1056</v>
      </c>
      <c r="AC26" s="1487">
        <v>0.1048</v>
      </c>
      <c r="AD26" s="1487">
        <v>0.14169999999999999</v>
      </c>
      <c r="AE26" s="1487">
        <v>7.2400000000000006E-2</v>
      </c>
      <c r="AF26" s="1487">
        <v>0.13170000000000001</v>
      </c>
      <c r="AG26" s="1487">
        <v>9.3200000000000005E-2</v>
      </c>
      <c r="AH26" s="1487">
        <v>8.4599999999999995E-2</v>
      </c>
      <c r="AI26" s="1486">
        <v>2.98E-2</v>
      </c>
      <c r="AJ26" s="1487">
        <v>0.1232</v>
      </c>
      <c r="AK26" s="1487">
        <v>3.2800000000000003E-2</v>
      </c>
      <c r="AL26" s="1487">
        <v>0.14119999999999999</v>
      </c>
      <c r="AM26" s="1487">
        <v>8.4599999999999995E-2</v>
      </c>
      <c r="AN26" s="1486">
        <v>0</v>
      </c>
    </row>
    <row r="27" spans="1:40">
      <c r="A27" s="3" t="s">
        <v>59</v>
      </c>
      <c r="B27" s="1028">
        <v>246</v>
      </c>
      <c r="C27" s="1029">
        <v>103</v>
      </c>
      <c r="D27" s="1025">
        <v>143</v>
      </c>
      <c r="E27" s="1029">
        <v>63</v>
      </c>
      <c r="F27" s="1029">
        <v>83</v>
      </c>
      <c r="G27" s="1026">
        <v>100</v>
      </c>
      <c r="H27" s="1029">
        <v>120</v>
      </c>
      <c r="I27" s="1027">
        <v>97</v>
      </c>
      <c r="J27" s="1512">
        <v>56</v>
      </c>
      <c r="K27" s="1512">
        <v>27</v>
      </c>
      <c r="L27" s="1512">
        <v>16</v>
      </c>
      <c r="M27" s="1512">
        <v>12</v>
      </c>
      <c r="N27" s="1511">
        <v>134</v>
      </c>
      <c r="O27" s="1512">
        <v>116</v>
      </c>
      <c r="P27" s="1512">
        <v>23</v>
      </c>
      <c r="Q27" s="1512">
        <v>73</v>
      </c>
      <c r="R27" s="1512">
        <v>42</v>
      </c>
      <c r="S27" s="1512">
        <v>4</v>
      </c>
      <c r="T27" s="1512">
        <v>9</v>
      </c>
      <c r="U27" s="1512">
        <v>13</v>
      </c>
      <c r="V27" s="1511">
        <v>2</v>
      </c>
      <c r="W27" s="1512">
        <v>115</v>
      </c>
      <c r="X27" s="1512">
        <v>32</v>
      </c>
      <c r="Y27" s="1512">
        <v>84</v>
      </c>
      <c r="Z27" s="1512">
        <v>13</v>
      </c>
      <c r="AA27" s="1511">
        <v>2</v>
      </c>
      <c r="AB27" s="1512">
        <v>48</v>
      </c>
      <c r="AC27" s="1512">
        <v>8</v>
      </c>
      <c r="AD27" s="1512">
        <v>147</v>
      </c>
      <c r="AE27" s="1512">
        <v>31</v>
      </c>
      <c r="AF27" s="1512">
        <v>21</v>
      </c>
      <c r="AG27" s="1512">
        <v>7</v>
      </c>
      <c r="AH27" s="1512">
        <v>8</v>
      </c>
      <c r="AI27" s="1511">
        <v>2</v>
      </c>
      <c r="AJ27" s="1512">
        <v>43</v>
      </c>
      <c r="AK27" s="1512">
        <v>20</v>
      </c>
      <c r="AL27" s="1512">
        <v>175</v>
      </c>
      <c r="AM27" s="1512">
        <v>8</v>
      </c>
      <c r="AN27" s="1511">
        <v>0</v>
      </c>
    </row>
    <row r="28" spans="1:40">
      <c r="A28" s="3" t="s">
        <v>36</v>
      </c>
      <c r="B28" s="1033">
        <v>0.1227</v>
      </c>
      <c r="C28" s="1034">
        <v>0.1046</v>
      </c>
      <c r="D28" s="1030">
        <v>0.14019999999999999</v>
      </c>
      <c r="E28" s="1034">
        <v>0.1057</v>
      </c>
      <c r="F28" s="1034">
        <v>0.13600000000000001</v>
      </c>
      <c r="G28" s="1031">
        <v>0.125</v>
      </c>
      <c r="H28" s="1034">
        <v>0.13139999999999999</v>
      </c>
      <c r="I28" s="1032">
        <v>0.10829999999999999</v>
      </c>
      <c r="J28" s="1487">
        <v>0.13139999999999999</v>
      </c>
      <c r="K28" s="1487">
        <v>9.9199999999999997E-2</v>
      </c>
      <c r="L28" s="1487">
        <v>0.1065</v>
      </c>
      <c r="M28" s="1487">
        <v>0.14349999999999999</v>
      </c>
      <c r="N28" s="1486">
        <v>0.12939999999999999</v>
      </c>
      <c r="O28" s="1487">
        <v>0.1275</v>
      </c>
      <c r="P28" s="1487">
        <v>0.12479999999999999</v>
      </c>
      <c r="Q28" s="1487">
        <v>0.12590000000000001</v>
      </c>
      <c r="R28" s="1487">
        <v>0.13450000000000001</v>
      </c>
      <c r="S28" s="1487">
        <v>4.7699999999999999E-2</v>
      </c>
      <c r="T28" s="1487">
        <v>0.20150000000000001</v>
      </c>
      <c r="U28" s="1487">
        <v>9.4899999999999998E-2</v>
      </c>
      <c r="V28" s="1486">
        <v>5.7799999999999997E-2</v>
      </c>
      <c r="W28" s="1487">
        <v>0.1298</v>
      </c>
      <c r="X28" s="1487">
        <v>0.14910000000000001</v>
      </c>
      <c r="Y28" s="1487">
        <v>0.1138</v>
      </c>
      <c r="Z28" s="1487">
        <v>9.4899999999999998E-2</v>
      </c>
      <c r="AA28" s="1486">
        <v>6.54E-2</v>
      </c>
      <c r="AB28" s="1487">
        <v>0.1091</v>
      </c>
      <c r="AC28" s="1487">
        <v>5.3100000000000001E-2</v>
      </c>
      <c r="AD28" s="1487">
        <v>0.13830000000000001</v>
      </c>
      <c r="AE28" s="1487">
        <v>0.1613</v>
      </c>
      <c r="AF28" s="1487">
        <v>0.1134</v>
      </c>
      <c r="AG28" s="1487">
        <v>0.1699</v>
      </c>
      <c r="AH28" s="1487">
        <v>6.7100000000000007E-2</v>
      </c>
      <c r="AI28" s="1486">
        <v>0.13919999999999999</v>
      </c>
      <c r="AJ28" s="1487">
        <v>9.0499999999999997E-2</v>
      </c>
      <c r="AK28" s="1487">
        <v>0.16569999999999999</v>
      </c>
      <c r="AL28" s="1487">
        <v>0.1368</v>
      </c>
      <c r="AM28" s="1487">
        <v>6.7100000000000007E-2</v>
      </c>
      <c r="AN28" s="1486">
        <v>0</v>
      </c>
    </row>
    <row r="29" spans="1:40">
      <c r="A29" s="3" t="s">
        <v>60</v>
      </c>
      <c r="B29" s="1038">
        <v>184</v>
      </c>
      <c r="C29" s="1039">
        <v>71</v>
      </c>
      <c r="D29" s="1035">
        <v>112</v>
      </c>
      <c r="E29" s="1039">
        <v>40</v>
      </c>
      <c r="F29" s="1039">
        <v>54</v>
      </c>
      <c r="G29" s="1036">
        <v>90</v>
      </c>
      <c r="H29" s="1039">
        <v>79</v>
      </c>
      <c r="I29" s="1037">
        <v>87</v>
      </c>
      <c r="J29" s="1512">
        <v>34</v>
      </c>
      <c r="K29" s="1512">
        <v>15</v>
      </c>
      <c r="L29" s="1512">
        <v>10</v>
      </c>
      <c r="M29" s="1512">
        <v>4</v>
      </c>
      <c r="N29" s="1511">
        <v>116</v>
      </c>
      <c r="O29" s="1512">
        <v>82</v>
      </c>
      <c r="P29" s="1512">
        <v>15</v>
      </c>
      <c r="Q29" s="1512">
        <v>72</v>
      </c>
      <c r="R29" s="1512">
        <v>32</v>
      </c>
      <c r="S29" s="1512">
        <v>9</v>
      </c>
      <c r="T29" s="1512">
        <v>5</v>
      </c>
      <c r="U29" s="1512">
        <v>6</v>
      </c>
      <c r="V29" s="1511">
        <v>1</v>
      </c>
      <c r="W29" s="1512">
        <v>72</v>
      </c>
      <c r="X29" s="1512">
        <v>26</v>
      </c>
      <c r="Y29" s="1512">
        <v>80</v>
      </c>
      <c r="Z29" s="1512">
        <v>6</v>
      </c>
      <c r="AA29" s="1511">
        <v>1</v>
      </c>
      <c r="AB29" s="1512">
        <v>46</v>
      </c>
      <c r="AC29" s="1512">
        <v>18</v>
      </c>
      <c r="AD29" s="1512">
        <v>104</v>
      </c>
      <c r="AE29" s="1512">
        <v>14</v>
      </c>
      <c r="AF29" s="1512">
        <v>21</v>
      </c>
      <c r="AG29" s="1512">
        <v>6</v>
      </c>
      <c r="AH29" s="1512">
        <v>9</v>
      </c>
      <c r="AI29" s="1511">
        <v>0</v>
      </c>
      <c r="AJ29" s="1512">
        <v>46</v>
      </c>
      <c r="AK29" s="1512">
        <v>15</v>
      </c>
      <c r="AL29" s="1512">
        <v>114</v>
      </c>
      <c r="AM29" s="1512">
        <v>9</v>
      </c>
      <c r="AN29" s="1511">
        <v>0</v>
      </c>
    </row>
    <row r="30" spans="1:40">
      <c r="A30" s="3" t="s">
        <v>36</v>
      </c>
      <c r="B30" s="1043">
        <v>9.1800000000000007E-2</v>
      </c>
      <c r="C30" s="1044">
        <v>7.2700000000000001E-2</v>
      </c>
      <c r="D30" s="1040">
        <v>0.1101</v>
      </c>
      <c r="E30" s="1044">
        <v>6.7699999999999996E-2</v>
      </c>
      <c r="F30" s="1044">
        <v>8.7800000000000003E-2</v>
      </c>
      <c r="G30" s="1041">
        <v>0.11269999999999999</v>
      </c>
      <c r="H30" s="1044">
        <v>8.6900000000000005E-2</v>
      </c>
      <c r="I30" s="1042">
        <v>9.7500000000000003E-2</v>
      </c>
      <c r="J30" s="1487">
        <v>7.9399999999999998E-2</v>
      </c>
      <c r="K30" s="1487">
        <v>5.6300000000000003E-2</v>
      </c>
      <c r="L30" s="1487">
        <v>6.7100000000000007E-2</v>
      </c>
      <c r="M30" s="1487">
        <v>4.6399999999999997E-2</v>
      </c>
      <c r="N30" s="1486">
        <v>0.1125</v>
      </c>
      <c r="O30" s="1487">
        <v>9.0300000000000005E-2</v>
      </c>
      <c r="P30" s="1487">
        <v>8.2199999999999995E-2</v>
      </c>
      <c r="Q30" s="1487">
        <v>0.1244</v>
      </c>
      <c r="R30" s="1487">
        <v>0.1022</v>
      </c>
      <c r="S30" s="1487">
        <v>9.9400000000000002E-2</v>
      </c>
      <c r="T30" s="1487">
        <v>0.1143</v>
      </c>
      <c r="U30" s="1487">
        <v>4.2099999999999999E-2</v>
      </c>
      <c r="V30" s="1486">
        <v>3.4000000000000002E-2</v>
      </c>
      <c r="W30" s="1487">
        <v>8.1600000000000006E-2</v>
      </c>
      <c r="X30" s="1487">
        <v>0.1186</v>
      </c>
      <c r="Y30" s="1487">
        <v>0.1079</v>
      </c>
      <c r="Z30" s="1487">
        <v>4.2099999999999999E-2</v>
      </c>
      <c r="AA30" s="1486">
        <v>2.3300000000000001E-2</v>
      </c>
      <c r="AB30" s="1487">
        <v>0.1037</v>
      </c>
      <c r="AC30" s="1487">
        <v>0.11940000000000001</v>
      </c>
      <c r="AD30" s="1487">
        <v>9.7500000000000003E-2</v>
      </c>
      <c r="AE30" s="1487">
        <v>6.9400000000000003E-2</v>
      </c>
      <c r="AF30" s="1487">
        <v>0.1179</v>
      </c>
      <c r="AG30" s="1487">
        <v>0.13819999999999999</v>
      </c>
      <c r="AH30" s="1487">
        <v>7.4300000000000005E-2</v>
      </c>
      <c r="AI30" s="1486">
        <v>3.0099999999999998E-2</v>
      </c>
      <c r="AJ30" s="1487">
        <v>9.64E-2</v>
      </c>
      <c r="AK30" s="1487">
        <v>0.12520000000000001</v>
      </c>
      <c r="AL30" s="1487">
        <v>8.9200000000000002E-2</v>
      </c>
      <c r="AM30" s="1487">
        <v>7.4300000000000005E-2</v>
      </c>
      <c r="AN30" s="1486">
        <v>0</v>
      </c>
    </row>
    <row r="31" spans="1:40">
      <c r="A31" s="3" t="s">
        <v>61</v>
      </c>
      <c r="B31" s="1048">
        <v>95</v>
      </c>
      <c r="C31" s="1049">
        <v>37</v>
      </c>
      <c r="D31" s="1045">
        <v>58</v>
      </c>
      <c r="E31" s="1049">
        <v>22</v>
      </c>
      <c r="F31" s="1049">
        <v>28</v>
      </c>
      <c r="G31" s="1046">
        <v>45</v>
      </c>
      <c r="H31" s="1049">
        <v>49</v>
      </c>
      <c r="I31" s="1047">
        <v>34</v>
      </c>
      <c r="J31" s="1512">
        <v>27</v>
      </c>
      <c r="K31" s="1512">
        <v>11</v>
      </c>
      <c r="L31" s="1512">
        <v>4</v>
      </c>
      <c r="M31" s="1512">
        <v>3</v>
      </c>
      <c r="N31" s="1511">
        <v>49</v>
      </c>
      <c r="O31" s="1512">
        <v>42</v>
      </c>
      <c r="P31" s="1512">
        <v>3</v>
      </c>
      <c r="Q31" s="1512">
        <v>34</v>
      </c>
      <c r="R31" s="1512">
        <v>9</v>
      </c>
      <c r="S31" s="1512">
        <v>5</v>
      </c>
      <c r="T31" s="1512">
        <v>1</v>
      </c>
      <c r="U31" s="1512">
        <v>6</v>
      </c>
      <c r="V31" s="1511">
        <v>1</v>
      </c>
      <c r="W31" s="1512">
        <v>40</v>
      </c>
      <c r="X31" s="1512">
        <v>5</v>
      </c>
      <c r="Y31" s="1512">
        <v>42</v>
      </c>
      <c r="Z31" s="1512">
        <v>6</v>
      </c>
      <c r="AA31" s="1511">
        <v>1</v>
      </c>
      <c r="AB31" s="1512">
        <v>25</v>
      </c>
      <c r="AC31" s="1512">
        <v>6</v>
      </c>
      <c r="AD31" s="1512">
        <v>52</v>
      </c>
      <c r="AE31" s="1512">
        <v>10</v>
      </c>
      <c r="AF31" s="1512">
        <v>7</v>
      </c>
      <c r="AG31" s="1512">
        <v>2</v>
      </c>
      <c r="AH31" s="1512">
        <v>3</v>
      </c>
      <c r="AI31" s="1511">
        <v>0</v>
      </c>
      <c r="AJ31" s="1512">
        <v>24</v>
      </c>
      <c r="AK31" s="1512">
        <v>9</v>
      </c>
      <c r="AL31" s="1512">
        <v>59</v>
      </c>
      <c r="AM31" s="1512">
        <v>3</v>
      </c>
      <c r="AN31" s="1511">
        <v>0</v>
      </c>
    </row>
    <row r="32" spans="1:40">
      <c r="A32" s="3" t="s">
        <v>36</v>
      </c>
      <c r="B32" s="1053">
        <v>4.7399999999999998E-2</v>
      </c>
      <c r="C32" s="1054">
        <v>3.78E-2</v>
      </c>
      <c r="D32" s="1050">
        <v>5.67E-2</v>
      </c>
      <c r="E32" s="1054">
        <v>3.6400000000000002E-2</v>
      </c>
      <c r="F32" s="1054">
        <v>4.6100000000000002E-2</v>
      </c>
      <c r="G32" s="1051">
        <v>5.6599999999999998E-2</v>
      </c>
      <c r="H32" s="1054">
        <v>5.3600000000000002E-2</v>
      </c>
      <c r="I32" s="1052">
        <v>3.8199999999999998E-2</v>
      </c>
      <c r="J32" s="1487">
        <v>6.3299999999999995E-2</v>
      </c>
      <c r="K32" s="1487">
        <v>4.0099999999999997E-2</v>
      </c>
      <c r="L32" s="1487">
        <v>2.6599999999999999E-2</v>
      </c>
      <c r="M32" s="1487">
        <v>4.1399999999999999E-2</v>
      </c>
      <c r="N32" s="1486">
        <v>4.7699999999999999E-2</v>
      </c>
      <c r="O32" s="1487">
        <v>4.6399999999999997E-2</v>
      </c>
      <c r="P32" s="1487">
        <v>1.8599999999999998E-2</v>
      </c>
      <c r="Q32" s="1487">
        <v>5.9900000000000002E-2</v>
      </c>
      <c r="R32" s="1487">
        <v>2.8799999999999999E-2</v>
      </c>
      <c r="S32" s="1487">
        <v>5.2400000000000002E-2</v>
      </c>
      <c r="T32" s="1487">
        <v>1.8499999999999999E-2</v>
      </c>
      <c r="U32" s="1487">
        <v>4.6399999999999997E-2</v>
      </c>
      <c r="V32" s="1486">
        <v>4.0899999999999999E-2</v>
      </c>
      <c r="W32" s="1487">
        <v>4.53E-2</v>
      </c>
      <c r="X32" s="1487">
        <v>2.52E-2</v>
      </c>
      <c r="Y32" s="1487">
        <v>5.67E-2</v>
      </c>
      <c r="Z32" s="1487">
        <v>4.6399999999999997E-2</v>
      </c>
      <c r="AA32" s="1486">
        <v>4.6199999999999998E-2</v>
      </c>
      <c r="AB32" s="1487">
        <v>5.7299999999999997E-2</v>
      </c>
      <c r="AC32" s="1487">
        <v>4.0500000000000001E-2</v>
      </c>
      <c r="AD32" s="1487">
        <v>4.9099999999999998E-2</v>
      </c>
      <c r="AE32" s="1487">
        <v>4.9500000000000002E-2</v>
      </c>
      <c r="AF32" s="1487">
        <v>3.5799999999999998E-2</v>
      </c>
      <c r="AG32" s="1487">
        <v>5.1200000000000002E-2</v>
      </c>
      <c r="AH32" s="1487">
        <v>2.86E-2</v>
      </c>
      <c r="AI32" s="1486">
        <v>0</v>
      </c>
      <c r="AJ32" s="1487">
        <v>4.9700000000000001E-2</v>
      </c>
      <c r="AK32" s="1487">
        <v>7.4999999999999997E-2</v>
      </c>
      <c r="AL32" s="1487">
        <v>4.6100000000000002E-2</v>
      </c>
      <c r="AM32" s="1487">
        <v>2.86E-2</v>
      </c>
      <c r="AN32" s="1486">
        <v>0</v>
      </c>
    </row>
    <row r="33" spans="1:40">
      <c r="A33" s="3" t="s">
        <v>110</v>
      </c>
      <c r="B33" s="1058">
        <v>100</v>
      </c>
      <c r="C33" s="1059">
        <v>34</v>
      </c>
      <c r="D33" s="1055">
        <v>66</v>
      </c>
      <c r="E33" s="1059">
        <v>24</v>
      </c>
      <c r="F33" s="1059">
        <v>25</v>
      </c>
      <c r="G33" s="1056">
        <v>51</v>
      </c>
      <c r="H33" s="1059">
        <v>55</v>
      </c>
      <c r="I33" s="1057">
        <v>36</v>
      </c>
      <c r="J33" s="1512">
        <v>23</v>
      </c>
      <c r="K33" s="1512">
        <v>15</v>
      </c>
      <c r="L33" s="1512">
        <v>8</v>
      </c>
      <c r="M33" s="1512">
        <v>3</v>
      </c>
      <c r="N33" s="1511">
        <v>50</v>
      </c>
      <c r="O33" s="1512">
        <v>48</v>
      </c>
      <c r="P33" s="1512">
        <v>8</v>
      </c>
      <c r="Q33" s="1512">
        <v>35</v>
      </c>
      <c r="R33" s="1512">
        <v>14</v>
      </c>
      <c r="S33" s="1512">
        <v>5</v>
      </c>
      <c r="T33" s="1512">
        <v>0</v>
      </c>
      <c r="U33" s="1512">
        <v>4</v>
      </c>
      <c r="V33" s="1511">
        <v>2</v>
      </c>
      <c r="W33" s="1512">
        <v>40</v>
      </c>
      <c r="X33" s="1512">
        <v>16</v>
      </c>
      <c r="Y33" s="1512">
        <v>38</v>
      </c>
      <c r="Z33" s="1512">
        <v>4</v>
      </c>
      <c r="AA33" s="1511">
        <v>2</v>
      </c>
      <c r="AB33" s="1512">
        <v>24</v>
      </c>
      <c r="AC33" s="1512">
        <v>13</v>
      </c>
      <c r="AD33" s="1512">
        <v>45</v>
      </c>
      <c r="AE33" s="1512">
        <v>13</v>
      </c>
      <c r="AF33" s="1512">
        <v>9</v>
      </c>
      <c r="AG33" s="1512">
        <v>0</v>
      </c>
      <c r="AH33" s="1512">
        <v>6</v>
      </c>
      <c r="AI33" s="1511">
        <v>1</v>
      </c>
      <c r="AJ33" s="1512">
        <v>26</v>
      </c>
      <c r="AK33" s="1512">
        <v>9</v>
      </c>
      <c r="AL33" s="1512">
        <v>58</v>
      </c>
      <c r="AM33" s="1512">
        <v>6</v>
      </c>
      <c r="AN33" s="1511">
        <v>1</v>
      </c>
    </row>
    <row r="34" spans="1:40">
      <c r="A34" s="3" t="s">
        <v>36</v>
      </c>
      <c r="B34" s="1063">
        <v>5.0099999999999999E-2</v>
      </c>
      <c r="C34" s="1064">
        <v>3.4500000000000003E-2</v>
      </c>
      <c r="D34" s="1060">
        <v>6.5199999999999994E-2</v>
      </c>
      <c r="E34" s="1064">
        <v>4.1399999999999999E-2</v>
      </c>
      <c r="F34" s="1064">
        <v>4.0399999999999998E-2</v>
      </c>
      <c r="G34" s="1061">
        <v>6.4100000000000004E-2</v>
      </c>
      <c r="H34" s="1064">
        <v>6.0100000000000001E-2</v>
      </c>
      <c r="I34" s="1062">
        <v>4.0300000000000002E-2</v>
      </c>
      <c r="J34" s="1487">
        <v>5.3800000000000001E-2</v>
      </c>
      <c r="K34" s="1487">
        <v>5.5E-2</v>
      </c>
      <c r="L34" s="1487">
        <v>4.9500000000000002E-2</v>
      </c>
      <c r="M34" s="1487">
        <v>3.49E-2</v>
      </c>
      <c r="N34" s="1486">
        <v>4.8300000000000003E-2</v>
      </c>
      <c r="O34" s="1487">
        <v>5.2999999999999999E-2</v>
      </c>
      <c r="P34" s="1487">
        <v>4.3900000000000002E-2</v>
      </c>
      <c r="Q34" s="1487">
        <v>6.0699999999999997E-2</v>
      </c>
      <c r="R34" s="1487">
        <v>4.5400000000000003E-2</v>
      </c>
      <c r="S34" s="1487">
        <v>5.8400000000000001E-2</v>
      </c>
      <c r="T34" s="1487">
        <v>0</v>
      </c>
      <c r="U34" s="1487">
        <v>2.8000000000000001E-2</v>
      </c>
      <c r="V34" s="1486">
        <v>6.4500000000000002E-2</v>
      </c>
      <c r="W34" s="1487">
        <v>4.5499999999999999E-2</v>
      </c>
      <c r="X34" s="1487">
        <v>7.3800000000000004E-2</v>
      </c>
      <c r="Y34" s="1487">
        <v>5.1700000000000003E-2</v>
      </c>
      <c r="Z34" s="1487">
        <v>2.8000000000000001E-2</v>
      </c>
      <c r="AA34" s="1486">
        <v>7.2900000000000006E-2</v>
      </c>
      <c r="AB34" s="1487">
        <v>5.5399999999999998E-2</v>
      </c>
      <c r="AC34" s="1487">
        <v>8.4199999999999997E-2</v>
      </c>
      <c r="AD34" s="1487">
        <v>4.2299999999999997E-2</v>
      </c>
      <c r="AE34" s="1487">
        <v>6.6799999999999998E-2</v>
      </c>
      <c r="AF34" s="1487">
        <v>5.1400000000000001E-2</v>
      </c>
      <c r="AG34" s="1487">
        <v>0</v>
      </c>
      <c r="AH34" s="1487">
        <v>5.1499999999999997E-2</v>
      </c>
      <c r="AI34" s="1486">
        <v>8.9800000000000005E-2</v>
      </c>
      <c r="AJ34" s="1487">
        <v>5.4899999999999997E-2</v>
      </c>
      <c r="AK34" s="1487">
        <v>7.3700000000000002E-2</v>
      </c>
      <c r="AL34" s="1487">
        <v>4.53E-2</v>
      </c>
      <c r="AM34" s="1487">
        <v>5.1499999999999997E-2</v>
      </c>
      <c r="AN34" s="1486">
        <v>0.14899999999999999</v>
      </c>
    </row>
    <row r="35" spans="1:40">
      <c r="A35" s="3" t="s">
        <v>63</v>
      </c>
      <c r="B35" s="1068">
        <v>104</v>
      </c>
      <c r="C35" s="1069">
        <v>52</v>
      </c>
      <c r="D35" s="1065">
        <v>51</v>
      </c>
      <c r="E35" s="1069">
        <v>41</v>
      </c>
      <c r="F35" s="1069">
        <v>32</v>
      </c>
      <c r="G35" s="1066">
        <v>31</v>
      </c>
      <c r="H35" s="1069">
        <v>49</v>
      </c>
      <c r="I35" s="1067">
        <v>51</v>
      </c>
      <c r="J35" s="1512">
        <v>33</v>
      </c>
      <c r="K35" s="1512">
        <v>13</v>
      </c>
      <c r="L35" s="1512">
        <v>7</v>
      </c>
      <c r="M35" s="1512">
        <v>6</v>
      </c>
      <c r="N35" s="1511">
        <v>42</v>
      </c>
      <c r="O35" s="1512">
        <v>68</v>
      </c>
      <c r="P35" s="1512">
        <v>5</v>
      </c>
      <c r="Q35" s="1512">
        <v>6</v>
      </c>
      <c r="R35" s="1512">
        <v>13</v>
      </c>
      <c r="S35" s="1512">
        <v>4</v>
      </c>
      <c r="T35" s="1512">
        <v>1</v>
      </c>
      <c r="U35" s="1512">
        <v>15</v>
      </c>
      <c r="V35" s="1511">
        <v>1</v>
      </c>
      <c r="W35" s="1512">
        <v>64</v>
      </c>
      <c r="X35" s="1512">
        <v>9</v>
      </c>
      <c r="Y35" s="1512">
        <v>14</v>
      </c>
      <c r="Z35" s="1512">
        <v>15</v>
      </c>
      <c r="AA35" s="1511">
        <v>1</v>
      </c>
      <c r="AB35" s="1512">
        <v>31</v>
      </c>
      <c r="AC35" s="1512">
        <v>5</v>
      </c>
      <c r="AD35" s="1512">
        <v>46</v>
      </c>
      <c r="AE35" s="1512">
        <v>9</v>
      </c>
      <c r="AF35" s="1512">
        <v>9</v>
      </c>
      <c r="AG35" s="1512">
        <v>0</v>
      </c>
      <c r="AH35" s="1512">
        <v>6</v>
      </c>
      <c r="AI35" s="1511">
        <v>2</v>
      </c>
      <c r="AJ35" s="1512">
        <v>31</v>
      </c>
      <c r="AK35" s="1512">
        <v>4</v>
      </c>
      <c r="AL35" s="1512">
        <v>60</v>
      </c>
      <c r="AM35" s="1512">
        <v>6</v>
      </c>
      <c r="AN35" s="1511">
        <v>2</v>
      </c>
    </row>
    <row r="36" spans="1:40">
      <c r="A36" s="7" t="s">
        <v>36</v>
      </c>
      <c r="B36" s="1074">
        <v>5.1799999999999999E-2</v>
      </c>
      <c r="C36" s="1073">
        <v>5.3400000000000003E-2</v>
      </c>
      <c r="D36" s="1070">
        <v>5.04E-2</v>
      </c>
      <c r="E36" s="1073">
        <v>6.8699999999999997E-2</v>
      </c>
      <c r="F36" s="1073">
        <v>5.2600000000000001E-2</v>
      </c>
      <c r="G36" s="1071">
        <v>3.8800000000000001E-2</v>
      </c>
      <c r="H36" s="1073">
        <v>5.3900000000000003E-2</v>
      </c>
      <c r="I36" s="1072">
        <v>5.7099999999999998E-2</v>
      </c>
      <c r="J36" s="1496">
        <v>7.6300000000000007E-2</v>
      </c>
      <c r="K36" s="1496">
        <v>4.7600000000000003E-2</v>
      </c>
      <c r="L36" s="1496">
        <v>4.4200000000000003E-2</v>
      </c>
      <c r="M36" s="1496">
        <v>7.4099999999999999E-2</v>
      </c>
      <c r="N36" s="1497">
        <v>4.0099999999999997E-2</v>
      </c>
      <c r="O36" s="1496">
        <v>7.4899999999999994E-2</v>
      </c>
      <c r="P36" s="1496">
        <v>2.4899999999999999E-2</v>
      </c>
      <c r="Q36" s="1496">
        <v>1.0500000000000001E-2</v>
      </c>
      <c r="R36" s="1496">
        <v>4.2999999999999997E-2</v>
      </c>
      <c r="S36" s="1496">
        <v>4.4999999999999998E-2</v>
      </c>
      <c r="T36" s="1496">
        <v>2.6700000000000002E-2</v>
      </c>
      <c r="U36" s="1496">
        <v>0.11269999999999999</v>
      </c>
      <c r="V36" s="1497">
        <v>3.3399999999999999E-2</v>
      </c>
      <c r="W36" s="1496">
        <v>7.2700000000000001E-2</v>
      </c>
      <c r="X36" s="1496">
        <v>4.36E-2</v>
      </c>
      <c r="Y36" s="1496">
        <v>1.8800000000000001E-2</v>
      </c>
      <c r="Z36" s="1496">
        <v>0.11269999999999999</v>
      </c>
      <c r="AA36" s="1497">
        <v>3.78E-2</v>
      </c>
      <c r="AB36" s="1496">
        <v>6.9099999999999995E-2</v>
      </c>
      <c r="AC36" s="1496">
        <v>3.2399999999999998E-2</v>
      </c>
      <c r="AD36" s="1496">
        <v>4.3200000000000002E-2</v>
      </c>
      <c r="AE36" s="1496">
        <v>4.8000000000000001E-2</v>
      </c>
      <c r="AF36" s="1496">
        <v>5.0900000000000001E-2</v>
      </c>
      <c r="AG36" s="1496">
        <v>0</v>
      </c>
      <c r="AH36" s="1496">
        <v>5.3900000000000003E-2</v>
      </c>
      <c r="AI36" s="1497">
        <v>0.15029999999999999</v>
      </c>
      <c r="AJ36" s="1496">
        <v>6.5299999999999997E-2</v>
      </c>
      <c r="AK36" s="1496">
        <v>3.1E-2</v>
      </c>
      <c r="AL36" s="1496">
        <v>4.7100000000000003E-2</v>
      </c>
      <c r="AM36" s="1496">
        <v>5.3900000000000003E-2</v>
      </c>
      <c r="AN36" s="1497">
        <v>0.24959999999999999</v>
      </c>
    </row>
    <row r="37" spans="1:40">
      <c r="A37" s="3" t="s">
        <v>64</v>
      </c>
      <c r="B37" s="1078">
        <v>2002</v>
      </c>
      <c r="C37" s="1079">
        <v>982</v>
      </c>
      <c r="D37" s="1075">
        <v>1020</v>
      </c>
      <c r="E37" s="1079">
        <v>592</v>
      </c>
      <c r="F37" s="1079">
        <v>613</v>
      </c>
      <c r="G37" s="1076">
        <v>797</v>
      </c>
      <c r="H37" s="1079">
        <v>909</v>
      </c>
      <c r="I37" s="1077">
        <v>896</v>
      </c>
      <c r="J37" s="1512">
        <v>429</v>
      </c>
      <c r="K37" s="1512">
        <v>272</v>
      </c>
      <c r="L37" s="1512">
        <v>155</v>
      </c>
      <c r="M37" s="1512">
        <v>83</v>
      </c>
      <c r="N37" s="1511">
        <v>1034</v>
      </c>
      <c r="O37" s="1512">
        <v>907</v>
      </c>
      <c r="P37" s="1512">
        <v>186</v>
      </c>
      <c r="Q37" s="1512">
        <v>576</v>
      </c>
      <c r="R37" s="1512">
        <v>312</v>
      </c>
      <c r="S37" s="1512">
        <v>87</v>
      </c>
      <c r="T37" s="1512">
        <v>44</v>
      </c>
      <c r="U37" s="1512">
        <v>133</v>
      </c>
      <c r="V37" s="1511">
        <v>34</v>
      </c>
      <c r="W37" s="1512">
        <v>884</v>
      </c>
      <c r="X37" s="1512">
        <v>217</v>
      </c>
      <c r="Y37" s="1512">
        <v>737</v>
      </c>
      <c r="Z37" s="1512">
        <v>133</v>
      </c>
      <c r="AA37" s="1511">
        <v>30</v>
      </c>
      <c r="AB37" s="1512">
        <v>441</v>
      </c>
      <c r="AC37" s="1512">
        <v>149</v>
      </c>
      <c r="AD37" s="1512">
        <v>1065</v>
      </c>
      <c r="AE37" s="1512">
        <v>195</v>
      </c>
      <c r="AF37" s="1512">
        <v>182</v>
      </c>
      <c r="AG37" s="1512">
        <v>40</v>
      </c>
      <c r="AH37" s="1512">
        <v>119</v>
      </c>
      <c r="AI37" s="1511">
        <v>15</v>
      </c>
      <c r="AJ37" s="1512">
        <v>478</v>
      </c>
      <c r="AK37" s="1512">
        <v>119</v>
      </c>
      <c r="AL37" s="1512">
        <v>1277</v>
      </c>
      <c r="AM37" s="1512">
        <v>119</v>
      </c>
      <c r="AN37" s="1511">
        <v>9</v>
      </c>
    </row>
    <row r="38" spans="1:40">
      <c r="A38" s="1090" t="s">
        <v>36</v>
      </c>
      <c r="B38" s="1095">
        <v>0.99990000000000001</v>
      </c>
      <c r="C38" s="1094">
        <v>1.0001</v>
      </c>
      <c r="D38" s="1091">
        <v>1.0002</v>
      </c>
      <c r="E38" s="1094">
        <v>1</v>
      </c>
      <c r="F38" s="1094">
        <v>1</v>
      </c>
      <c r="G38" s="1092">
        <v>1</v>
      </c>
      <c r="H38" s="1094">
        <v>1</v>
      </c>
      <c r="I38" s="1093">
        <v>1</v>
      </c>
      <c r="J38" s="1517">
        <v>0.99990000000000001</v>
      </c>
      <c r="K38" s="1517">
        <v>1</v>
      </c>
      <c r="L38" s="1517">
        <v>0.99990000000000001</v>
      </c>
      <c r="M38" s="1517">
        <v>0.99980000000000002</v>
      </c>
      <c r="N38" s="1518">
        <v>0.99990000000000001</v>
      </c>
      <c r="O38" s="1517">
        <v>1.0001</v>
      </c>
      <c r="P38" s="1517">
        <v>0.99990000000000001</v>
      </c>
      <c r="Q38" s="1517">
        <v>1</v>
      </c>
      <c r="R38" s="1517">
        <v>1.0002</v>
      </c>
      <c r="S38" s="1517">
        <v>1.0001</v>
      </c>
      <c r="T38" s="1517">
        <v>1</v>
      </c>
      <c r="U38" s="1517">
        <v>1</v>
      </c>
      <c r="V38" s="1518">
        <v>0.99990000000000001</v>
      </c>
      <c r="W38" s="1517">
        <v>0.99980000000000002</v>
      </c>
      <c r="X38" s="1517">
        <v>1</v>
      </c>
      <c r="Y38" s="1517">
        <v>1</v>
      </c>
      <c r="Z38" s="1517">
        <v>1</v>
      </c>
      <c r="AA38" s="1518">
        <v>1</v>
      </c>
      <c r="AB38" s="1517">
        <v>1</v>
      </c>
      <c r="AC38" s="1517">
        <v>1.0001</v>
      </c>
      <c r="AD38" s="1517">
        <v>1.0001</v>
      </c>
      <c r="AE38" s="1517">
        <v>0.99980000000000002</v>
      </c>
      <c r="AF38" s="1517">
        <v>1.0001</v>
      </c>
      <c r="AG38" s="1517">
        <v>1</v>
      </c>
      <c r="AH38" s="1517">
        <v>1.0001</v>
      </c>
      <c r="AI38" s="1518">
        <v>1.0001</v>
      </c>
      <c r="AJ38" s="1517">
        <v>1.0001</v>
      </c>
      <c r="AK38" s="1517">
        <v>1</v>
      </c>
      <c r="AL38" s="1517">
        <v>0.99980000000000002</v>
      </c>
      <c r="AM38" s="1517">
        <v>1.0001</v>
      </c>
      <c r="AN38" s="1518">
        <v>0.99990000000000001</v>
      </c>
    </row>
  </sheetData>
  <mergeCells count="8">
    <mergeCell ref="W9:AA9"/>
    <mergeCell ref="AB9:AI9"/>
    <mergeCell ref="AJ9:AN9"/>
    <mergeCell ref="C9:D9"/>
    <mergeCell ref="E9:G9"/>
    <mergeCell ref="H9:I9"/>
    <mergeCell ref="J9:N9"/>
    <mergeCell ref="O9:V9"/>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1A6167B9AB934E93BDBF6CADF13FCA" ma:contentTypeVersion="8" ma:contentTypeDescription="Create a new document." ma:contentTypeScope="" ma:versionID="4dff26ed7da1a926605d26d495d45e4a">
  <xsd:schema xmlns:xsd="http://www.w3.org/2001/XMLSchema" xmlns:xs="http://www.w3.org/2001/XMLSchema" xmlns:p="http://schemas.microsoft.com/office/2006/metadata/properties" xmlns:ns2="0b860f1f-e374-4464-bbd7-fac5f3bbe104" xmlns:ns3="c71c5962-ab8d-4db9-adc0-7adaf291945d" targetNamespace="http://schemas.microsoft.com/office/2006/metadata/properties" ma:root="true" ma:fieldsID="3785278dae968cefef51939001ae55e3" ns2:_="" ns3:_="">
    <xsd:import namespace="0b860f1f-e374-4464-bbd7-fac5f3bbe104"/>
    <xsd:import namespace="c71c5962-ab8d-4db9-adc0-7adaf29194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860f1f-e374-4464-bbd7-fac5f3bbe10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1c5962-ab8d-4db9-adc0-7adaf29194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1B597D-538C-4DD4-A4F4-AF55160B18D8}">
  <ds:schemaRefs>
    <ds:schemaRef ds:uri="0b860f1f-e374-4464-bbd7-fac5f3bbe104"/>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c71c5962-ab8d-4db9-adc0-7adaf291945d"/>
    <ds:schemaRef ds:uri="http://purl.org/dc/dcmitype/"/>
    <ds:schemaRef ds:uri="http://purl.org/dc/terms/"/>
  </ds:schemaRefs>
</ds:datastoreItem>
</file>

<file path=customXml/itemProps2.xml><?xml version="1.0" encoding="utf-8"?>
<ds:datastoreItem xmlns:ds="http://schemas.openxmlformats.org/officeDocument/2006/customXml" ds:itemID="{16667B25-996F-499B-9020-1D2DF59AC84B}">
  <ds:schemaRefs>
    <ds:schemaRef ds:uri="http://schemas.microsoft.com/sharepoint/v3/contenttype/forms"/>
  </ds:schemaRefs>
</ds:datastoreItem>
</file>

<file path=customXml/itemProps3.xml><?xml version="1.0" encoding="utf-8"?>
<ds:datastoreItem xmlns:ds="http://schemas.openxmlformats.org/officeDocument/2006/customXml" ds:itemID="{7FAB2000-F886-4302-9F50-79A3E0A7E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860f1f-e374-4464-bbd7-fac5f3bbe104"/>
    <ds:schemaRef ds:uri="c71c5962-ab8d-4db9-adc0-7adaf2919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Table index</vt:lpstr>
      <vt:lpstr>Table 1</vt:lpstr>
      <vt:lpstr>Table 2</vt:lpstr>
      <vt:lpstr>Table 3</vt:lpstr>
      <vt:lpstr>Table 4</vt:lpstr>
      <vt:lpstr>Table 5</vt:lpstr>
      <vt:lpstr>Table 6</vt:lpstr>
      <vt:lpstr>Table 7</vt:lpstr>
      <vt:lpstr>Table 8</vt:lpstr>
      <vt:lpstr>Table 9</vt:lpstr>
      <vt:lpstr>Table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Taylor</dc:creator>
  <cp:lastModifiedBy>Tia Harrop</cp:lastModifiedBy>
  <dcterms:created xsi:type="dcterms:W3CDTF">2019-02-07T15:44:49Z</dcterms:created>
  <dcterms:modified xsi:type="dcterms:W3CDTF">2019-05-21T14:19:35Z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0x010100301A6167B9AB934E93BDBF6CADF13FCA</vt:lpwstr>
  </property>
  <property fmtid="{D5CDD505-2E9C-101B-9397-08002B2CF9AE}" pid="3" name="AuthorIds_UIVersion_16384">
    <vt:lpwstr>63</vt:lpwstr>
  </property>
</Properties>
</file>