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mc:AlternateContent xmlns:mc="http://schemas.openxmlformats.org/markup-compatibility/2006">
    <mc:Choice Requires="x15">
      <x15ac:absPath xmlns:x15ac="http://schemas.microsoft.com/office/spreadsheetml/2010/11/ac" url="https://greengageenvironmental.sharepoint.com/sites/GG-Core/Projects 552931 to 553030/552964_Phoenix_Academy/Drawings/26Aug19 Arb info/"/>
    </mc:Choice>
  </mc:AlternateContent>
  <xr:revisionPtr revIDLastSave="0" documentId="8_{1C918DFD-62DA-403C-9389-F7B0E9B4472F}" xr6:coauthVersionLast="47" xr6:coauthVersionMax="47" xr10:uidLastSave="{00000000-0000-0000-0000-000000000000}"/>
  <bookViews>
    <workbookView xWindow="-110" yWindow="-110" windowWidth="19420" windowHeight="10300" xr2:uid="{00000000-000D-0000-FFFF-FFFF00000000}"/>
  </bookViews>
  <sheets>
    <sheet name="Cleaned" sheetId="3" r:id="rId1"/>
    <sheet name="raw" sheetId="1" r:id="rId2"/>
  </sheets>
  <definedNames>
    <definedName name="_xlnm._FilterDatabase" localSheetId="1" hidden="1">raw!$H$1:$H$1096</definedName>
    <definedName name="_xlnm.Print_Area" localSheetId="1">raw!$A$1:$AG$107</definedName>
    <definedName name="_xlnm.Print_Titles" localSheetId="1">raw!$1:$3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8" i="3" l="1"/>
  <c r="I8" i="3"/>
  <c r="H8" i="3"/>
  <c r="G8" i="3"/>
  <c r="J5" i="3"/>
  <c r="I5" i="3"/>
  <c r="H5" i="3"/>
  <c r="G5" i="3"/>
  <c r="J3" i="3"/>
  <c r="I3" i="3"/>
  <c r="H3" i="3"/>
  <c r="G3" i="3"/>
  <c r="AF94" i="1"/>
  <c r="AG94" i="1" s="1"/>
  <c r="AB94" i="1"/>
  <c r="AF92" i="1"/>
  <c r="AG92" i="1" s="1"/>
  <c r="AF91" i="1"/>
  <c r="AG91" i="1" s="1"/>
  <c r="AB92" i="1"/>
  <c r="AB91" i="1"/>
  <c r="AF87" i="1"/>
  <c r="AG87" i="1" s="1"/>
  <c r="AF86" i="1"/>
  <c r="AG86" i="1" s="1"/>
  <c r="AB87" i="1"/>
  <c r="AB86" i="1"/>
  <c r="AF81" i="1"/>
  <c r="AG81" i="1" s="1"/>
  <c r="AB81" i="1"/>
  <c r="AF77" i="1"/>
  <c r="AG77" i="1" s="1"/>
  <c r="AF76" i="1"/>
  <c r="AG76" i="1" s="1"/>
  <c r="AF75" i="1"/>
  <c r="AG75" i="1" s="1"/>
  <c r="AF74" i="1"/>
  <c r="AG74" i="1" s="1"/>
  <c r="AF73" i="1"/>
  <c r="AG73" i="1" s="1"/>
  <c r="AF72" i="1"/>
  <c r="AG72" i="1" s="1"/>
  <c r="AF71" i="1"/>
  <c r="AG71" i="1" s="1"/>
  <c r="AF70" i="1"/>
  <c r="AG70" i="1" s="1"/>
  <c r="AB77" i="1"/>
  <c r="AB76" i="1"/>
  <c r="AB75" i="1"/>
  <c r="AB74" i="1"/>
  <c r="AB73" i="1"/>
  <c r="AB72" i="1"/>
  <c r="AB71" i="1"/>
  <c r="AB70" i="1"/>
  <c r="AF68" i="1"/>
  <c r="AG68" i="1" s="1"/>
  <c r="AF67" i="1"/>
  <c r="AG67" i="1" s="1"/>
  <c r="AF66" i="1"/>
  <c r="AG66" i="1" s="1"/>
  <c r="AF65" i="1"/>
  <c r="AG65" i="1" s="1"/>
  <c r="AF64" i="1"/>
  <c r="AG64" i="1" s="1"/>
  <c r="AF63" i="1"/>
  <c r="AG63" i="1" s="1"/>
  <c r="AF62" i="1"/>
  <c r="AG62" i="1" s="1"/>
  <c r="AF61" i="1"/>
  <c r="AG61" i="1" s="1"/>
  <c r="AB68" i="1"/>
  <c r="AB67" i="1"/>
  <c r="AB66" i="1"/>
  <c r="AB65" i="1"/>
  <c r="AB64" i="1"/>
  <c r="AB63" i="1"/>
  <c r="AB62" i="1"/>
  <c r="AB61" i="1"/>
  <c r="AF56" i="1"/>
  <c r="AG56" i="1" s="1"/>
  <c r="AF55" i="1"/>
  <c r="AG55" i="1" s="1"/>
  <c r="AB56" i="1"/>
  <c r="AB55" i="1"/>
  <c r="P54" i="1"/>
  <c r="Q54" i="1"/>
  <c r="R54" i="1"/>
  <c r="S54" i="1"/>
  <c r="T54" i="1"/>
  <c r="U54" i="1"/>
  <c r="V54" i="1"/>
  <c r="W54" i="1"/>
  <c r="AB54" i="1"/>
  <c r="P57" i="1"/>
  <c r="Q57" i="1"/>
  <c r="R57" i="1"/>
  <c r="S57" i="1"/>
  <c r="T57" i="1"/>
  <c r="U57" i="1"/>
  <c r="V57" i="1"/>
  <c r="W57" i="1"/>
  <c r="AB57" i="1"/>
  <c r="P58" i="1"/>
  <c r="Q58" i="1"/>
  <c r="R58" i="1"/>
  <c r="S58" i="1"/>
  <c r="T58" i="1"/>
  <c r="U58" i="1"/>
  <c r="V58" i="1"/>
  <c r="W58" i="1"/>
  <c r="AB58" i="1"/>
  <c r="P59" i="1"/>
  <c r="Q59" i="1"/>
  <c r="R59" i="1"/>
  <c r="S59" i="1"/>
  <c r="T59" i="1"/>
  <c r="U59" i="1"/>
  <c r="V59" i="1"/>
  <c r="W59" i="1"/>
  <c r="AB59" i="1"/>
  <c r="P60" i="1"/>
  <c r="Q60" i="1"/>
  <c r="R60" i="1"/>
  <c r="S60" i="1"/>
  <c r="T60" i="1"/>
  <c r="U60" i="1"/>
  <c r="V60" i="1"/>
  <c r="W60" i="1"/>
  <c r="AB60" i="1"/>
  <c r="P69" i="1"/>
  <c r="Q69" i="1"/>
  <c r="R69" i="1"/>
  <c r="S69" i="1"/>
  <c r="T69" i="1"/>
  <c r="U69" i="1"/>
  <c r="V69" i="1"/>
  <c r="W69" i="1"/>
  <c r="AB69" i="1"/>
  <c r="AF53" i="1"/>
  <c r="AG53" i="1" s="1"/>
  <c r="AF52" i="1"/>
  <c r="AG52" i="1" s="1"/>
  <c r="AF51" i="1"/>
  <c r="AG51" i="1" s="1"/>
  <c r="AF50" i="1"/>
  <c r="AG50" i="1" s="1"/>
  <c r="AF49" i="1"/>
  <c r="AG49" i="1" s="1"/>
  <c r="AB53" i="1"/>
  <c r="AB52" i="1"/>
  <c r="AB51" i="1"/>
  <c r="AB50" i="1"/>
  <c r="AB49" i="1"/>
  <c r="AF42" i="1"/>
  <c r="AG42" i="1" s="1"/>
  <c r="AF41" i="1"/>
  <c r="AG41" i="1" s="1"/>
  <c r="AF40" i="1"/>
  <c r="AG40" i="1" s="1"/>
  <c r="AF39" i="1"/>
  <c r="AG39" i="1" s="1"/>
  <c r="AF38" i="1"/>
  <c r="AG38" i="1" s="1"/>
  <c r="AF37" i="1"/>
  <c r="AG37" i="1" s="1"/>
  <c r="AF36" i="1"/>
  <c r="AG36" i="1" s="1"/>
  <c r="AF35" i="1"/>
  <c r="AG35" i="1" s="1"/>
  <c r="AF34" i="1"/>
  <c r="AG34" i="1" s="1"/>
  <c r="AF33" i="1"/>
  <c r="AG33" i="1" s="1"/>
  <c r="AF32" i="1"/>
  <c r="AG32" i="1" s="1"/>
  <c r="AF31" i="1"/>
  <c r="AG31" i="1" s="1"/>
  <c r="AF30" i="1"/>
  <c r="AG30" i="1" s="1"/>
  <c r="AF29" i="1"/>
  <c r="AG29" i="1" s="1"/>
  <c r="AF28" i="1"/>
  <c r="AG28" i="1" s="1"/>
  <c r="AF27" i="1"/>
  <c r="AG27" i="1" s="1"/>
  <c r="AF26" i="1"/>
  <c r="AG26" i="1" s="1"/>
  <c r="AB42" i="1"/>
  <c r="AB41" i="1"/>
  <c r="AB40" i="1"/>
  <c r="AB39" i="1"/>
  <c r="AB38" i="1"/>
  <c r="AB37" i="1"/>
  <c r="AB36" i="1"/>
  <c r="AB35" i="1"/>
  <c r="AB34" i="1"/>
  <c r="AB33" i="1"/>
  <c r="AB32" i="1"/>
  <c r="AB31" i="1"/>
  <c r="AB30" i="1"/>
  <c r="AB29" i="1"/>
  <c r="AB28" i="1"/>
  <c r="AB27" i="1"/>
  <c r="AB26" i="1"/>
  <c r="AF15" i="1"/>
  <c r="AG15" i="1" s="1"/>
  <c r="AB15" i="1"/>
  <c r="AF13" i="1"/>
  <c r="AG13" i="1" s="1"/>
  <c r="AF12" i="1"/>
  <c r="AG12" i="1" s="1"/>
  <c r="AF11" i="1"/>
  <c r="AG11" i="1" s="1"/>
  <c r="AB13" i="1"/>
  <c r="AB12" i="1"/>
  <c r="AB11" i="1"/>
  <c r="AB43" i="1"/>
  <c r="AB21" i="1"/>
  <c r="P21" i="1"/>
  <c r="Q21" i="1"/>
  <c r="R21" i="1"/>
  <c r="S21" i="1"/>
  <c r="T21" i="1"/>
  <c r="U21" i="1"/>
  <c r="V21" i="1"/>
  <c r="W21" i="1"/>
  <c r="AE69" i="1" l="1"/>
  <c r="AF69" i="1" s="1"/>
  <c r="AG69" i="1" s="1"/>
  <c r="AE59" i="1"/>
  <c r="AF59" i="1" s="1"/>
  <c r="AG59" i="1" s="1"/>
  <c r="AE60" i="1"/>
  <c r="AF60" i="1" s="1"/>
  <c r="AG60" i="1" s="1"/>
  <c r="AE57" i="1"/>
  <c r="AF57" i="1" s="1"/>
  <c r="AG57" i="1" s="1"/>
  <c r="AE58" i="1"/>
  <c r="AF58" i="1" s="1"/>
  <c r="AG58" i="1" s="1"/>
  <c r="AE54" i="1"/>
  <c r="AF54" i="1" s="1"/>
  <c r="AG54" i="1" s="1"/>
  <c r="W5" i="1"/>
  <c r="W6" i="1"/>
  <c r="W7" i="1"/>
  <c r="W8" i="1"/>
  <c r="W9" i="1"/>
  <c r="W10" i="1"/>
  <c r="W14" i="1"/>
  <c r="W16" i="1"/>
  <c r="W17" i="1"/>
  <c r="W18" i="1"/>
  <c r="W19" i="1"/>
  <c r="W20" i="1"/>
  <c r="W22" i="1"/>
  <c r="W23" i="1"/>
  <c r="W24" i="1"/>
  <c r="W25" i="1"/>
  <c r="W43" i="1"/>
  <c r="W44" i="1"/>
  <c r="W45" i="1"/>
  <c r="W46" i="1"/>
  <c r="W47" i="1"/>
  <c r="W48" i="1"/>
  <c r="W78" i="1"/>
  <c r="W79" i="1"/>
  <c r="W80" i="1"/>
  <c r="W82" i="1"/>
  <c r="W83" i="1"/>
  <c r="W84" i="1"/>
  <c r="W85" i="1"/>
  <c r="W88" i="1"/>
  <c r="W89" i="1"/>
  <c r="W90" i="1"/>
  <c r="W93" i="1"/>
  <c r="W95" i="1"/>
  <c r="W96" i="1"/>
  <c r="W97" i="1"/>
  <c r="W98" i="1"/>
  <c r="W99" i="1"/>
  <c r="W100" i="1"/>
  <c r="W101" i="1"/>
  <c r="W102" i="1"/>
  <c r="W103" i="1"/>
  <c r="W104" i="1"/>
  <c r="W105" i="1"/>
  <c r="W106" i="1"/>
  <c r="W107" i="1"/>
  <c r="W108" i="1"/>
  <c r="W109" i="1"/>
  <c r="W110" i="1"/>
  <c r="W111" i="1"/>
  <c r="W112" i="1"/>
  <c r="W113" i="1"/>
  <c r="W114" i="1"/>
  <c r="W115" i="1"/>
  <c r="W116" i="1"/>
  <c r="W117" i="1"/>
  <c r="W118" i="1"/>
  <c r="W119" i="1"/>
  <c r="W120" i="1"/>
  <c r="W121" i="1"/>
  <c r="W122" i="1"/>
  <c r="W123" i="1"/>
  <c r="W124" i="1"/>
  <c r="W125" i="1"/>
  <c r="W126" i="1"/>
  <c r="W127" i="1"/>
  <c r="W128" i="1"/>
  <c r="W129" i="1"/>
  <c r="W130" i="1"/>
  <c r="W131" i="1"/>
  <c r="W132" i="1"/>
  <c r="W133" i="1"/>
  <c r="W134" i="1"/>
  <c r="W135" i="1"/>
  <c r="W136" i="1"/>
  <c r="W137" i="1"/>
  <c r="W138" i="1"/>
  <c r="W139" i="1"/>
  <c r="W140" i="1"/>
  <c r="W141" i="1"/>
  <c r="W142" i="1"/>
  <c r="W143" i="1"/>
  <c r="W144" i="1"/>
  <c r="W145" i="1"/>
  <c r="W146" i="1"/>
  <c r="W147" i="1"/>
  <c r="W148" i="1"/>
  <c r="W149" i="1"/>
  <c r="W150" i="1"/>
  <c r="W151" i="1"/>
  <c r="W152" i="1"/>
  <c r="W153" i="1"/>
  <c r="W154" i="1"/>
  <c r="W155" i="1"/>
  <c r="W156" i="1"/>
  <c r="W157" i="1"/>
  <c r="W158" i="1"/>
  <c r="W159" i="1"/>
  <c r="W160" i="1"/>
  <c r="W161" i="1"/>
  <c r="W162" i="1"/>
  <c r="W163" i="1"/>
  <c r="W164" i="1"/>
  <c r="W165" i="1"/>
  <c r="W166" i="1"/>
  <c r="W167" i="1"/>
  <c r="W168" i="1"/>
  <c r="W169" i="1"/>
  <c r="W170" i="1"/>
  <c r="W171" i="1"/>
  <c r="W172" i="1"/>
  <c r="W173" i="1"/>
  <c r="W174" i="1"/>
  <c r="W175" i="1"/>
  <c r="W176" i="1"/>
  <c r="W177" i="1"/>
  <c r="W178" i="1"/>
  <c r="W179" i="1"/>
  <c r="W180" i="1"/>
  <c r="W181" i="1"/>
  <c r="W182" i="1"/>
  <c r="W183" i="1"/>
  <c r="W184" i="1"/>
  <c r="W185" i="1"/>
  <c r="W186" i="1"/>
  <c r="W187" i="1"/>
  <c r="W188" i="1"/>
  <c r="W189" i="1"/>
  <c r="W190" i="1"/>
  <c r="W191" i="1"/>
  <c r="W192" i="1"/>
  <c r="W193" i="1"/>
  <c r="W194" i="1"/>
  <c r="W195" i="1"/>
  <c r="W196" i="1"/>
  <c r="W197" i="1"/>
  <c r="W198" i="1"/>
  <c r="W199" i="1"/>
  <c r="W200" i="1"/>
  <c r="W201" i="1"/>
  <c r="W202" i="1"/>
  <c r="W203" i="1"/>
  <c r="W204" i="1"/>
  <c r="W205" i="1"/>
  <c r="W206" i="1"/>
  <c r="W207" i="1"/>
  <c r="W208" i="1"/>
  <c r="W209" i="1"/>
  <c r="W210" i="1"/>
  <c r="W211" i="1"/>
  <c r="W212" i="1"/>
  <c r="W213" i="1"/>
  <c r="W214" i="1"/>
  <c r="W215" i="1"/>
  <c r="W216" i="1"/>
  <c r="W217" i="1"/>
  <c r="W218" i="1"/>
  <c r="W219" i="1"/>
  <c r="W220" i="1"/>
  <c r="W221" i="1"/>
  <c r="W222" i="1"/>
  <c r="W223" i="1"/>
  <c r="W224" i="1"/>
  <c r="W225" i="1"/>
  <c r="W226" i="1"/>
  <c r="W227" i="1"/>
  <c r="W228" i="1"/>
  <c r="W229" i="1"/>
  <c r="W230" i="1"/>
  <c r="W231" i="1"/>
  <c r="W232" i="1"/>
  <c r="W233" i="1"/>
  <c r="W234" i="1"/>
  <c r="W235" i="1"/>
  <c r="W236" i="1"/>
  <c r="W237" i="1"/>
  <c r="W238" i="1"/>
  <c r="W239" i="1"/>
  <c r="W240" i="1"/>
  <c r="W241" i="1"/>
  <c r="W242" i="1"/>
  <c r="W243" i="1"/>
  <c r="W244" i="1"/>
  <c r="W245" i="1"/>
  <c r="W246" i="1"/>
  <c r="W247" i="1"/>
  <c r="W248" i="1"/>
  <c r="W249" i="1"/>
  <c r="W250" i="1"/>
  <c r="W251" i="1"/>
  <c r="W252" i="1"/>
  <c r="W253" i="1"/>
  <c r="W4" i="1"/>
  <c r="P5" i="1" l="1"/>
  <c r="Q5" i="1"/>
  <c r="R5" i="1"/>
  <c r="S5" i="1"/>
  <c r="T5" i="1"/>
  <c r="U5" i="1"/>
  <c r="V5" i="1"/>
  <c r="P6" i="1"/>
  <c r="Q6" i="1"/>
  <c r="R6" i="1"/>
  <c r="S6" i="1"/>
  <c r="T6" i="1"/>
  <c r="U6" i="1"/>
  <c r="V6" i="1"/>
  <c r="P7" i="1"/>
  <c r="Q7" i="1"/>
  <c r="R7" i="1"/>
  <c r="S7" i="1"/>
  <c r="T7" i="1"/>
  <c r="U7" i="1"/>
  <c r="V7" i="1"/>
  <c r="P8" i="1"/>
  <c r="Q8" i="1"/>
  <c r="R8" i="1"/>
  <c r="S8" i="1"/>
  <c r="T8" i="1"/>
  <c r="U8" i="1"/>
  <c r="V8" i="1"/>
  <c r="P9" i="1"/>
  <c r="Q9" i="1"/>
  <c r="R9" i="1"/>
  <c r="S9" i="1"/>
  <c r="T9" i="1"/>
  <c r="U9" i="1"/>
  <c r="V9" i="1"/>
  <c r="P10" i="1"/>
  <c r="Q10" i="1"/>
  <c r="R10" i="1"/>
  <c r="S10" i="1"/>
  <c r="T10" i="1"/>
  <c r="U10" i="1"/>
  <c r="V10" i="1"/>
  <c r="P14" i="1"/>
  <c r="Q14" i="1"/>
  <c r="R14" i="1"/>
  <c r="S14" i="1"/>
  <c r="T14" i="1"/>
  <c r="U14" i="1"/>
  <c r="V14" i="1"/>
  <c r="P16" i="1"/>
  <c r="Q16" i="1"/>
  <c r="R16" i="1"/>
  <c r="S16" i="1"/>
  <c r="T16" i="1"/>
  <c r="U16" i="1"/>
  <c r="V16" i="1"/>
  <c r="P17" i="1"/>
  <c r="Q17" i="1"/>
  <c r="R17" i="1"/>
  <c r="S17" i="1"/>
  <c r="T17" i="1"/>
  <c r="U17" i="1"/>
  <c r="V17" i="1"/>
  <c r="P18" i="1"/>
  <c r="Q18" i="1"/>
  <c r="R18" i="1"/>
  <c r="S18" i="1"/>
  <c r="T18" i="1"/>
  <c r="U18" i="1"/>
  <c r="V18" i="1"/>
  <c r="P19" i="1"/>
  <c r="Q19" i="1"/>
  <c r="R19" i="1"/>
  <c r="S19" i="1"/>
  <c r="T19" i="1"/>
  <c r="U19" i="1"/>
  <c r="V19" i="1"/>
  <c r="P20" i="1"/>
  <c r="Q20" i="1"/>
  <c r="R20" i="1"/>
  <c r="S20" i="1"/>
  <c r="T20" i="1"/>
  <c r="U20" i="1"/>
  <c r="V20" i="1"/>
  <c r="P22" i="1"/>
  <c r="Q22" i="1"/>
  <c r="R22" i="1"/>
  <c r="S22" i="1"/>
  <c r="T22" i="1"/>
  <c r="U22" i="1"/>
  <c r="V22" i="1"/>
  <c r="P23" i="1"/>
  <c r="Q23" i="1"/>
  <c r="R23" i="1"/>
  <c r="S23" i="1"/>
  <c r="T23" i="1"/>
  <c r="U23" i="1"/>
  <c r="V23" i="1"/>
  <c r="P24" i="1"/>
  <c r="Q24" i="1"/>
  <c r="R24" i="1"/>
  <c r="S24" i="1"/>
  <c r="T24" i="1"/>
  <c r="U24" i="1"/>
  <c r="V24" i="1"/>
  <c r="V4" i="1"/>
  <c r="U4" i="1"/>
  <c r="T4" i="1"/>
  <c r="S4" i="1"/>
  <c r="R4" i="1"/>
  <c r="Q4" i="1"/>
  <c r="P4" i="1"/>
  <c r="AB4" i="1" l="1"/>
  <c r="AB5" i="1"/>
  <c r="AB6" i="1"/>
  <c r="AB7" i="1"/>
  <c r="AB8" i="1"/>
  <c r="AB9" i="1"/>
  <c r="AB10" i="1"/>
  <c r="AB14" i="1"/>
  <c r="AB16" i="1"/>
  <c r="AB17" i="1"/>
  <c r="AB18" i="1"/>
  <c r="AB19" i="1"/>
  <c r="AB20" i="1"/>
  <c r="AB22" i="1"/>
  <c r="AB23" i="1"/>
  <c r="AB24" i="1"/>
  <c r="AB25" i="1"/>
  <c r="AB44" i="1"/>
  <c r="AB45" i="1"/>
  <c r="AB46" i="1"/>
  <c r="AB47" i="1"/>
  <c r="AB48" i="1"/>
  <c r="AB78" i="1"/>
  <c r="AB79" i="1"/>
  <c r="AB80" i="1"/>
  <c r="AB82" i="1"/>
  <c r="AB83" i="1"/>
  <c r="AB84" i="1"/>
  <c r="AB85" i="1"/>
  <c r="AB88" i="1"/>
  <c r="AB89" i="1"/>
  <c r="AB90" i="1"/>
  <c r="AB93" i="1"/>
  <c r="AB95" i="1"/>
  <c r="AB96" i="1"/>
  <c r="AB97" i="1"/>
  <c r="AB98" i="1"/>
  <c r="AB99" i="1"/>
  <c r="AB100" i="1"/>
  <c r="AB101" i="1"/>
  <c r="AB102" i="1"/>
  <c r="AB103" i="1"/>
  <c r="AB104" i="1"/>
  <c r="AB105" i="1"/>
  <c r="AB106" i="1"/>
  <c r="AB107" i="1"/>
  <c r="AB108" i="1"/>
  <c r="AB109" i="1"/>
  <c r="AB110" i="1"/>
  <c r="AB111" i="1"/>
  <c r="AB112" i="1"/>
  <c r="AB113" i="1"/>
  <c r="AB114" i="1"/>
  <c r="AB115" i="1"/>
  <c r="AB116" i="1"/>
  <c r="AB117" i="1"/>
  <c r="AB118" i="1"/>
  <c r="AB119" i="1"/>
  <c r="AB120" i="1"/>
  <c r="AB121" i="1"/>
  <c r="AB122" i="1"/>
  <c r="AB123" i="1"/>
  <c r="AB124" i="1"/>
  <c r="AB125" i="1"/>
  <c r="AB126" i="1"/>
  <c r="AB127" i="1"/>
  <c r="AB128" i="1"/>
  <c r="AB129" i="1"/>
  <c r="AB130" i="1"/>
  <c r="AB131" i="1"/>
  <c r="AB132" i="1"/>
  <c r="AB133" i="1"/>
  <c r="AB134" i="1"/>
  <c r="AB135" i="1"/>
  <c r="AB136" i="1"/>
  <c r="AB137" i="1"/>
  <c r="AB138" i="1"/>
  <c r="AB139" i="1"/>
  <c r="AB140" i="1"/>
  <c r="AB141" i="1"/>
  <c r="AB142" i="1"/>
  <c r="AB143" i="1"/>
  <c r="AB144" i="1"/>
  <c r="AB145" i="1"/>
  <c r="AB146" i="1"/>
  <c r="AB147" i="1"/>
  <c r="AB148" i="1"/>
  <c r="AB149" i="1"/>
  <c r="AB150" i="1"/>
  <c r="AB151" i="1"/>
  <c r="AB152" i="1"/>
  <c r="AB153" i="1"/>
  <c r="AB154" i="1"/>
  <c r="AB155" i="1"/>
  <c r="AB156" i="1"/>
  <c r="AB157" i="1"/>
  <c r="AB158" i="1"/>
  <c r="AB159" i="1"/>
  <c r="AB160" i="1"/>
  <c r="AB161" i="1"/>
  <c r="AB162" i="1"/>
  <c r="AB163" i="1"/>
  <c r="AB164" i="1"/>
  <c r="AB165" i="1"/>
  <c r="AB166" i="1"/>
  <c r="AB167" i="1"/>
  <c r="AB168" i="1"/>
  <c r="AB169" i="1"/>
  <c r="AB170" i="1"/>
  <c r="AB171" i="1"/>
  <c r="AB172" i="1"/>
  <c r="AB173" i="1"/>
  <c r="AB174" i="1"/>
  <c r="AB175" i="1"/>
  <c r="AB176" i="1"/>
  <c r="AB177" i="1"/>
  <c r="AB178" i="1"/>
  <c r="AB179" i="1"/>
  <c r="AB180" i="1"/>
  <c r="AB181" i="1"/>
  <c r="AB182" i="1"/>
  <c r="AB183" i="1"/>
  <c r="AB184" i="1"/>
  <c r="AB185" i="1"/>
  <c r="AB186" i="1"/>
  <c r="AB187" i="1"/>
  <c r="AB188" i="1"/>
  <c r="AB189" i="1"/>
  <c r="AB190" i="1"/>
  <c r="AB191" i="1"/>
  <c r="AB192" i="1"/>
  <c r="AB193" i="1"/>
  <c r="AB194" i="1"/>
  <c r="AB195" i="1"/>
  <c r="AB196" i="1"/>
  <c r="AB197" i="1"/>
  <c r="AB198" i="1"/>
  <c r="AB199" i="1"/>
  <c r="AB200" i="1"/>
  <c r="AB201" i="1"/>
  <c r="AB202" i="1"/>
  <c r="AB203" i="1"/>
  <c r="AB204" i="1"/>
  <c r="AB205" i="1"/>
  <c r="AB206" i="1"/>
  <c r="AB207" i="1"/>
  <c r="AB208" i="1"/>
  <c r="AB209" i="1"/>
  <c r="AB210" i="1"/>
  <c r="AB211" i="1"/>
  <c r="AB212" i="1"/>
  <c r="AB213" i="1"/>
  <c r="AB214" i="1"/>
  <c r="AB215" i="1"/>
  <c r="AB216" i="1"/>
  <c r="AB217" i="1"/>
  <c r="AB218" i="1"/>
  <c r="AB219" i="1"/>
  <c r="AB220" i="1"/>
  <c r="AB221" i="1"/>
  <c r="AB222" i="1"/>
  <c r="AB223" i="1"/>
  <c r="AB224" i="1"/>
  <c r="AB225" i="1"/>
  <c r="AB226" i="1"/>
  <c r="AB227" i="1"/>
  <c r="AB228" i="1"/>
  <c r="AB229" i="1"/>
  <c r="AB230" i="1"/>
  <c r="AB231" i="1"/>
  <c r="AB232" i="1"/>
  <c r="AB233" i="1"/>
  <c r="AB234" i="1"/>
  <c r="AB235" i="1"/>
  <c r="AB236" i="1"/>
  <c r="AB237" i="1"/>
  <c r="AB238" i="1"/>
  <c r="AB239" i="1"/>
  <c r="AB240" i="1"/>
  <c r="AB241" i="1"/>
  <c r="AB242" i="1"/>
  <c r="AB243" i="1"/>
  <c r="AB244" i="1"/>
  <c r="AB245" i="1"/>
  <c r="AB246" i="1"/>
  <c r="AB247" i="1"/>
  <c r="AB248" i="1"/>
  <c r="AB249" i="1"/>
  <c r="AB250" i="1"/>
  <c r="AB251" i="1"/>
  <c r="AB252" i="1"/>
  <c r="AB253" i="1"/>
  <c r="P25" i="1"/>
  <c r="Q25" i="1"/>
  <c r="R25" i="1"/>
  <c r="S25" i="1"/>
  <c r="T25" i="1"/>
  <c r="U25" i="1"/>
  <c r="V25" i="1"/>
  <c r="P43" i="1"/>
  <c r="Q43" i="1"/>
  <c r="R43" i="1"/>
  <c r="S43" i="1"/>
  <c r="T43" i="1"/>
  <c r="U43" i="1"/>
  <c r="V43" i="1"/>
  <c r="P44" i="1"/>
  <c r="Q44" i="1"/>
  <c r="R44" i="1"/>
  <c r="S44" i="1"/>
  <c r="T44" i="1"/>
  <c r="U44" i="1"/>
  <c r="V44" i="1"/>
  <c r="P45" i="1"/>
  <c r="Q45" i="1"/>
  <c r="R45" i="1"/>
  <c r="S45" i="1"/>
  <c r="T45" i="1"/>
  <c r="U45" i="1"/>
  <c r="V45" i="1"/>
  <c r="P46" i="1"/>
  <c r="Q46" i="1"/>
  <c r="R46" i="1"/>
  <c r="S46" i="1"/>
  <c r="T46" i="1"/>
  <c r="U46" i="1"/>
  <c r="V46" i="1"/>
  <c r="P47" i="1"/>
  <c r="Q47" i="1"/>
  <c r="R47" i="1"/>
  <c r="S47" i="1"/>
  <c r="T47" i="1"/>
  <c r="U47" i="1"/>
  <c r="V47" i="1"/>
  <c r="P48" i="1"/>
  <c r="Q48" i="1"/>
  <c r="R48" i="1"/>
  <c r="S48" i="1"/>
  <c r="T48" i="1"/>
  <c r="U48" i="1"/>
  <c r="V48" i="1"/>
  <c r="P78" i="1"/>
  <c r="Q78" i="1"/>
  <c r="R78" i="1"/>
  <c r="S78" i="1"/>
  <c r="T78" i="1"/>
  <c r="U78" i="1"/>
  <c r="V78" i="1"/>
  <c r="P79" i="1"/>
  <c r="Q79" i="1"/>
  <c r="R79" i="1"/>
  <c r="S79" i="1"/>
  <c r="T79" i="1"/>
  <c r="U79" i="1"/>
  <c r="V79" i="1"/>
  <c r="P80" i="1"/>
  <c r="Q80" i="1"/>
  <c r="R80" i="1"/>
  <c r="S80" i="1"/>
  <c r="T80" i="1"/>
  <c r="U80" i="1"/>
  <c r="V80" i="1"/>
  <c r="P82" i="1"/>
  <c r="Q82" i="1"/>
  <c r="R82" i="1"/>
  <c r="S82" i="1"/>
  <c r="T82" i="1"/>
  <c r="U82" i="1"/>
  <c r="V82" i="1"/>
  <c r="P83" i="1"/>
  <c r="Q83" i="1"/>
  <c r="R83" i="1"/>
  <c r="S83" i="1"/>
  <c r="T83" i="1"/>
  <c r="U83" i="1"/>
  <c r="V83" i="1"/>
  <c r="P84" i="1"/>
  <c r="Q84" i="1"/>
  <c r="R84" i="1"/>
  <c r="S84" i="1"/>
  <c r="T84" i="1"/>
  <c r="U84" i="1"/>
  <c r="V84" i="1"/>
  <c r="P85" i="1"/>
  <c r="Q85" i="1"/>
  <c r="R85" i="1"/>
  <c r="S85" i="1"/>
  <c r="T85" i="1"/>
  <c r="U85" i="1"/>
  <c r="V85" i="1"/>
  <c r="P88" i="1"/>
  <c r="Q88" i="1"/>
  <c r="R88" i="1"/>
  <c r="S88" i="1"/>
  <c r="T88" i="1"/>
  <c r="U88" i="1"/>
  <c r="V88" i="1"/>
  <c r="P89" i="1"/>
  <c r="Q89" i="1"/>
  <c r="R89" i="1"/>
  <c r="S89" i="1"/>
  <c r="T89" i="1"/>
  <c r="U89" i="1"/>
  <c r="V89" i="1"/>
  <c r="P90" i="1"/>
  <c r="Q90" i="1"/>
  <c r="R90" i="1"/>
  <c r="S90" i="1"/>
  <c r="T90" i="1"/>
  <c r="U90" i="1"/>
  <c r="V90" i="1"/>
  <c r="P93" i="1"/>
  <c r="Q93" i="1"/>
  <c r="R93" i="1"/>
  <c r="S93" i="1"/>
  <c r="T93" i="1"/>
  <c r="U93" i="1"/>
  <c r="V93" i="1"/>
  <c r="P95" i="1"/>
  <c r="Q95" i="1"/>
  <c r="R95" i="1"/>
  <c r="S95" i="1"/>
  <c r="T95" i="1"/>
  <c r="U95" i="1"/>
  <c r="V95" i="1"/>
  <c r="P96" i="1"/>
  <c r="Q96" i="1"/>
  <c r="R96" i="1"/>
  <c r="S96" i="1"/>
  <c r="T96" i="1"/>
  <c r="U96" i="1"/>
  <c r="V96" i="1"/>
  <c r="P97" i="1"/>
  <c r="Q97" i="1"/>
  <c r="R97" i="1"/>
  <c r="S97" i="1"/>
  <c r="T97" i="1"/>
  <c r="U97" i="1"/>
  <c r="V97" i="1"/>
  <c r="P98" i="1"/>
  <c r="Q98" i="1"/>
  <c r="R98" i="1"/>
  <c r="S98" i="1"/>
  <c r="T98" i="1"/>
  <c r="U98" i="1"/>
  <c r="V98" i="1"/>
  <c r="P99" i="1"/>
  <c r="Q99" i="1"/>
  <c r="R99" i="1"/>
  <c r="S99" i="1"/>
  <c r="T99" i="1"/>
  <c r="U99" i="1"/>
  <c r="V99" i="1"/>
  <c r="P100" i="1"/>
  <c r="Q100" i="1"/>
  <c r="R100" i="1"/>
  <c r="S100" i="1"/>
  <c r="T100" i="1"/>
  <c r="U100" i="1"/>
  <c r="V100" i="1"/>
  <c r="P101" i="1"/>
  <c r="Q101" i="1"/>
  <c r="R101" i="1"/>
  <c r="S101" i="1"/>
  <c r="T101" i="1"/>
  <c r="U101" i="1"/>
  <c r="V101" i="1"/>
  <c r="P102" i="1"/>
  <c r="Q102" i="1"/>
  <c r="R102" i="1"/>
  <c r="S102" i="1"/>
  <c r="T102" i="1"/>
  <c r="U102" i="1"/>
  <c r="V102" i="1"/>
  <c r="P103" i="1"/>
  <c r="Q103" i="1"/>
  <c r="R103" i="1"/>
  <c r="S103" i="1"/>
  <c r="T103" i="1"/>
  <c r="U103" i="1"/>
  <c r="V103" i="1"/>
  <c r="P104" i="1"/>
  <c r="Q104" i="1"/>
  <c r="R104" i="1"/>
  <c r="S104" i="1"/>
  <c r="T104" i="1"/>
  <c r="U104" i="1"/>
  <c r="V104" i="1"/>
  <c r="P105" i="1"/>
  <c r="Q105" i="1"/>
  <c r="R105" i="1"/>
  <c r="S105" i="1"/>
  <c r="T105" i="1"/>
  <c r="U105" i="1"/>
  <c r="V105" i="1"/>
  <c r="P106" i="1"/>
  <c r="Q106" i="1"/>
  <c r="R106" i="1"/>
  <c r="S106" i="1"/>
  <c r="T106" i="1"/>
  <c r="U106" i="1"/>
  <c r="V106" i="1"/>
  <c r="P107" i="1"/>
  <c r="Q107" i="1"/>
  <c r="R107" i="1"/>
  <c r="S107" i="1"/>
  <c r="T107" i="1"/>
  <c r="U107" i="1"/>
  <c r="V107" i="1"/>
  <c r="P108" i="1"/>
  <c r="Q108" i="1"/>
  <c r="R108" i="1"/>
  <c r="S108" i="1"/>
  <c r="T108" i="1"/>
  <c r="U108" i="1"/>
  <c r="V108" i="1"/>
  <c r="P109" i="1"/>
  <c r="Q109" i="1"/>
  <c r="R109" i="1"/>
  <c r="S109" i="1"/>
  <c r="T109" i="1"/>
  <c r="U109" i="1"/>
  <c r="V109" i="1"/>
  <c r="P110" i="1"/>
  <c r="Q110" i="1"/>
  <c r="R110" i="1"/>
  <c r="S110" i="1"/>
  <c r="T110" i="1"/>
  <c r="U110" i="1"/>
  <c r="V110" i="1"/>
  <c r="P111" i="1"/>
  <c r="Q111" i="1"/>
  <c r="R111" i="1"/>
  <c r="S111" i="1"/>
  <c r="T111" i="1"/>
  <c r="U111" i="1"/>
  <c r="V111" i="1"/>
  <c r="P112" i="1"/>
  <c r="Q112" i="1"/>
  <c r="R112" i="1"/>
  <c r="S112" i="1"/>
  <c r="T112" i="1"/>
  <c r="U112" i="1"/>
  <c r="V112" i="1"/>
  <c r="P113" i="1"/>
  <c r="Q113" i="1"/>
  <c r="R113" i="1"/>
  <c r="S113" i="1"/>
  <c r="T113" i="1"/>
  <c r="U113" i="1"/>
  <c r="V113" i="1"/>
  <c r="P114" i="1"/>
  <c r="Q114" i="1"/>
  <c r="R114" i="1"/>
  <c r="S114" i="1"/>
  <c r="T114" i="1"/>
  <c r="U114" i="1"/>
  <c r="V114" i="1"/>
  <c r="P115" i="1"/>
  <c r="Q115" i="1"/>
  <c r="R115" i="1"/>
  <c r="S115" i="1"/>
  <c r="T115" i="1"/>
  <c r="U115" i="1"/>
  <c r="V115" i="1"/>
  <c r="P116" i="1"/>
  <c r="Q116" i="1"/>
  <c r="R116" i="1"/>
  <c r="S116" i="1"/>
  <c r="T116" i="1"/>
  <c r="U116" i="1"/>
  <c r="V116" i="1"/>
  <c r="P117" i="1"/>
  <c r="Q117" i="1"/>
  <c r="R117" i="1"/>
  <c r="S117" i="1"/>
  <c r="T117" i="1"/>
  <c r="U117" i="1"/>
  <c r="V117" i="1"/>
  <c r="P118" i="1"/>
  <c r="Q118" i="1"/>
  <c r="R118" i="1"/>
  <c r="S118" i="1"/>
  <c r="T118" i="1"/>
  <c r="U118" i="1"/>
  <c r="V118" i="1"/>
  <c r="P119" i="1"/>
  <c r="Q119" i="1"/>
  <c r="R119" i="1"/>
  <c r="S119" i="1"/>
  <c r="T119" i="1"/>
  <c r="U119" i="1"/>
  <c r="V119" i="1"/>
  <c r="P120" i="1"/>
  <c r="Q120" i="1"/>
  <c r="R120" i="1"/>
  <c r="S120" i="1"/>
  <c r="T120" i="1"/>
  <c r="U120" i="1"/>
  <c r="V120" i="1"/>
  <c r="P121" i="1"/>
  <c r="Q121" i="1"/>
  <c r="R121" i="1"/>
  <c r="S121" i="1"/>
  <c r="T121" i="1"/>
  <c r="U121" i="1"/>
  <c r="V121" i="1"/>
  <c r="P122" i="1"/>
  <c r="Q122" i="1"/>
  <c r="R122" i="1"/>
  <c r="S122" i="1"/>
  <c r="T122" i="1"/>
  <c r="U122" i="1"/>
  <c r="V122" i="1"/>
  <c r="P123" i="1"/>
  <c r="Q123" i="1"/>
  <c r="R123" i="1"/>
  <c r="S123" i="1"/>
  <c r="T123" i="1"/>
  <c r="U123" i="1"/>
  <c r="V123" i="1"/>
  <c r="P124" i="1"/>
  <c r="Q124" i="1"/>
  <c r="R124" i="1"/>
  <c r="S124" i="1"/>
  <c r="T124" i="1"/>
  <c r="U124" i="1"/>
  <c r="V124" i="1"/>
  <c r="P125" i="1"/>
  <c r="Q125" i="1"/>
  <c r="R125" i="1"/>
  <c r="S125" i="1"/>
  <c r="T125" i="1"/>
  <c r="U125" i="1"/>
  <c r="V125" i="1"/>
  <c r="P126" i="1"/>
  <c r="Q126" i="1"/>
  <c r="R126" i="1"/>
  <c r="S126" i="1"/>
  <c r="T126" i="1"/>
  <c r="U126" i="1"/>
  <c r="V126" i="1"/>
  <c r="P127" i="1"/>
  <c r="Q127" i="1"/>
  <c r="R127" i="1"/>
  <c r="S127" i="1"/>
  <c r="T127" i="1"/>
  <c r="U127" i="1"/>
  <c r="V127" i="1"/>
  <c r="P128" i="1"/>
  <c r="Q128" i="1"/>
  <c r="R128" i="1"/>
  <c r="S128" i="1"/>
  <c r="T128" i="1"/>
  <c r="U128" i="1"/>
  <c r="V128" i="1"/>
  <c r="P129" i="1"/>
  <c r="Q129" i="1"/>
  <c r="R129" i="1"/>
  <c r="S129" i="1"/>
  <c r="T129" i="1"/>
  <c r="U129" i="1"/>
  <c r="V129" i="1"/>
  <c r="P130" i="1"/>
  <c r="Q130" i="1"/>
  <c r="R130" i="1"/>
  <c r="S130" i="1"/>
  <c r="T130" i="1"/>
  <c r="U130" i="1"/>
  <c r="V130" i="1"/>
  <c r="P131" i="1"/>
  <c r="Q131" i="1"/>
  <c r="R131" i="1"/>
  <c r="S131" i="1"/>
  <c r="T131" i="1"/>
  <c r="U131" i="1"/>
  <c r="V131" i="1"/>
  <c r="P132" i="1"/>
  <c r="Q132" i="1"/>
  <c r="R132" i="1"/>
  <c r="S132" i="1"/>
  <c r="T132" i="1"/>
  <c r="U132" i="1"/>
  <c r="V132" i="1"/>
  <c r="P133" i="1"/>
  <c r="Q133" i="1"/>
  <c r="R133" i="1"/>
  <c r="S133" i="1"/>
  <c r="T133" i="1"/>
  <c r="U133" i="1"/>
  <c r="V133" i="1"/>
  <c r="P134" i="1"/>
  <c r="Q134" i="1"/>
  <c r="R134" i="1"/>
  <c r="S134" i="1"/>
  <c r="T134" i="1"/>
  <c r="U134" i="1"/>
  <c r="V134" i="1"/>
  <c r="P135" i="1"/>
  <c r="Q135" i="1"/>
  <c r="R135" i="1"/>
  <c r="S135" i="1"/>
  <c r="T135" i="1"/>
  <c r="U135" i="1"/>
  <c r="V135" i="1"/>
  <c r="P136" i="1"/>
  <c r="Q136" i="1"/>
  <c r="R136" i="1"/>
  <c r="S136" i="1"/>
  <c r="T136" i="1"/>
  <c r="U136" i="1"/>
  <c r="V136" i="1"/>
  <c r="P137" i="1"/>
  <c r="Q137" i="1"/>
  <c r="R137" i="1"/>
  <c r="S137" i="1"/>
  <c r="T137" i="1"/>
  <c r="U137" i="1"/>
  <c r="V137" i="1"/>
  <c r="P138" i="1"/>
  <c r="Q138" i="1"/>
  <c r="R138" i="1"/>
  <c r="S138" i="1"/>
  <c r="T138" i="1"/>
  <c r="U138" i="1"/>
  <c r="V138" i="1"/>
  <c r="P139" i="1"/>
  <c r="Q139" i="1"/>
  <c r="R139" i="1"/>
  <c r="S139" i="1"/>
  <c r="T139" i="1"/>
  <c r="U139" i="1"/>
  <c r="V139" i="1"/>
  <c r="P140" i="1"/>
  <c r="Q140" i="1"/>
  <c r="R140" i="1"/>
  <c r="S140" i="1"/>
  <c r="T140" i="1"/>
  <c r="U140" i="1"/>
  <c r="V140" i="1"/>
  <c r="P141" i="1"/>
  <c r="Q141" i="1"/>
  <c r="R141" i="1"/>
  <c r="S141" i="1"/>
  <c r="T141" i="1"/>
  <c r="U141" i="1"/>
  <c r="V141" i="1"/>
  <c r="P142" i="1"/>
  <c r="Q142" i="1"/>
  <c r="R142" i="1"/>
  <c r="S142" i="1"/>
  <c r="T142" i="1"/>
  <c r="U142" i="1"/>
  <c r="V142" i="1"/>
  <c r="P143" i="1"/>
  <c r="Q143" i="1"/>
  <c r="R143" i="1"/>
  <c r="S143" i="1"/>
  <c r="T143" i="1"/>
  <c r="U143" i="1"/>
  <c r="V143" i="1"/>
  <c r="P144" i="1"/>
  <c r="Q144" i="1"/>
  <c r="R144" i="1"/>
  <c r="S144" i="1"/>
  <c r="T144" i="1"/>
  <c r="U144" i="1"/>
  <c r="V144" i="1"/>
  <c r="P145" i="1"/>
  <c r="Q145" i="1"/>
  <c r="R145" i="1"/>
  <c r="S145" i="1"/>
  <c r="T145" i="1"/>
  <c r="U145" i="1"/>
  <c r="V145" i="1"/>
  <c r="P146" i="1"/>
  <c r="Q146" i="1"/>
  <c r="R146" i="1"/>
  <c r="S146" i="1"/>
  <c r="T146" i="1"/>
  <c r="U146" i="1"/>
  <c r="V146" i="1"/>
  <c r="P147" i="1"/>
  <c r="Q147" i="1"/>
  <c r="R147" i="1"/>
  <c r="S147" i="1"/>
  <c r="T147" i="1"/>
  <c r="U147" i="1"/>
  <c r="V147" i="1"/>
  <c r="P148" i="1"/>
  <c r="Q148" i="1"/>
  <c r="R148" i="1"/>
  <c r="S148" i="1"/>
  <c r="T148" i="1"/>
  <c r="U148" i="1"/>
  <c r="V148" i="1"/>
  <c r="P149" i="1"/>
  <c r="Q149" i="1"/>
  <c r="R149" i="1"/>
  <c r="S149" i="1"/>
  <c r="T149" i="1"/>
  <c r="U149" i="1"/>
  <c r="V149" i="1"/>
  <c r="P150" i="1"/>
  <c r="Q150" i="1"/>
  <c r="R150" i="1"/>
  <c r="S150" i="1"/>
  <c r="T150" i="1"/>
  <c r="U150" i="1"/>
  <c r="V150" i="1"/>
  <c r="P151" i="1"/>
  <c r="Q151" i="1"/>
  <c r="R151" i="1"/>
  <c r="S151" i="1"/>
  <c r="T151" i="1"/>
  <c r="U151" i="1"/>
  <c r="V151" i="1"/>
  <c r="P152" i="1"/>
  <c r="Q152" i="1"/>
  <c r="R152" i="1"/>
  <c r="S152" i="1"/>
  <c r="T152" i="1"/>
  <c r="U152" i="1"/>
  <c r="V152" i="1"/>
  <c r="P153" i="1"/>
  <c r="Q153" i="1"/>
  <c r="R153" i="1"/>
  <c r="S153" i="1"/>
  <c r="T153" i="1"/>
  <c r="U153" i="1"/>
  <c r="V153" i="1"/>
  <c r="P154" i="1"/>
  <c r="Q154" i="1"/>
  <c r="R154" i="1"/>
  <c r="S154" i="1"/>
  <c r="T154" i="1"/>
  <c r="U154" i="1"/>
  <c r="V154" i="1"/>
  <c r="P155" i="1"/>
  <c r="Q155" i="1"/>
  <c r="R155" i="1"/>
  <c r="S155" i="1"/>
  <c r="T155" i="1"/>
  <c r="U155" i="1"/>
  <c r="V155" i="1"/>
  <c r="P156" i="1"/>
  <c r="Q156" i="1"/>
  <c r="R156" i="1"/>
  <c r="S156" i="1"/>
  <c r="T156" i="1"/>
  <c r="U156" i="1"/>
  <c r="V156" i="1"/>
  <c r="P157" i="1"/>
  <c r="Q157" i="1"/>
  <c r="R157" i="1"/>
  <c r="S157" i="1"/>
  <c r="T157" i="1"/>
  <c r="U157" i="1"/>
  <c r="V157" i="1"/>
  <c r="P158" i="1"/>
  <c r="Q158" i="1"/>
  <c r="R158" i="1"/>
  <c r="S158" i="1"/>
  <c r="T158" i="1"/>
  <c r="U158" i="1"/>
  <c r="V158" i="1"/>
  <c r="P159" i="1"/>
  <c r="Q159" i="1"/>
  <c r="R159" i="1"/>
  <c r="S159" i="1"/>
  <c r="T159" i="1"/>
  <c r="U159" i="1"/>
  <c r="V159" i="1"/>
  <c r="P160" i="1"/>
  <c r="Q160" i="1"/>
  <c r="R160" i="1"/>
  <c r="S160" i="1"/>
  <c r="T160" i="1"/>
  <c r="U160" i="1"/>
  <c r="V160" i="1"/>
  <c r="P161" i="1"/>
  <c r="Q161" i="1"/>
  <c r="R161" i="1"/>
  <c r="S161" i="1"/>
  <c r="T161" i="1"/>
  <c r="U161" i="1"/>
  <c r="V161" i="1"/>
  <c r="P162" i="1"/>
  <c r="Q162" i="1"/>
  <c r="R162" i="1"/>
  <c r="S162" i="1"/>
  <c r="T162" i="1"/>
  <c r="U162" i="1"/>
  <c r="V162" i="1"/>
  <c r="P163" i="1"/>
  <c r="Q163" i="1"/>
  <c r="R163" i="1"/>
  <c r="S163" i="1"/>
  <c r="T163" i="1"/>
  <c r="U163" i="1"/>
  <c r="V163" i="1"/>
  <c r="P164" i="1"/>
  <c r="Q164" i="1"/>
  <c r="R164" i="1"/>
  <c r="S164" i="1"/>
  <c r="T164" i="1"/>
  <c r="U164" i="1"/>
  <c r="V164" i="1"/>
  <c r="P165" i="1"/>
  <c r="Q165" i="1"/>
  <c r="R165" i="1"/>
  <c r="S165" i="1"/>
  <c r="T165" i="1"/>
  <c r="U165" i="1"/>
  <c r="V165" i="1"/>
  <c r="P166" i="1"/>
  <c r="Q166" i="1"/>
  <c r="R166" i="1"/>
  <c r="S166" i="1"/>
  <c r="T166" i="1"/>
  <c r="U166" i="1"/>
  <c r="V166" i="1"/>
  <c r="P167" i="1"/>
  <c r="Q167" i="1"/>
  <c r="R167" i="1"/>
  <c r="S167" i="1"/>
  <c r="T167" i="1"/>
  <c r="U167" i="1"/>
  <c r="V167" i="1"/>
  <c r="P168" i="1"/>
  <c r="Q168" i="1"/>
  <c r="R168" i="1"/>
  <c r="S168" i="1"/>
  <c r="T168" i="1"/>
  <c r="U168" i="1"/>
  <c r="V168" i="1"/>
  <c r="P169" i="1"/>
  <c r="Q169" i="1"/>
  <c r="R169" i="1"/>
  <c r="S169" i="1"/>
  <c r="T169" i="1"/>
  <c r="U169" i="1"/>
  <c r="V169" i="1"/>
  <c r="P170" i="1"/>
  <c r="Q170" i="1"/>
  <c r="R170" i="1"/>
  <c r="S170" i="1"/>
  <c r="T170" i="1"/>
  <c r="U170" i="1"/>
  <c r="V170" i="1"/>
  <c r="P171" i="1"/>
  <c r="Q171" i="1"/>
  <c r="R171" i="1"/>
  <c r="S171" i="1"/>
  <c r="T171" i="1"/>
  <c r="U171" i="1"/>
  <c r="V171" i="1"/>
  <c r="P172" i="1"/>
  <c r="Q172" i="1"/>
  <c r="R172" i="1"/>
  <c r="S172" i="1"/>
  <c r="T172" i="1"/>
  <c r="U172" i="1"/>
  <c r="V172" i="1"/>
  <c r="P173" i="1"/>
  <c r="Q173" i="1"/>
  <c r="R173" i="1"/>
  <c r="S173" i="1"/>
  <c r="T173" i="1"/>
  <c r="U173" i="1"/>
  <c r="V173" i="1"/>
  <c r="P174" i="1"/>
  <c r="Q174" i="1"/>
  <c r="R174" i="1"/>
  <c r="S174" i="1"/>
  <c r="T174" i="1"/>
  <c r="U174" i="1"/>
  <c r="V174" i="1"/>
  <c r="P175" i="1"/>
  <c r="Q175" i="1"/>
  <c r="R175" i="1"/>
  <c r="S175" i="1"/>
  <c r="T175" i="1"/>
  <c r="U175" i="1"/>
  <c r="V175" i="1"/>
  <c r="P176" i="1"/>
  <c r="Q176" i="1"/>
  <c r="R176" i="1"/>
  <c r="S176" i="1"/>
  <c r="T176" i="1"/>
  <c r="U176" i="1"/>
  <c r="V176" i="1"/>
  <c r="P177" i="1"/>
  <c r="Q177" i="1"/>
  <c r="R177" i="1"/>
  <c r="S177" i="1"/>
  <c r="T177" i="1"/>
  <c r="U177" i="1"/>
  <c r="V177" i="1"/>
  <c r="P178" i="1"/>
  <c r="Q178" i="1"/>
  <c r="R178" i="1"/>
  <c r="S178" i="1"/>
  <c r="T178" i="1"/>
  <c r="U178" i="1"/>
  <c r="V178" i="1"/>
  <c r="P179" i="1"/>
  <c r="Q179" i="1"/>
  <c r="R179" i="1"/>
  <c r="S179" i="1"/>
  <c r="T179" i="1"/>
  <c r="U179" i="1"/>
  <c r="V179" i="1"/>
  <c r="P180" i="1"/>
  <c r="Q180" i="1"/>
  <c r="R180" i="1"/>
  <c r="S180" i="1"/>
  <c r="T180" i="1"/>
  <c r="U180" i="1"/>
  <c r="V180" i="1"/>
  <c r="P181" i="1"/>
  <c r="Q181" i="1"/>
  <c r="R181" i="1"/>
  <c r="S181" i="1"/>
  <c r="T181" i="1"/>
  <c r="U181" i="1"/>
  <c r="V181" i="1"/>
  <c r="P182" i="1"/>
  <c r="Q182" i="1"/>
  <c r="R182" i="1"/>
  <c r="S182" i="1"/>
  <c r="T182" i="1"/>
  <c r="U182" i="1"/>
  <c r="V182" i="1"/>
  <c r="P183" i="1"/>
  <c r="Q183" i="1"/>
  <c r="R183" i="1"/>
  <c r="S183" i="1"/>
  <c r="T183" i="1"/>
  <c r="U183" i="1"/>
  <c r="V183" i="1"/>
  <c r="P184" i="1"/>
  <c r="Q184" i="1"/>
  <c r="R184" i="1"/>
  <c r="S184" i="1"/>
  <c r="T184" i="1"/>
  <c r="U184" i="1"/>
  <c r="V184" i="1"/>
  <c r="P185" i="1"/>
  <c r="Q185" i="1"/>
  <c r="R185" i="1"/>
  <c r="S185" i="1"/>
  <c r="T185" i="1"/>
  <c r="U185" i="1"/>
  <c r="V185" i="1"/>
  <c r="P186" i="1"/>
  <c r="Q186" i="1"/>
  <c r="R186" i="1"/>
  <c r="S186" i="1"/>
  <c r="T186" i="1"/>
  <c r="U186" i="1"/>
  <c r="V186" i="1"/>
  <c r="P187" i="1"/>
  <c r="Q187" i="1"/>
  <c r="R187" i="1"/>
  <c r="S187" i="1"/>
  <c r="T187" i="1"/>
  <c r="U187" i="1"/>
  <c r="V187" i="1"/>
  <c r="P188" i="1"/>
  <c r="Q188" i="1"/>
  <c r="R188" i="1"/>
  <c r="S188" i="1"/>
  <c r="T188" i="1"/>
  <c r="U188" i="1"/>
  <c r="V188" i="1"/>
  <c r="P189" i="1"/>
  <c r="Q189" i="1"/>
  <c r="R189" i="1"/>
  <c r="S189" i="1"/>
  <c r="T189" i="1"/>
  <c r="U189" i="1"/>
  <c r="V189" i="1"/>
  <c r="P190" i="1"/>
  <c r="Q190" i="1"/>
  <c r="R190" i="1"/>
  <c r="S190" i="1"/>
  <c r="T190" i="1"/>
  <c r="U190" i="1"/>
  <c r="V190" i="1"/>
  <c r="P191" i="1"/>
  <c r="Q191" i="1"/>
  <c r="R191" i="1"/>
  <c r="S191" i="1"/>
  <c r="T191" i="1"/>
  <c r="U191" i="1"/>
  <c r="V191" i="1"/>
  <c r="P192" i="1"/>
  <c r="Q192" i="1"/>
  <c r="R192" i="1"/>
  <c r="S192" i="1"/>
  <c r="T192" i="1"/>
  <c r="U192" i="1"/>
  <c r="V192" i="1"/>
  <c r="P193" i="1"/>
  <c r="Q193" i="1"/>
  <c r="R193" i="1"/>
  <c r="S193" i="1"/>
  <c r="T193" i="1"/>
  <c r="U193" i="1"/>
  <c r="V193" i="1"/>
  <c r="P194" i="1"/>
  <c r="Q194" i="1"/>
  <c r="R194" i="1"/>
  <c r="S194" i="1"/>
  <c r="T194" i="1"/>
  <c r="U194" i="1"/>
  <c r="V194" i="1"/>
  <c r="P195" i="1"/>
  <c r="Q195" i="1"/>
  <c r="R195" i="1"/>
  <c r="S195" i="1"/>
  <c r="T195" i="1"/>
  <c r="U195" i="1"/>
  <c r="V195" i="1"/>
  <c r="P196" i="1"/>
  <c r="Q196" i="1"/>
  <c r="R196" i="1"/>
  <c r="S196" i="1"/>
  <c r="T196" i="1"/>
  <c r="U196" i="1"/>
  <c r="V196" i="1"/>
  <c r="P197" i="1"/>
  <c r="Q197" i="1"/>
  <c r="R197" i="1"/>
  <c r="S197" i="1"/>
  <c r="T197" i="1"/>
  <c r="U197" i="1"/>
  <c r="V197" i="1"/>
  <c r="P198" i="1"/>
  <c r="Q198" i="1"/>
  <c r="R198" i="1"/>
  <c r="S198" i="1"/>
  <c r="T198" i="1"/>
  <c r="U198" i="1"/>
  <c r="V198" i="1"/>
  <c r="P199" i="1"/>
  <c r="Q199" i="1"/>
  <c r="R199" i="1"/>
  <c r="S199" i="1"/>
  <c r="T199" i="1"/>
  <c r="U199" i="1"/>
  <c r="V199" i="1"/>
  <c r="P200" i="1"/>
  <c r="Q200" i="1"/>
  <c r="R200" i="1"/>
  <c r="S200" i="1"/>
  <c r="T200" i="1"/>
  <c r="U200" i="1"/>
  <c r="V200" i="1"/>
  <c r="P201" i="1"/>
  <c r="Q201" i="1"/>
  <c r="R201" i="1"/>
  <c r="S201" i="1"/>
  <c r="T201" i="1"/>
  <c r="U201" i="1"/>
  <c r="V201" i="1"/>
  <c r="P202" i="1"/>
  <c r="Q202" i="1"/>
  <c r="R202" i="1"/>
  <c r="S202" i="1"/>
  <c r="T202" i="1"/>
  <c r="U202" i="1"/>
  <c r="V202" i="1"/>
  <c r="P203" i="1"/>
  <c r="Q203" i="1"/>
  <c r="R203" i="1"/>
  <c r="S203" i="1"/>
  <c r="T203" i="1"/>
  <c r="U203" i="1"/>
  <c r="V203" i="1"/>
  <c r="P204" i="1"/>
  <c r="Q204" i="1"/>
  <c r="R204" i="1"/>
  <c r="S204" i="1"/>
  <c r="T204" i="1"/>
  <c r="U204" i="1"/>
  <c r="V204" i="1"/>
  <c r="P205" i="1"/>
  <c r="Q205" i="1"/>
  <c r="R205" i="1"/>
  <c r="S205" i="1"/>
  <c r="T205" i="1"/>
  <c r="U205" i="1"/>
  <c r="V205" i="1"/>
  <c r="P206" i="1"/>
  <c r="Q206" i="1"/>
  <c r="R206" i="1"/>
  <c r="S206" i="1"/>
  <c r="T206" i="1"/>
  <c r="U206" i="1"/>
  <c r="V206" i="1"/>
  <c r="P207" i="1"/>
  <c r="Q207" i="1"/>
  <c r="R207" i="1"/>
  <c r="S207" i="1"/>
  <c r="T207" i="1"/>
  <c r="U207" i="1"/>
  <c r="V207" i="1"/>
  <c r="P208" i="1"/>
  <c r="Q208" i="1"/>
  <c r="R208" i="1"/>
  <c r="S208" i="1"/>
  <c r="T208" i="1"/>
  <c r="U208" i="1"/>
  <c r="V208" i="1"/>
  <c r="P209" i="1"/>
  <c r="Q209" i="1"/>
  <c r="R209" i="1"/>
  <c r="S209" i="1"/>
  <c r="T209" i="1"/>
  <c r="U209" i="1"/>
  <c r="V209" i="1"/>
  <c r="P210" i="1"/>
  <c r="Q210" i="1"/>
  <c r="R210" i="1"/>
  <c r="S210" i="1"/>
  <c r="T210" i="1"/>
  <c r="U210" i="1"/>
  <c r="V210" i="1"/>
  <c r="P211" i="1"/>
  <c r="Q211" i="1"/>
  <c r="R211" i="1"/>
  <c r="S211" i="1"/>
  <c r="T211" i="1"/>
  <c r="U211" i="1"/>
  <c r="V211" i="1"/>
  <c r="P212" i="1"/>
  <c r="Q212" i="1"/>
  <c r="R212" i="1"/>
  <c r="S212" i="1"/>
  <c r="T212" i="1"/>
  <c r="U212" i="1"/>
  <c r="V212" i="1"/>
  <c r="P213" i="1"/>
  <c r="Q213" i="1"/>
  <c r="R213" i="1"/>
  <c r="S213" i="1"/>
  <c r="T213" i="1"/>
  <c r="U213" i="1"/>
  <c r="V213" i="1"/>
  <c r="P214" i="1"/>
  <c r="Q214" i="1"/>
  <c r="R214" i="1"/>
  <c r="S214" i="1"/>
  <c r="T214" i="1"/>
  <c r="U214" i="1"/>
  <c r="V214" i="1"/>
  <c r="P215" i="1"/>
  <c r="Q215" i="1"/>
  <c r="R215" i="1"/>
  <c r="S215" i="1"/>
  <c r="T215" i="1"/>
  <c r="U215" i="1"/>
  <c r="V215" i="1"/>
  <c r="P216" i="1"/>
  <c r="Q216" i="1"/>
  <c r="R216" i="1"/>
  <c r="S216" i="1"/>
  <c r="T216" i="1"/>
  <c r="U216" i="1"/>
  <c r="V216" i="1"/>
  <c r="P217" i="1"/>
  <c r="Q217" i="1"/>
  <c r="R217" i="1"/>
  <c r="S217" i="1"/>
  <c r="T217" i="1"/>
  <c r="U217" i="1"/>
  <c r="V217" i="1"/>
  <c r="P218" i="1"/>
  <c r="Q218" i="1"/>
  <c r="R218" i="1"/>
  <c r="S218" i="1"/>
  <c r="T218" i="1"/>
  <c r="U218" i="1"/>
  <c r="V218" i="1"/>
  <c r="P219" i="1"/>
  <c r="Q219" i="1"/>
  <c r="R219" i="1"/>
  <c r="S219" i="1"/>
  <c r="T219" i="1"/>
  <c r="U219" i="1"/>
  <c r="V219" i="1"/>
  <c r="P220" i="1"/>
  <c r="Q220" i="1"/>
  <c r="R220" i="1"/>
  <c r="S220" i="1"/>
  <c r="T220" i="1"/>
  <c r="U220" i="1"/>
  <c r="V220" i="1"/>
  <c r="P221" i="1"/>
  <c r="Q221" i="1"/>
  <c r="R221" i="1"/>
  <c r="S221" i="1"/>
  <c r="T221" i="1"/>
  <c r="U221" i="1"/>
  <c r="V221" i="1"/>
  <c r="P222" i="1"/>
  <c r="Q222" i="1"/>
  <c r="R222" i="1"/>
  <c r="S222" i="1"/>
  <c r="T222" i="1"/>
  <c r="U222" i="1"/>
  <c r="V222" i="1"/>
  <c r="P223" i="1"/>
  <c r="Q223" i="1"/>
  <c r="R223" i="1"/>
  <c r="S223" i="1"/>
  <c r="T223" i="1"/>
  <c r="U223" i="1"/>
  <c r="V223" i="1"/>
  <c r="P224" i="1"/>
  <c r="Q224" i="1"/>
  <c r="R224" i="1"/>
  <c r="S224" i="1"/>
  <c r="T224" i="1"/>
  <c r="U224" i="1"/>
  <c r="V224" i="1"/>
  <c r="P225" i="1"/>
  <c r="Q225" i="1"/>
  <c r="R225" i="1"/>
  <c r="S225" i="1"/>
  <c r="T225" i="1"/>
  <c r="U225" i="1"/>
  <c r="V225" i="1"/>
  <c r="P226" i="1"/>
  <c r="Q226" i="1"/>
  <c r="R226" i="1"/>
  <c r="S226" i="1"/>
  <c r="T226" i="1"/>
  <c r="U226" i="1"/>
  <c r="V226" i="1"/>
  <c r="P227" i="1"/>
  <c r="Q227" i="1"/>
  <c r="R227" i="1"/>
  <c r="S227" i="1"/>
  <c r="T227" i="1"/>
  <c r="U227" i="1"/>
  <c r="V227" i="1"/>
  <c r="P228" i="1"/>
  <c r="Q228" i="1"/>
  <c r="R228" i="1"/>
  <c r="S228" i="1"/>
  <c r="T228" i="1"/>
  <c r="U228" i="1"/>
  <c r="V228" i="1"/>
  <c r="P229" i="1"/>
  <c r="Q229" i="1"/>
  <c r="R229" i="1"/>
  <c r="S229" i="1"/>
  <c r="T229" i="1"/>
  <c r="U229" i="1"/>
  <c r="V229" i="1"/>
  <c r="P230" i="1"/>
  <c r="Q230" i="1"/>
  <c r="R230" i="1"/>
  <c r="S230" i="1"/>
  <c r="T230" i="1"/>
  <c r="U230" i="1"/>
  <c r="V230" i="1"/>
  <c r="P231" i="1"/>
  <c r="Q231" i="1"/>
  <c r="R231" i="1"/>
  <c r="S231" i="1"/>
  <c r="T231" i="1"/>
  <c r="U231" i="1"/>
  <c r="V231" i="1"/>
  <c r="P232" i="1"/>
  <c r="Q232" i="1"/>
  <c r="R232" i="1"/>
  <c r="S232" i="1"/>
  <c r="T232" i="1"/>
  <c r="U232" i="1"/>
  <c r="V232" i="1"/>
  <c r="P233" i="1"/>
  <c r="Q233" i="1"/>
  <c r="R233" i="1"/>
  <c r="S233" i="1"/>
  <c r="T233" i="1"/>
  <c r="U233" i="1"/>
  <c r="V233" i="1"/>
  <c r="P234" i="1"/>
  <c r="Q234" i="1"/>
  <c r="R234" i="1"/>
  <c r="S234" i="1"/>
  <c r="T234" i="1"/>
  <c r="U234" i="1"/>
  <c r="V234" i="1"/>
  <c r="P235" i="1"/>
  <c r="Q235" i="1"/>
  <c r="R235" i="1"/>
  <c r="S235" i="1"/>
  <c r="T235" i="1"/>
  <c r="U235" i="1"/>
  <c r="V235" i="1"/>
  <c r="P236" i="1"/>
  <c r="Q236" i="1"/>
  <c r="R236" i="1"/>
  <c r="S236" i="1"/>
  <c r="T236" i="1"/>
  <c r="U236" i="1"/>
  <c r="V236" i="1"/>
  <c r="P237" i="1"/>
  <c r="Q237" i="1"/>
  <c r="R237" i="1"/>
  <c r="S237" i="1"/>
  <c r="T237" i="1"/>
  <c r="U237" i="1"/>
  <c r="V237" i="1"/>
  <c r="P238" i="1"/>
  <c r="Q238" i="1"/>
  <c r="R238" i="1"/>
  <c r="S238" i="1"/>
  <c r="T238" i="1"/>
  <c r="U238" i="1"/>
  <c r="V238" i="1"/>
  <c r="P239" i="1"/>
  <c r="Q239" i="1"/>
  <c r="R239" i="1"/>
  <c r="S239" i="1"/>
  <c r="T239" i="1"/>
  <c r="U239" i="1"/>
  <c r="V239" i="1"/>
  <c r="P240" i="1"/>
  <c r="Q240" i="1"/>
  <c r="R240" i="1"/>
  <c r="S240" i="1"/>
  <c r="T240" i="1"/>
  <c r="U240" i="1"/>
  <c r="V240" i="1"/>
  <c r="P241" i="1"/>
  <c r="Q241" i="1"/>
  <c r="R241" i="1"/>
  <c r="S241" i="1"/>
  <c r="T241" i="1"/>
  <c r="U241" i="1"/>
  <c r="V241" i="1"/>
  <c r="P242" i="1"/>
  <c r="Q242" i="1"/>
  <c r="R242" i="1"/>
  <c r="S242" i="1"/>
  <c r="T242" i="1"/>
  <c r="U242" i="1"/>
  <c r="V242" i="1"/>
  <c r="P243" i="1"/>
  <c r="Q243" i="1"/>
  <c r="R243" i="1"/>
  <c r="S243" i="1"/>
  <c r="T243" i="1"/>
  <c r="U243" i="1"/>
  <c r="V243" i="1"/>
  <c r="P244" i="1"/>
  <c r="Q244" i="1"/>
  <c r="R244" i="1"/>
  <c r="S244" i="1"/>
  <c r="T244" i="1"/>
  <c r="U244" i="1"/>
  <c r="V244" i="1"/>
  <c r="P245" i="1"/>
  <c r="Q245" i="1"/>
  <c r="R245" i="1"/>
  <c r="S245" i="1"/>
  <c r="T245" i="1"/>
  <c r="U245" i="1"/>
  <c r="V245" i="1"/>
  <c r="P246" i="1"/>
  <c r="Q246" i="1"/>
  <c r="R246" i="1"/>
  <c r="S246" i="1"/>
  <c r="T246" i="1"/>
  <c r="U246" i="1"/>
  <c r="V246" i="1"/>
  <c r="P247" i="1"/>
  <c r="Q247" i="1"/>
  <c r="R247" i="1"/>
  <c r="S247" i="1"/>
  <c r="T247" i="1"/>
  <c r="U247" i="1"/>
  <c r="V247" i="1"/>
  <c r="P248" i="1"/>
  <c r="Q248" i="1"/>
  <c r="R248" i="1"/>
  <c r="S248" i="1"/>
  <c r="T248" i="1"/>
  <c r="U248" i="1"/>
  <c r="V248" i="1"/>
  <c r="P249" i="1"/>
  <c r="Q249" i="1"/>
  <c r="R249" i="1"/>
  <c r="S249" i="1"/>
  <c r="T249" i="1"/>
  <c r="U249" i="1"/>
  <c r="V249" i="1"/>
  <c r="P250" i="1"/>
  <c r="Q250" i="1"/>
  <c r="R250" i="1"/>
  <c r="S250" i="1"/>
  <c r="T250" i="1"/>
  <c r="U250" i="1"/>
  <c r="V250" i="1"/>
  <c r="P251" i="1"/>
  <c r="Q251" i="1"/>
  <c r="R251" i="1"/>
  <c r="S251" i="1"/>
  <c r="T251" i="1"/>
  <c r="U251" i="1"/>
  <c r="V251" i="1"/>
  <c r="P252" i="1"/>
  <c r="Q252" i="1"/>
  <c r="R252" i="1"/>
  <c r="S252" i="1"/>
  <c r="T252" i="1"/>
  <c r="U252" i="1"/>
  <c r="V252" i="1"/>
  <c r="P253" i="1"/>
  <c r="Q253" i="1"/>
  <c r="R253" i="1"/>
  <c r="S253" i="1"/>
  <c r="T253" i="1"/>
  <c r="U253" i="1"/>
  <c r="V253" i="1"/>
  <c r="AE4" i="1"/>
  <c r="AF4" i="1" s="1"/>
  <c r="AG4" i="1" s="1"/>
  <c r="AE230" i="1" l="1"/>
  <c r="AF230" i="1" s="1"/>
  <c r="AE25" i="1"/>
  <c r="AF25" i="1" s="1"/>
  <c r="AG25" i="1" s="1"/>
  <c r="AE182" i="1"/>
  <c r="AF182" i="1" s="1"/>
  <c r="AG182" i="1" s="1"/>
  <c r="AE158" i="1"/>
  <c r="AF158" i="1" s="1"/>
  <c r="AG158" i="1" s="1"/>
  <c r="AE134" i="1"/>
  <c r="AF134" i="1" s="1"/>
  <c r="AG134" i="1" s="1"/>
  <c r="AE110" i="1"/>
  <c r="AF110" i="1" s="1"/>
  <c r="AG110" i="1" s="1"/>
  <c r="AE206" i="1"/>
  <c r="AF206" i="1" s="1"/>
  <c r="AG206" i="1" s="1"/>
  <c r="AE242" i="1"/>
  <c r="AF242" i="1" s="1"/>
  <c r="AG242" i="1" s="1"/>
  <c r="AE218" i="1"/>
  <c r="AF218" i="1" s="1"/>
  <c r="AG218" i="1" s="1"/>
  <c r="AE194" i="1"/>
  <c r="AF194" i="1" s="1"/>
  <c r="AG194" i="1" s="1"/>
  <c r="AE170" i="1"/>
  <c r="AF170" i="1" s="1"/>
  <c r="AG170" i="1" s="1"/>
  <c r="AE146" i="1"/>
  <c r="AF146" i="1" s="1"/>
  <c r="AG146" i="1" s="1"/>
  <c r="AE122" i="1"/>
  <c r="AF122" i="1" s="1"/>
  <c r="AG122" i="1" s="1"/>
  <c r="AE105" i="1"/>
  <c r="AF105" i="1" s="1"/>
  <c r="AG105" i="1" s="1"/>
  <c r="AE85" i="1"/>
  <c r="AF85" i="1" s="1"/>
  <c r="AG85" i="1" s="1"/>
  <c r="AE90" i="1"/>
  <c r="AF90" i="1" s="1"/>
  <c r="AG90" i="1" s="1"/>
  <c r="AE226" i="1"/>
  <c r="AF226" i="1" s="1"/>
  <c r="AG226" i="1" s="1"/>
  <c r="AE190" i="1"/>
  <c r="AF190" i="1" s="1"/>
  <c r="AG190" i="1" s="1"/>
  <c r="AE207" i="1"/>
  <c r="AF207" i="1" s="1"/>
  <c r="AG207" i="1" s="1"/>
  <c r="AE111" i="1"/>
  <c r="AF111" i="1" s="1"/>
  <c r="AG111" i="1" s="1"/>
  <c r="AE43" i="1"/>
  <c r="AF43" i="1" s="1"/>
  <c r="AG43" i="1" s="1"/>
  <c r="AE248" i="1"/>
  <c r="AE224" i="1"/>
  <c r="AF224" i="1" s="1"/>
  <c r="AG224" i="1" s="1"/>
  <c r="AE83" i="1"/>
  <c r="AF83" i="1" s="1"/>
  <c r="AG83" i="1" s="1"/>
  <c r="AE48" i="1"/>
  <c r="AF48" i="1" s="1"/>
  <c r="AG48" i="1" s="1"/>
  <c r="AE214" i="1"/>
  <c r="AF214" i="1" s="1"/>
  <c r="AG214" i="1" s="1"/>
  <c r="AE202" i="1"/>
  <c r="AF202" i="1" s="1"/>
  <c r="AG202" i="1" s="1"/>
  <c r="AE178" i="1"/>
  <c r="AF178" i="1" s="1"/>
  <c r="AG178" i="1" s="1"/>
  <c r="AE101" i="1"/>
  <c r="AF101" i="1" s="1"/>
  <c r="AG101" i="1" s="1"/>
  <c r="AE219" i="1"/>
  <c r="AF219" i="1" s="1"/>
  <c r="AG219" i="1" s="1"/>
  <c r="AE147" i="1"/>
  <c r="AF147" i="1" s="1"/>
  <c r="AG147" i="1" s="1"/>
  <c r="AE123" i="1"/>
  <c r="AF123" i="1" s="1"/>
  <c r="AG123" i="1" s="1"/>
  <c r="AE200" i="1"/>
  <c r="AF200" i="1" s="1"/>
  <c r="AG200" i="1" s="1"/>
  <c r="AE188" i="1"/>
  <c r="AF188" i="1" s="1"/>
  <c r="AG188" i="1" s="1"/>
  <c r="AE176" i="1"/>
  <c r="AF176" i="1" s="1"/>
  <c r="AG176" i="1" s="1"/>
  <c r="AE99" i="1"/>
  <c r="AF99" i="1" s="1"/>
  <c r="AG99" i="1" s="1"/>
  <c r="AE241" i="1"/>
  <c r="AF241" i="1" s="1"/>
  <c r="AG241" i="1" s="1"/>
  <c r="AE217" i="1"/>
  <c r="AF217" i="1" s="1"/>
  <c r="AG217" i="1" s="1"/>
  <c r="AE193" i="1"/>
  <c r="AF193" i="1" s="1"/>
  <c r="AG193" i="1" s="1"/>
  <c r="AE169" i="1"/>
  <c r="AF169" i="1" s="1"/>
  <c r="AG169" i="1" s="1"/>
  <c r="AE145" i="1"/>
  <c r="AF145" i="1" s="1"/>
  <c r="AG145" i="1" s="1"/>
  <c r="AE133" i="1"/>
  <c r="AF133" i="1" s="1"/>
  <c r="AG133" i="1" s="1"/>
  <c r="AE121" i="1"/>
  <c r="AF121" i="1" s="1"/>
  <c r="AG121" i="1" s="1"/>
  <c r="AE246" i="1"/>
  <c r="AF246" i="1" s="1"/>
  <c r="AG246" i="1" s="1"/>
  <c r="AE234" i="1"/>
  <c r="AF234" i="1" s="1"/>
  <c r="AG234" i="1" s="1"/>
  <c r="AE222" i="1"/>
  <c r="AF222" i="1" s="1"/>
  <c r="AG222" i="1" s="1"/>
  <c r="AE210" i="1"/>
  <c r="AF210" i="1" s="1"/>
  <c r="AG210" i="1" s="1"/>
  <c r="AE198" i="1"/>
  <c r="AF198" i="1" s="1"/>
  <c r="AG198" i="1" s="1"/>
  <c r="AE186" i="1"/>
  <c r="AF186" i="1" s="1"/>
  <c r="AG186" i="1" s="1"/>
  <c r="AE174" i="1"/>
  <c r="AF174" i="1" s="1"/>
  <c r="AG174" i="1" s="1"/>
  <c r="AE162" i="1"/>
  <c r="AF162" i="1" s="1"/>
  <c r="AG162" i="1" s="1"/>
  <c r="AE150" i="1"/>
  <c r="AF150" i="1" s="1"/>
  <c r="AG150" i="1" s="1"/>
  <c r="AE138" i="1"/>
  <c r="AF138" i="1" s="1"/>
  <c r="AG138" i="1" s="1"/>
  <c r="AE126" i="1"/>
  <c r="AF126" i="1" s="1"/>
  <c r="AG126" i="1" s="1"/>
  <c r="AE114" i="1"/>
  <c r="AF114" i="1" s="1"/>
  <c r="AG114" i="1" s="1"/>
  <c r="AE97" i="1"/>
  <c r="AF97" i="1" s="1"/>
  <c r="AG97" i="1" s="1"/>
  <c r="AE80" i="1"/>
  <c r="AF80" i="1" s="1"/>
  <c r="AG80" i="1" s="1"/>
  <c r="AE46" i="1"/>
  <c r="AF46" i="1" s="1"/>
  <c r="AG46" i="1" s="1"/>
  <c r="AE238" i="1"/>
  <c r="AF238" i="1" s="1"/>
  <c r="AG238" i="1" s="1"/>
  <c r="AE154" i="1"/>
  <c r="AF154" i="1" s="1"/>
  <c r="AG154" i="1" s="1"/>
  <c r="AE130" i="1"/>
  <c r="AF130" i="1" s="1"/>
  <c r="AG130" i="1" s="1"/>
  <c r="AE118" i="1"/>
  <c r="AF118" i="1" s="1"/>
  <c r="AG118" i="1" s="1"/>
  <c r="AE231" i="1"/>
  <c r="AF231" i="1" s="1"/>
  <c r="AG231" i="1" s="1"/>
  <c r="AE195" i="1"/>
  <c r="AF195" i="1" s="1"/>
  <c r="AG195" i="1" s="1"/>
  <c r="AE159" i="1"/>
  <c r="AF159" i="1" s="1"/>
  <c r="AG159" i="1" s="1"/>
  <c r="AE135" i="1"/>
  <c r="AF135" i="1" s="1"/>
  <c r="AG135" i="1" s="1"/>
  <c r="AE93" i="1"/>
  <c r="AF93" i="1" s="1"/>
  <c r="AG93" i="1" s="1"/>
  <c r="AE212" i="1"/>
  <c r="AF212" i="1" s="1"/>
  <c r="AG212" i="1" s="1"/>
  <c r="AE128" i="1"/>
  <c r="AF128" i="1" s="1"/>
  <c r="AG128" i="1" s="1"/>
  <c r="AE116" i="1"/>
  <c r="AF116" i="1" s="1"/>
  <c r="AG116" i="1" s="1"/>
  <c r="AE253" i="1"/>
  <c r="AE229" i="1"/>
  <c r="AF229" i="1" s="1"/>
  <c r="AG229" i="1" s="1"/>
  <c r="AE205" i="1"/>
  <c r="AF205" i="1" s="1"/>
  <c r="AG205" i="1" s="1"/>
  <c r="AE181" i="1"/>
  <c r="AF181" i="1" s="1"/>
  <c r="AG181" i="1" s="1"/>
  <c r="AE157" i="1"/>
  <c r="AF157" i="1" s="1"/>
  <c r="AG157" i="1" s="1"/>
  <c r="AE109" i="1"/>
  <c r="AF109" i="1" s="1"/>
  <c r="AG109" i="1" s="1"/>
  <c r="AE104" i="1"/>
  <c r="AF104" i="1" s="1"/>
  <c r="AG104" i="1" s="1"/>
  <c r="AE251" i="1"/>
  <c r="AE239" i="1"/>
  <c r="AF239" i="1" s="1"/>
  <c r="AG239" i="1" s="1"/>
  <c r="AE227" i="1"/>
  <c r="AF227" i="1" s="1"/>
  <c r="AG227" i="1" s="1"/>
  <c r="AE215" i="1"/>
  <c r="AF215" i="1" s="1"/>
  <c r="AG215" i="1" s="1"/>
  <c r="AE203" i="1"/>
  <c r="AF203" i="1" s="1"/>
  <c r="AG203" i="1" s="1"/>
  <c r="AE191" i="1"/>
  <c r="AF191" i="1" s="1"/>
  <c r="AG191" i="1" s="1"/>
  <c r="AE179" i="1"/>
  <c r="AF179" i="1" s="1"/>
  <c r="AG179" i="1" s="1"/>
  <c r="AE167" i="1"/>
  <c r="AF167" i="1" s="1"/>
  <c r="AG167" i="1" s="1"/>
  <c r="AE155" i="1"/>
  <c r="AF155" i="1" s="1"/>
  <c r="AG155" i="1" s="1"/>
  <c r="AE143" i="1"/>
  <c r="AF143" i="1" s="1"/>
  <c r="AG143" i="1" s="1"/>
  <c r="AE131" i="1"/>
  <c r="AF131" i="1" s="1"/>
  <c r="AG131" i="1" s="1"/>
  <c r="AE119" i="1"/>
  <c r="AF119" i="1" s="1"/>
  <c r="AG119" i="1" s="1"/>
  <c r="AE102" i="1"/>
  <c r="AF102" i="1" s="1"/>
  <c r="AG102" i="1" s="1"/>
  <c r="AE88" i="1"/>
  <c r="AF88" i="1" s="1"/>
  <c r="AG88" i="1" s="1"/>
  <c r="AE183" i="1"/>
  <c r="AF183" i="1" s="1"/>
  <c r="AG183" i="1" s="1"/>
  <c r="AE196" i="1"/>
  <c r="AF196" i="1" s="1"/>
  <c r="AG196" i="1" s="1"/>
  <c r="AE184" i="1"/>
  <c r="AF184" i="1" s="1"/>
  <c r="AG184" i="1" s="1"/>
  <c r="AE172" i="1"/>
  <c r="AF172" i="1" s="1"/>
  <c r="AG172" i="1" s="1"/>
  <c r="AE160" i="1"/>
  <c r="AF160" i="1" s="1"/>
  <c r="AG160" i="1" s="1"/>
  <c r="AE148" i="1"/>
  <c r="AF148" i="1" s="1"/>
  <c r="AG148" i="1" s="1"/>
  <c r="AE136" i="1"/>
  <c r="AF136" i="1" s="1"/>
  <c r="AG136" i="1" s="1"/>
  <c r="AE124" i="1"/>
  <c r="AF124" i="1" s="1"/>
  <c r="AG124" i="1" s="1"/>
  <c r="AE112" i="1"/>
  <c r="AF112" i="1" s="1"/>
  <c r="AG112" i="1" s="1"/>
  <c r="AE107" i="1"/>
  <c r="AF107" i="1" s="1"/>
  <c r="AG107" i="1" s="1"/>
  <c r="AE95" i="1"/>
  <c r="AF95" i="1" s="1"/>
  <c r="AG95" i="1" s="1"/>
  <c r="AE78" i="1"/>
  <c r="AF78" i="1" s="1"/>
  <c r="AG78" i="1" s="1"/>
  <c r="AE44" i="1"/>
  <c r="AF44" i="1" s="1"/>
  <c r="AG44" i="1" s="1"/>
  <c r="AE250" i="1"/>
  <c r="AE166" i="1"/>
  <c r="AF166" i="1" s="1"/>
  <c r="AG166" i="1" s="1"/>
  <c r="AE142" i="1"/>
  <c r="AF142" i="1" s="1"/>
  <c r="AG142" i="1" s="1"/>
  <c r="AE243" i="1"/>
  <c r="AF243" i="1" s="1"/>
  <c r="AG243" i="1" s="1"/>
  <c r="AE171" i="1"/>
  <c r="AF171" i="1" s="1"/>
  <c r="AG171" i="1" s="1"/>
  <c r="AE106" i="1"/>
  <c r="AF106" i="1" s="1"/>
  <c r="AG106" i="1" s="1"/>
  <c r="AE236" i="1"/>
  <c r="AF236" i="1" s="1"/>
  <c r="AG236" i="1" s="1"/>
  <c r="AE164" i="1"/>
  <c r="AF164" i="1" s="1"/>
  <c r="AG164" i="1" s="1"/>
  <c r="AE152" i="1"/>
  <c r="AF152" i="1" s="1"/>
  <c r="AG152" i="1" s="1"/>
  <c r="AE140" i="1"/>
  <c r="AF140" i="1" s="1"/>
  <c r="AG140" i="1" s="1"/>
  <c r="AE244" i="1"/>
  <c r="AF244" i="1" s="1"/>
  <c r="AG244" i="1" s="1"/>
  <c r="AE232" i="1"/>
  <c r="AF232" i="1" s="1"/>
  <c r="AG232" i="1" s="1"/>
  <c r="AE220" i="1"/>
  <c r="AF220" i="1" s="1"/>
  <c r="AG220" i="1" s="1"/>
  <c r="AE208" i="1"/>
  <c r="AF208" i="1" s="1"/>
  <c r="AG208" i="1" s="1"/>
  <c r="AE249" i="1"/>
  <c r="AE237" i="1"/>
  <c r="AF237" i="1" s="1"/>
  <c r="AG237" i="1" s="1"/>
  <c r="AE225" i="1"/>
  <c r="AF225" i="1" s="1"/>
  <c r="AG225" i="1" s="1"/>
  <c r="AE213" i="1"/>
  <c r="AF213" i="1" s="1"/>
  <c r="AG213" i="1" s="1"/>
  <c r="AE201" i="1"/>
  <c r="AF201" i="1" s="1"/>
  <c r="AG201" i="1" s="1"/>
  <c r="AE189" i="1"/>
  <c r="AF189" i="1" s="1"/>
  <c r="AG189" i="1" s="1"/>
  <c r="AE177" i="1"/>
  <c r="AF177" i="1" s="1"/>
  <c r="AG177" i="1" s="1"/>
  <c r="AE165" i="1"/>
  <c r="AF165" i="1" s="1"/>
  <c r="AG165" i="1" s="1"/>
  <c r="AE153" i="1"/>
  <c r="AF153" i="1" s="1"/>
  <c r="AG153" i="1" s="1"/>
  <c r="AE141" i="1"/>
  <c r="AF141" i="1" s="1"/>
  <c r="AG141" i="1" s="1"/>
  <c r="AE129" i="1"/>
  <c r="AF129" i="1" s="1"/>
  <c r="AG129" i="1" s="1"/>
  <c r="AE117" i="1"/>
  <c r="AF117" i="1" s="1"/>
  <c r="AG117" i="1" s="1"/>
  <c r="AE100" i="1"/>
  <c r="AF100" i="1" s="1"/>
  <c r="AG100" i="1" s="1"/>
  <c r="AE84" i="1"/>
  <c r="AF84" i="1" s="1"/>
  <c r="AG84" i="1" s="1"/>
  <c r="AE98" i="1"/>
  <c r="AF98" i="1" s="1"/>
  <c r="AG98" i="1" s="1"/>
  <c r="AE82" i="1"/>
  <c r="AF82" i="1" s="1"/>
  <c r="AG82" i="1" s="1"/>
  <c r="AE47" i="1"/>
  <c r="AF47" i="1" s="1"/>
  <c r="AG47" i="1" s="1"/>
  <c r="AE247" i="1"/>
  <c r="AF247" i="1" s="1"/>
  <c r="AG247" i="1" s="1"/>
  <c r="AE235" i="1"/>
  <c r="AF235" i="1" s="1"/>
  <c r="AG235" i="1" s="1"/>
  <c r="AE211" i="1"/>
  <c r="AF211" i="1" s="1"/>
  <c r="AG211" i="1" s="1"/>
  <c r="AE187" i="1"/>
  <c r="AF187" i="1" s="1"/>
  <c r="AG187" i="1" s="1"/>
  <c r="AE163" i="1"/>
  <c r="AF163" i="1" s="1"/>
  <c r="AG163" i="1" s="1"/>
  <c r="AE139" i="1"/>
  <c r="AF139" i="1" s="1"/>
  <c r="AG139" i="1" s="1"/>
  <c r="AE115" i="1"/>
  <c r="AF115" i="1" s="1"/>
  <c r="AG115" i="1" s="1"/>
  <c r="AE252" i="1"/>
  <c r="AE204" i="1"/>
  <c r="AF204" i="1" s="1"/>
  <c r="AG204" i="1" s="1"/>
  <c r="AE192" i="1"/>
  <c r="AF192" i="1" s="1"/>
  <c r="AG192" i="1" s="1"/>
  <c r="AE180" i="1"/>
  <c r="AF180" i="1" s="1"/>
  <c r="AG180" i="1" s="1"/>
  <c r="AE168" i="1"/>
  <c r="AF168" i="1" s="1"/>
  <c r="AG168" i="1" s="1"/>
  <c r="AE156" i="1"/>
  <c r="AF156" i="1" s="1"/>
  <c r="AG156" i="1" s="1"/>
  <c r="AE144" i="1"/>
  <c r="AF144" i="1" s="1"/>
  <c r="AG144" i="1" s="1"/>
  <c r="AE132" i="1"/>
  <c r="AF132" i="1" s="1"/>
  <c r="AG132" i="1" s="1"/>
  <c r="AE120" i="1"/>
  <c r="AF120" i="1" s="1"/>
  <c r="AG120" i="1" s="1"/>
  <c r="AE108" i="1"/>
  <c r="AF108" i="1" s="1"/>
  <c r="AG108" i="1" s="1"/>
  <c r="AE103" i="1"/>
  <c r="AF103" i="1" s="1"/>
  <c r="AG103" i="1" s="1"/>
  <c r="AE89" i="1"/>
  <c r="AF89" i="1" s="1"/>
  <c r="AG89" i="1" s="1"/>
  <c r="AE223" i="1"/>
  <c r="AF223" i="1" s="1"/>
  <c r="AG223" i="1" s="1"/>
  <c r="AE199" i="1"/>
  <c r="AF199" i="1" s="1"/>
  <c r="AG199" i="1" s="1"/>
  <c r="AE175" i="1"/>
  <c r="AF175" i="1" s="1"/>
  <c r="AG175" i="1" s="1"/>
  <c r="AE151" i="1"/>
  <c r="AF151" i="1" s="1"/>
  <c r="AG151" i="1" s="1"/>
  <c r="AE127" i="1"/>
  <c r="AF127" i="1" s="1"/>
  <c r="AG127" i="1" s="1"/>
  <c r="AE240" i="1"/>
  <c r="AF240" i="1" s="1"/>
  <c r="AG240" i="1" s="1"/>
  <c r="AE228" i="1"/>
  <c r="AF228" i="1" s="1"/>
  <c r="AG228" i="1" s="1"/>
  <c r="AE216" i="1"/>
  <c r="AF216" i="1" s="1"/>
  <c r="AG216" i="1" s="1"/>
  <c r="AE245" i="1"/>
  <c r="AF245" i="1" s="1"/>
  <c r="AG245" i="1" s="1"/>
  <c r="AE233" i="1"/>
  <c r="AF233" i="1" s="1"/>
  <c r="AG233" i="1" s="1"/>
  <c r="AE221" i="1"/>
  <c r="AF221" i="1" s="1"/>
  <c r="AG221" i="1" s="1"/>
  <c r="AE209" i="1"/>
  <c r="AF209" i="1" s="1"/>
  <c r="AG209" i="1" s="1"/>
  <c r="AE197" i="1"/>
  <c r="AF197" i="1" s="1"/>
  <c r="AG197" i="1" s="1"/>
  <c r="AE185" i="1"/>
  <c r="AF185" i="1" s="1"/>
  <c r="AG185" i="1" s="1"/>
  <c r="AE173" i="1"/>
  <c r="AF173" i="1" s="1"/>
  <c r="AG173" i="1" s="1"/>
  <c r="AE161" i="1"/>
  <c r="AF161" i="1" s="1"/>
  <c r="AG161" i="1" s="1"/>
  <c r="AE149" i="1"/>
  <c r="AF149" i="1" s="1"/>
  <c r="AG149" i="1" s="1"/>
  <c r="AE137" i="1"/>
  <c r="AF137" i="1" s="1"/>
  <c r="AG137" i="1" s="1"/>
  <c r="AE125" i="1"/>
  <c r="AF125" i="1" s="1"/>
  <c r="AG125" i="1" s="1"/>
  <c r="AE113" i="1"/>
  <c r="AF113" i="1" s="1"/>
  <c r="AG113" i="1" s="1"/>
  <c r="AE96" i="1"/>
  <c r="AF96" i="1" s="1"/>
  <c r="AG96" i="1" s="1"/>
  <c r="AE79" i="1"/>
  <c r="AF79" i="1" s="1"/>
  <c r="AG79" i="1" s="1"/>
  <c r="AE45" i="1"/>
  <c r="AF45" i="1" s="1"/>
  <c r="AG45" i="1" s="1"/>
  <c r="AE23" i="1"/>
  <c r="AF23" i="1" s="1"/>
  <c r="AG23" i="1" s="1"/>
  <c r="AE20" i="1"/>
  <c r="AF20" i="1" s="1"/>
  <c r="AG20" i="1" s="1"/>
  <c r="AE18" i="1"/>
  <c r="AF18" i="1" s="1"/>
  <c r="AG18" i="1" s="1"/>
  <c r="AE14" i="1"/>
  <c r="AF14" i="1" s="1"/>
  <c r="AG14" i="1" s="1"/>
  <c r="AE24" i="1"/>
  <c r="AF24" i="1" s="1"/>
  <c r="AG24" i="1" s="1"/>
  <c r="AE22" i="1"/>
  <c r="AF22" i="1" s="1"/>
  <c r="AG22" i="1" s="1"/>
  <c r="AE21" i="1"/>
  <c r="AF21" i="1" s="1"/>
  <c r="AG21" i="1" s="1"/>
  <c r="AE19" i="1"/>
  <c r="AF19" i="1" s="1"/>
  <c r="AG19" i="1" s="1"/>
  <c r="AE17" i="1"/>
  <c r="AF17" i="1" s="1"/>
  <c r="AG17" i="1" s="1"/>
  <c r="AE16" i="1"/>
  <c r="AF16" i="1" s="1"/>
  <c r="AG16" i="1" s="1"/>
  <c r="AE10" i="1"/>
  <c r="AF10" i="1" s="1"/>
  <c r="AG10" i="1" s="1"/>
  <c r="AE9" i="1"/>
  <c r="AF9" i="1" s="1"/>
  <c r="AG9" i="1" s="1"/>
  <c r="AE8" i="1"/>
  <c r="AF8" i="1" s="1"/>
  <c r="AG8" i="1" s="1"/>
  <c r="AE7" i="1"/>
  <c r="AF7" i="1" s="1"/>
  <c r="AG7" i="1" s="1"/>
  <c r="AE6" i="1"/>
  <c r="AF6" i="1" s="1"/>
  <c r="AG6" i="1" s="1"/>
  <c r="AE5" i="1"/>
  <c r="AF5" i="1" s="1"/>
  <c r="AG5" i="1" s="1"/>
  <c r="AG230" i="1"/>
</calcChain>
</file>

<file path=xl/sharedStrings.xml><?xml version="1.0" encoding="utf-8"?>
<sst xmlns="http://schemas.openxmlformats.org/spreadsheetml/2006/main" count="899" uniqueCount="155">
  <si>
    <t>Tree No.</t>
  </si>
  <si>
    <t>Species</t>
  </si>
  <si>
    <t>Ht
(m)</t>
  </si>
  <si>
    <t>Branch Spread
(m)</t>
  </si>
  <si>
    <t>Stem diameters (cm)</t>
  </si>
  <si>
    <t>Height of crown clearance (m)</t>
  </si>
  <si>
    <t>Height of first branch (m) and direction (compass point)</t>
  </si>
  <si>
    <t>Age class</t>
  </si>
  <si>
    <t>Category grading</t>
  </si>
  <si>
    <t>Estimated remaining contribution (yrs)</t>
  </si>
  <si>
    <t>Condition
Physiological / Structural</t>
  </si>
  <si>
    <t>Preliminary management recommendations</t>
  </si>
  <si>
    <t>Root protection radius (m)</t>
  </si>
  <si>
    <t>Root protection area   sq.m</t>
  </si>
  <si>
    <t>Single Stem</t>
  </si>
  <si>
    <t>2-5 stems</t>
  </si>
  <si>
    <t>More than 
5 stems</t>
  </si>
  <si>
    <t>N</t>
  </si>
  <si>
    <t>E</t>
  </si>
  <si>
    <t>S</t>
  </si>
  <si>
    <t>W</t>
  </si>
  <si>
    <t>Stem 1</t>
  </si>
  <si>
    <t>Stem 2</t>
  </si>
  <si>
    <t>Stem 3</t>
  </si>
  <si>
    <t>Stem 4</t>
  </si>
  <si>
    <t>Stem 5</t>
  </si>
  <si>
    <t>Mean dia</t>
  </si>
  <si>
    <t>No. stems</t>
  </si>
  <si>
    <t>True RPR before max 15 applied</t>
  </si>
  <si>
    <t>Lime</t>
  </si>
  <si>
    <t>3N</t>
  </si>
  <si>
    <t>A2</t>
  </si>
  <si>
    <t>Growing in pavement adjoining The Curve. Has been crown reduced in the past.</t>
  </si>
  <si>
    <t>4N</t>
  </si>
  <si>
    <t>Whitebeam</t>
  </si>
  <si>
    <t>2W</t>
  </si>
  <si>
    <t>Y</t>
  </si>
  <si>
    <t>C1</t>
  </si>
  <si>
    <t>Small tree growing close to wall (tag number 0641)</t>
  </si>
  <si>
    <t>Norway maple</t>
  </si>
  <si>
    <t>Small tree growing close to wall. Long vertical scar on northern side of stem.</t>
  </si>
  <si>
    <t>Hybrid thorn</t>
  </si>
  <si>
    <t>2N</t>
  </si>
  <si>
    <t>Small tree growing within garden. (tag number 0643)</t>
  </si>
  <si>
    <t>Hybrid poplar</t>
  </si>
  <si>
    <t>-</t>
  </si>
  <si>
    <t>C2</t>
  </si>
  <si>
    <t>Part of a row of Lombardy poplar in south-west corner of site. Has been topped in the past. Internal decay likely to be present.</t>
  </si>
  <si>
    <t>Row of Lombardy poplar</t>
  </si>
  <si>
    <t>13av</t>
  </si>
  <si>
    <t>2av</t>
  </si>
  <si>
    <t xml:space="preserve">Row of trees in south-west corner of site. Have been topped in the past. Some stem failure from those past pruning points. Internal decay likely and one stump confirms that has been present in trees removed. </t>
  </si>
  <si>
    <t>B1</t>
  </si>
  <si>
    <t>Established tree growing to west of wall.</t>
  </si>
  <si>
    <t>Pair of silver birch</t>
  </si>
  <si>
    <t>11av</t>
  </si>
  <si>
    <t>3av</t>
  </si>
  <si>
    <t>12av</t>
  </si>
  <si>
    <t>2S</t>
  </si>
  <si>
    <t>Pair of small trees growing beyond wall</t>
  </si>
  <si>
    <t>Silver birch</t>
  </si>
  <si>
    <t>25e</t>
  </si>
  <si>
    <t>Young tree growing to west of wall.</t>
  </si>
  <si>
    <t>Cherry</t>
  </si>
  <si>
    <t>Small multi stemmed tree. (tag number 0649)</t>
  </si>
  <si>
    <t>Apple</t>
  </si>
  <si>
    <t>1S</t>
  </si>
  <si>
    <t>Small tree smothered in ivy.</t>
  </si>
  <si>
    <t>Purple Norway maple</t>
  </si>
  <si>
    <t>2E</t>
  </si>
  <si>
    <t>Small tree growing close to wall. Lower stem smothered in ivy.</t>
  </si>
  <si>
    <t>4S</t>
  </si>
  <si>
    <t>Broad spreading tree but lacking vitality. (tag number 0650)</t>
  </si>
  <si>
    <t>Goat willow</t>
  </si>
  <si>
    <t>U</t>
  </si>
  <si>
    <t>Multi- stemmed tree. Primary failure between north-westerly stems. Other stems liable to failure. Coppicing could enable retention and regeneration. (tag number 0652)</t>
  </si>
  <si>
    <t>Ash</t>
  </si>
  <si>
    <t>Small twin-stemmed tree growing against wall. (tag number 0655)</t>
  </si>
  <si>
    <t>Crack willow</t>
  </si>
  <si>
    <t>Small twin-stemmed tree growing close to wall. Has been crown reduced in the past.  (tag number 0656)</t>
  </si>
  <si>
    <t>Group of Lombardy poplar</t>
  </si>
  <si>
    <t>9av</t>
  </si>
  <si>
    <t>1av</t>
  </si>
  <si>
    <t>Group of pollarded stems adjoining baseball court. Some stems dead or decaying. (tag numbers include 0657 / 0658 / 0659 /0660 / 0661 / 0662 / 0663 / 0664</t>
  </si>
  <si>
    <t>Well formed young tree growing close to basket ball court.</t>
  </si>
  <si>
    <t>Small twin-stemmed tree growing close to building. Poor fork formation. (tag number 0666)</t>
  </si>
  <si>
    <t>Small tree growing against fence. (tag number 0667)</t>
  </si>
  <si>
    <t>3W</t>
  </si>
  <si>
    <t>Small tree growing against base of wall. (tag number 0668)</t>
  </si>
  <si>
    <t>3E</t>
  </si>
  <si>
    <t>Group of slender stems adjoining baseball court. No tree of any particular merit. (Includes tag numbers 0669 / 0670 / 0671 / 0673 / 0674 / 0675)</t>
  </si>
  <si>
    <t>Small tree growing against wall.</t>
  </si>
  <si>
    <t>Group of Norway maple</t>
  </si>
  <si>
    <t>Group of slender stems growing against wall. (Tag numbers include 0678 / 0679)</t>
  </si>
  <si>
    <t>Lombardy poplar</t>
  </si>
  <si>
    <t>Slender tree growing between two larger specimens. (tag number 0686)</t>
  </si>
  <si>
    <t>Crown biased toward the north. Stem has caused failure of the boundary wall. Small pocket of decay at circa 2 metres above ground level.</t>
  </si>
  <si>
    <t>Extensive decay in main stem. Previously reduced in height. Decaying fungal fruit bodies emerging from cavities. (tag number 0688)</t>
  </si>
  <si>
    <t>15av</t>
  </si>
  <si>
    <t>Row of trees growing within grounds to north of site.</t>
  </si>
  <si>
    <t>Small tree of slender form. (tag number 0698)</t>
  </si>
  <si>
    <t>Remove</t>
  </si>
  <si>
    <t>Pair of Lombardy poplar</t>
  </si>
  <si>
    <t>3S</t>
  </si>
  <si>
    <t>Pair of slender trees that have probably grown from root stock of prior trees (tag numbers 0700 / 0701)</t>
  </si>
  <si>
    <t>Small tri-stemmed tree growing towards baseball court. Has been crown reduced in the past. (tag number 0702)</t>
  </si>
  <si>
    <t>Has been crown reduced. Decay is likely to be present within the main stem. (tag number 0704)</t>
  </si>
  <si>
    <t>5S</t>
  </si>
  <si>
    <t>Dead (tag number 0699)</t>
  </si>
  <si>
    <t>Collection of slender stems growing between building and fence. (tag numbers 0705 / 0706 / 0709)</t>
  </si>
  <si>
    <t>Small tree growing close to building. (tag number 0707)</t>
  </si>
  <si>
    <t>Rowan</t>
  </si>
  <si>
    <t>Small multi-stemmed tree growing close to building.</t>
  </si>
  <si>
    <t>Group of ash</t>
  </si>
  <si>
    <t>Group of slender stems between building and fence.</t>
  </si>
  <si>
    <t>Pair of Norway maple</t>
  </si>
  <si>
    <t>4av</t>
  </si>
  <si>
    <t>Pair of slender trees growing between building and fence. (tag numbers 0714 / 0715)</t>
  </si>
  <si>
    <t>Small tree growing between sports court and fence. (tag number 0716)</t>
  </si>
  <si>
    <t>Hawthorn</t>
  </si>
  <si>
    <t>Small tree growing close to fence. Some branches touching netting around ball court.</t>
  </si>
  <si>
    <t>1.8E</t>
  </si>
  <si>
    <t>Distinct lack of vitality. (tag number 0718)</t>
  </si>
  <si>
    <t>Distinct lack of vitality with extensive crown die back. (tag number 0719)</t>
  </si>
  <si>
    <t>Small tree growing between ball court and fence. (tag number 0721)</t>
  </si>
  <si>
    <t>Callery pear</t>
  </si>
  <si>
    <t>Small tree growing amidst tarmac surround.</t>
  </si>
  <si>
    <t>Sycamore</t>
  </si>
  <si>
    <t>Stunted growth. Growing in tarmac surround.</t>
  </si>
  <si>
    <t>Small tree growing in tarmac surround. Lacking vitality.</t>
  </si>
  <si>
    <t>2NW</t>
  </si>
  <si>
    <t>Small tree growing in lawn. Lacking vitality. (tag number 0730)</t>
  </si>
  <si>
    <t>Established tree growing in lawn. Small undersized leaves indicate the tree is lacking vitality. (tag number 0728)</t>
  </si>
  <si>
    <t>Weeping beech</t>
  </si>
  <si>
    <t>One of a pair of similar trees. (tag number 0726)</t>
  </si>
  <si>
    <t>One of a pair of similar trees. (tag number 0727)</t>
  </si>
  <si>
    <t>Small tree growing in car park. Some decay at past pruning points. (tag number 0732)</t>
  </si>
  <si>
    <t>Small tree growing along old fence line. Some chain link fence is incorporated within the stem. (tag number 0703)</t>
  </si>
  <si>
    <t>Row of trees that have been reduced in the past. Most appear to be decayed, and some exhibit fungal fruit bodies. Some appear to be offshoots from trees that have been felled in the past. (tag numbers 0689 - 0697)</t>
  </si>
  <si>
    <t>0</t>
  </si>
  <si>
    <t>20</t>
  </si>
  <si>
    <t>6</t>
  </si>
  <si>
    <t>&gt;20</t>
  </si>
  <si>
    <t>Ref</t>
  </si>
  <si>
    <t>Sp</t>
  </si>
  <si>
    <t>DBH</t>
  </si>
  <si>
    <t>Baseline</t>
  </si>
  <si>
    <t>s</t>
  </si>
  <si>
    <t>m</t>
  </si>
  <si>
    <t>l</t>
  </si>
  <si>
    <t>vl</t>
  </si>
  <si>
    <t>Retained</t>
  </si>
  <si>
    <t>Status</t>
  </si>
  <si>
    <t>r</t>
  </si>
  <si>
    <t>lost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</si>
</sst>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Calibri"/>
      <family val="2"/>
      <scheme val="minor"/>
    </font>
    <font>
      <sz val="11"/>
      <color theme="1"/>
      <name val="Franklin Gothic Medium"/>
      <family val="2"/>
    </font>
    <font>
      <b/>
      <sz val="12"/>
      <color theme="0"/>
      <name val="Franklin Gothic Medium"/>
      <family val="2"/>
    </font>
    <font>
      <sz val="12"/>
      <color theme="0"/>
      <name val="Franklin Gothic Medium"/>
      <family val="2"/>
    </font>
    <font>
      <sz val="11"/>
      <name val="Franklin Gothic Medium"/>
      <family val="2"/>
    </font>
  </fonts>
  <fills count="7">
    <fill>
      <patternFill patternType="none"/>
    </fill>
    <fill>
      <patternFill patternType="gray125"/>
    </fill>
    <fill>
      <patternFill patternType="solid">
        <fgColor theme="0" tint="-0.14999847407452621"/>
        <bgColor indexed="64"/>
      </patternFill>
    </fill>
    <fill>
      <patternFill patternType="solid">
        <fgColor rgb="FF007266"/>
        <bgColor rgb="FF000000"/>
      </patternFill>
    </fill>
    <fill>
      <patternFill patternType="solid">
        <fgColor rgb="FF007266"/>
        <bgColor indexed="64"/>
      </patternFill>
    </fill>
    <fill>
      <patternFill patternType="solid">
        <fgColor theme="6" tint="0.79998168889431442"/>
        <bgColor indexed="64"/>
      </patternFill>
    </fill>
    <fill>
      <patternFill patternType="solid">
        <fgColor theme="9" tint="0.79998168889431442"/>
        <bgColor indexed="64"/>
      </patternFill>
    </fill>
  </fills>
  <borders count="7">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bottom style="thin">
        <color indexed="8"/>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54">
    <xf numFmtId="0" fontId="0" fillId="0" borderId="0" xfId="0"/>
    <xf numFmtId="0" fontId="1" fillId="0" borderId="0" xfId="0" applyFont="1"/>
    <xf numFmtId="0" fontId="3" fillId="3" borderId="1" xfId="0" applyFont="1" applyFill="1" applyBorder="1" applyAlignment="1">
      <alignment horizontal="center" vertical="top" wrapText="1"/>
    </xf>
    <xf numFmtId="0" fontId="3" fillId="3" borderId="2" xfId="0" applyFont="1" applyFill="1" applyBorder="1" applyAlignment="1">
      <alignment horizontal="center" vertical="top" wrapText="1"/>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2"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2" fillId="3" borderId="2" xfId="0" applyFont="1" applyFill="1" applyBorder="1" applyAlignment="1">
      <alignment horizontal="center" vertical="top" wrapText="1"/>
    </xf>
    <xf numFmtId="0" fontId="2" fillId="3" borderId="2" xfId="0" applyFont="1" applyFill="1" applyBorder="1" applyAlignment="1">
      <alignment horizontal="center" vertical="center" textRotation="90" wrapText="1"/>
    </xf>
    <xf numFmtId="0" fontId="2" fillId="3" borderId="1" xfId="0" applyFont="1" applyFill="1" applyBorder="1" applyAlignment="1">
      <alignment horizontal="center" vertical="center" textRotation="90" wrapText="1"/>
    </xf>
    <xf numFmtId="0" fontId="1" fillId="0" borderId="2" xfId="0" applyFont="1" applyBorder="1" applyAlignment="1">
      <alignment horizontal="center" vertical="top"/>
    </xf>
    <xf numFmtId="0" fontId="1" fillId="0" borderId="2" xfId="0" applyFont="1" applyBorder="1" applyAlignment="1">
      <alignment vertical="top" wrapText="1"/>
    </xf>
    <xf numFmtId="0" fontId="1" fillId="0" borderId="2" xfId="0" applyFont="1" applyBorder="1" applyAlignment="1">
      <alignment horizontal="centerContinuous" vertical="top"/>
    </xf>
    <xf numFmtId="164" fontId="1" fillId="0" borderId="2" xfId="0" applyNumberFormat="1" applyFont="1" applyBorder="1" applyAlignment="1">
      <alignment horizontal="center" vertical="top"/>
    </xf>
    <xf numFmtId="0" fontId="1" fillId="0" borderId="0" xfId="0" applyFont="1" applyAlignment="1">
      <alignment horizontal="center" vertical="top"/>
    </xf>
    <xf numFmtId="0" fontId="4" fillId="0" borderId="3" xfId="0" applyFont="1" applyBorder="1" applyAlignment="1">
      <alignment horizontal="center" vertical="top" wrapText="1"/>
    </xf>
    <xf numFmtId="2" fontId="4" fillId="2" borderId="2" xfId="0" applyNumberFormat="1" applyFont="1" applyFill="1" applyBorder="1" applyAlignment="1">
      <alignment horizontal="center" vertical="top" wrapText="1"/>
    </xf>
    <xf numFmtId="2" fontId="4" fillId="0" borderId="2" xfId="0" applyNumberFormat="1" applyFont="1" applyBorder="1" applyAlignment="1">
      <alignment horizontal="center" vertical="top" wrapText="1"/>
    </xf>
    <xf numFmtId="1" fontId="1" fillId="0" borderId="2" xfId="0" applyNumberFormat="1" applyFont="1" applyBorder="1" applyAlignment="1">
      <alignment horizontal="center" vertical="top" wrapText="1"/>
    </xf>
    <xf numFmtId="0" fontId="1" fillId="0" borderId="0" xfId="0" applyFont="1" applyAlignment="1">
      <alignment vertical="top"/>
    </xf>
    <xf numFmtId="0" fontId="1" fillId="0" borderId="2" xfId="0" applyFont="1" applyBorder="1" applyAlignment="1">
      <alignment horizontal="center"/>
    </xf>
    <xf numFmtId="0" fontId="1" fillId="0" borderId="2" xfId="0" applyFont="1" applyBorder="1"/>
    <xf numFmtId="0" fontId="1" fillId="0" borderId="1" xfId="0" applyFont="1" applyBorder="1" applyAlignment="1">
      <alignment horizontal="center"/>
    </xf>
    <xf numFmtId="0" fontId="1" fillId="2" borderId="2" xfId="0" applyFont="1" applyFill="1" applyBorder="1"/>
    <xf numFmtId="0" fontId="2" fillId="3" borderId="2" xfId="0" applyFont="1" applyFill="1" applyBorder="1" applyAlignment="1">
      <alignment horizontal="center" vertical="center" wrapText="1"/>
    </xf>
    <xf numFmtId="0" fontId="2" fillId="3" borderId="2" xfId="0" applyFont="1" applyFill="1" applyBorder="1" applyAlignment="1">
      <alignment horizontal="center" vertical="center" textRotation="90" wrapText="1"/>
    </xf>
    <xf numFmtId="0" fontId="2" fillId="3" borderId="4"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3" fillId="4" borderId="2" xfId="0" applyFont="1" applyFill="1" applyBorder="1" applyAlignment="1">
      <alignment horizontal="center" vertical="center" wrapText="1"/>
    </xf>
    <xf numFmtId="2" fontId="2" fillId="3" borderId="2" xfId="0" applyNumberFormat="1" applyFont="1" applyFill="1" applyBorder="1" applyAlignment="1">
      <alignment horizontal="center" vertical="center" textRotation="90" wrapText="1"/>
    </xf>
    <xf numFmtId="0" fontId="2" fillId="3" borderId="2" xfId="0" applyFont="1" applyFill="1" applyBorder="1" applyAlignment="1">
      <alignment horizontal="center" vertical="top" wrapText="1"/>
    </xf>
    <xf numFmtId="0" fontId="3" fillId="3" borderId="2" xfId="0" applyFont="1" applyFill="1" applyBorder="1" applyAlignment="1">
      <alignment horizontal="center" vertical="top" wrapText="1"/>
    </xf>
    <xf numFmtId="0" fontId="1" fillId="5" borderId="2" xfId="0" applyFont="1" applyFill="1" applyBorder="1" applyAlignment="1">
      <alignment horizontal="center" vertical="top"/>
    </xf>
    <xf numFmtId="0" fontId="1" fillId="5" borderId="2" xfId="0" applyFont="1" applyFill="1" applyBorder="1" applyAlignment="1">
      <alignment vertical="top" wrapText="1"/>
    </xf>
    <xf numFmtId="0" fontId="1" fillId="5" borderId="2" xfId="0" applyFont="1" applyFill="1" applyBorder="1" applyAlignment="1">
      <alignment horizontal="centerContinuous" vertical="top"/>
    </xf>
    <xf numFmtId="164" fontId="1" fillId="5" borderId="2" xfId="0" applyNumberFormat="1" applyFont="1" applyFill="1" applyBorder="1" applyAlignment="1">
      <alignment horizontal="center" vertical="top"/>
    </xf>
    <xf numFmtId="0" fontId="4" fillId="5" borderId="3" xfId="0" applyFont="1" applyFill="1" applyBorder="1" applyAlignment="1">
      <alignment horizontal="center" vertical="top" wrapText="1"/>
    </xf>
    <xf numFmtId="2" fontId="4" fillId="5" borderId="2" xfId="0" applyNumberFormat="1" applyFont="1" applyFill="1" applyBorder="1" applyAlignment="1">
      <alignment horizontal="center" vertical="top" wrapText="1"/>
    </xf>
    <xf numFmtId="1" fontId="1" fillId="5" borderId="2" xfId="0" applyNumberFormat="1" applyFont="1" applyFill="1" applyBorder="1" applyAlignment="1">
      <alignment horizontal="center" vertical="top" wrapText="1"/>
    </xf>
    <xf numFmtId="0" fontId="1" fillId="5" borderId="0" xfId="0" applyFont="1" applyFill="1" applyAlignment="1">
      <alignment vertical="top"/>
    </xf>
    <xf numFmtId="0" fontId="1" fillId="6" borderId="2" xfId="0" applyFont="1" applyFill="1" applyBorder="1" applyAlignment="1">
      <alignment horizontal="center" vertical="top"/>
    </xf>
    <xf numFmtId="0" fontId="1" fillId="6" borderId="2" xfId="0" applyFont="1" applyFill="1" applyBorder="1" applyAlignment="1">
      <alignment vertical="top" wrapText="1"/>
    </xf>
    <xf numFmtId="0" fontId="1" fillId="6" borderId="2" xfId="0" applyFont="1" applyFill="1" applyBorder="1" applyAlignment="1">
      <alignment horizontal="centerContinuous" vertical="top"/>
    </xf>
    <xf numFmtId="164" fontId="1" fillId="6" borderId="2" xfId="0" applyNumberFormat="1" applyFont="1" applyFill="1" applyBorder="1" applyAlignment="1">
      <alignment horizontal="center" vertical="top"/>
    </xf>
    <xf numFmtId="0" fontId="4" fillId="6" borderId="3" xfId="0" applyFont="1" applyFill="1" applyBorder="1" applyAlignment="1">
      <alignment horizontal="center" vertical="top" wrapText="1"/>
    </xf>
    <xf numFmtId="2" fontId="4" fillId="6" borderId="2" xfId="0" applyNumberFormat="1" applyFont="1" applyFill="1" applyBorder="1" applyAlignment="1">
      <alignment horizontal="center" vertical="top" wrapText="1"/>
    </xf>
    <xf numFmtId="1" fontId="1" fillId="6" borderId="2" xfId="0" applyNumberFormat="1" applyFont="1" applyFill="1" applyBorder="1" applyAlignment="1">
      <alignment horizontal="center" vertical="top" wrapText="1"/>
    </xf>
    <xf numFmtId="0" fontId="1" fillId="6" borderId="0" xfId="0" applyFont="1" applyFill="1" applyAlignment="1">
      <alignment vertical="top"/>
    </xf>
    <xf numFmtId="0" fontId="1" fillId="6" borderId="2" xfId="0" applyFont="1" applyFill="1" applyBorder="1" applyAlignment="1">
      <alignment horizontal="center" vertical="top" wrapText="1"/>
    </xf>
    <xf numFmtId="0" fontId="0" fillId="5" borderId="0" xfId="0" applyFill="1"/>
  </cellXfs>
  <cellStyles count="1">
    <cellStyle name="Normal" xfId="0" builtinId="0"/>
  </cellStyles>
  <dxfs count="0"/>
  <tableStyles count="0" defaultTableStyle="TableStyleMedium2" defaultPivotStyle="PivotStyleLight16"/>
  <colors>
    <mruColors>
      <color rgb="FF0072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eenConsultants">
  <a:themeElements>
    <a:clrScheme name="Custom 1">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00726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02"/>
  <sheetViews>
    <sheetView tabSelected="1" zoomScale="70" zoomScaleNormal="70" workbookViewId="0"/>
  </sheetViews>
  <sheetFormatPr defaultRowHeight="14.5" x14ac:dyDescent="0.35"/>
  <sheetData>
    <row r="1" spans="1:10" x14ac:dyDescent="0.35">
      <c r="A1" t="s">
        <v>143</v>
      </c>
      <c r="B1" t="s">
        <v>144</v>
      </c>
      <c r="C1" t="s">
        <v>145</v>
      </c>
      <c r="D1" t="s">
        <v>152</v>
      </c>
    </row>
    <row r="2" spans="1:10" x14ac:dyDescent="0.35">
      <c r="A2">
        <v>1</v>
      </c>
      <c r="B2" t="s">
        <v>29</v>
      </c>
      <c r="C2">
        <v>63</v>
      </c>
      <c r="D2" t="s">
        <v>153</v>
      </c>
      <c r="F2" t="s">
        <v>146</v>
      </c>
      <c r="G2" t="s">
        <v>147</v>
      </c>
      <c r="H2" t="s">
        <v>148</v>
      </c>
      <c r="I2" t="s">
        <v>149</v>
      </c>
      <c r="J2" t="s">
        <v>150</v>
      </c>
    </row>
    <row r="3" spans="1:10" x14ac:dyDescent="0.35">
      <c r="A3">
        <v>2</v>
      </c>
      <c r="B3" t="s">
        <v>29</v>
      </c>
      <c r="C3">
        <v>64</v>
      </c>
      <c r="D3" t="s">
        <v>153</v>
      </c>
      <c r="G3">
        <f>COUNTIF(C:C,"&lt;30")</f>
        <v>53</v>
      </c>
      <c r="H3">
        <f>COUNTIFS(C:C,"&gt;31",C:C,"&lt;60")</f>
        <v>20</v>
      </c>
      <c r="I3">
        <f>COUNTIFS(C:C,"&gt;61",C:C,"&lt;90")</f>
        <v>8</v>
      </c>
      <c r="J3">
        <f>COUNTIF(C:C,"&gt;90")</f>
        <v>1</v>
      </c>
    </row>
    <row r="4" spans="1:10" x14ac:dyDescent="0.35">
      <c r="A4">
        <v>3</v>
      </c>
      <c r="B4" t="s">
        <v>34</v>
      </c>
      <c r="C4">
        <v>29</v>
      </c>
      <c r="D4" t="s">
        <v>149</v>
      </c>
    </row>
    <row r="5" spans="1:10" x14ac:dyDescent="0.35">
      <c r="A5">
        <v>4</v>
      </c>
      <c r="B5" t="s">
        <v>39</v>
      </c>
      <c r="C5">
        <v>30</v>
      </c>
      <c r="D5" t="s">
        <v>149</v>
      </c>
      <c r="F5" t="s">
        <v>151</v>
      </c>
      <c r="G5">
        <f>COUNTIFS(C:C,"&lt;30",D:D,"r")</f>
        <v>18</v>
      </c>
      <c r="H5">
        <f>COUNTIFS(C:C,"&gt;31",C:C,"&lt;60",D:D,"r")</f>
        <v>18</v>
      </c>
      <c r="I5">
        <f>COUNTIFS(C:C,"&gt;61",C:C,"&lt;90",D:D,"r")</f>
        <v>2</v>
      </c>
      <c r="J5">
        <f>COUNTIFS(C:C,"&gt;90",D:D,"r")</f>
        <v>1</v>
      </c>
    </row>
    <row r="6" spans="1:10" x14ac:dyDescent="0.35">
      <c r="A6">
        <v>5</v>
      </c>
      <c r="B6" t="s">
        <v>41</v>
      </c>
      <c r="C6">
        <v>28</v>
      </c>
      <c r="D6" t="s">
        <v>149</v>
      </c>
    </row>
    <row r="7" spans="1:10" x14ac:dyDescent="0.35">
      <c r="A7">
        <v>6</v>
      </c>
      <c r="B7" t="s">
        <v>44</v>
      </c>
      <c r="C7">
        <v>71</v>
      </c>
      <c r="D7" t="s">
        <v>149</v>
      </c>
    </row>
    <row r="8" spans="1:10" x14ac:dyDescent="0.35">
      <c r="A8">
        <v>7</v>
      </c>
      <c r="B8" t="s">
        <v>48</v>
      </c>
      <c r="C8">
        <v>70</v>
      </c>
      <c r="D8" t="s">
        <v>149</v>
      </c>
      <c r="F8" t="s">
        <v>154</v>
      </c>
      <c r="G8">
        <f>COUNTIFS(C:C,"&lt;30",D:D,"l")</f>
        <v>35</v>
      </c>
      <c r="H8">
        <f>COUNTIFS(C:C,"&gt;31",C:C,"&lt;60",D:D,"l")</f>
        <v>2</v>
      </c>
      <c r="I8">
        <f>COUNTIFS(C:C,"&gt;61",C:C,"&lt;90",D:D,"l")</f>
        <v>6</v>
      </c>
      <c r="J8">
        <f>COUNTIFS(C:C,"&gt;90",D:D,"l")</f>
        <v>0</v>
      </c>
    </row>
    <row r="9" spans="1:10" x14ac:dyDescent="0.35">
      <c r="A9">
        <v>7</v>
      </c>
      <c r="B9" t="s">
        <v>48</v>
      </c>
      <c r="C9">
        <v>70</v>
      </c>
      <c r="D9" t="s">
        <v>149</v>
      </c>
    </row>
    <row r="10" spans="1:10" x14ac:dyDescent="0.35">
      <c r="A10">
        <v>7</v>
      </c>
      <c r="B10" t="s">
        <v>48</v>
      </c>
      <c r="C10">
        <v>70</v>
      </c>
      <c r="D10" t="s">
        <v>149</v>
      </c>
    </row>
    <row r="11" spans="1:10" x14ac:dyDescent="0.35">
      <c r="A11">
        <v>7</v>
      </c>
      <c r="B11" t="s">
        <v>48</v>
      </c>
      <c r="C11">
        <v>70</v>
      </c>
      <c r="D11" t="s">
        <v>149</v>
      </c>
    </row>
    <row r="12" spans="1:10" x14ac:dyDescent="0.35">
      <c r="A12">
        <v>8</v>
      </c>
      <c r="B12" t="s">
        <v>39</v>
      </c>
      <c r="C12">
        <v>20</v>
      </c>
      <c r="D12" t="s">
        <v>153</v>
      </c>
    </row>
    <row r="13" spans="1:10" x14ac:dyDescent="0.35">
      <c r="A13">
        <v>9</v>
      </c>
      <c r="B13" t="s">
        <v>54</v>
      </c>
      <c r="C13">
        <v>12</v>
      </c>
      <c r="D13" t="s">
        <v>153</v>
      </c>
    </row>
    <row r="14" spans="1:10" x14ac:dyDescent="0.35">
      <c r="A14">
        <v>9</v>
      </c>
      <c r="B14" t="s">
        <v>54</v>
      </c>
      <c r="C14">
        <v>12</v>
      </c>
      <c r="D14" t="s">
        <v>153</v>
      </c>
    </row>
    <row r="15" spans="1:10" x14ac:dyDescent="0.35">
      <c r="A15">
        <v>10</v>
      </c>
      <c r="B15" t="s">
        <v>60</v>
      </c>
      <c r="C15">
        <v>25</v>
      </c>
      <c r="D15" t="s">
        <v>153</v>
      </c>
    </row>
    <row r="16" spans="1:10" x14ac:dyDescent="0.35">
      <c r="A16">
        <v>11</v>
      </c>
      <c r="B16" t="s">
        <v>63</v>
      </c>
      <c r="C16">
        <v>19</v>
      </c>
      <c r="D16" t="s">
        <v>149</v>
      </c>
    </row>
    <row r="17" spans="1:4" x14ac:dyDescent="0.35">
      <c r="A17">
        <v>12</v>
      </c>
      <c r="B17" t="s">
        <v>65</v>
      </c>
      <c r="C17">
        <v>30</v>
      </c>
      <c r="D17" t="s">
        <v>149</v>
      </c>
    </row>
    <row r="18" spans="1:4" x14ac:dyDescent="0.35">
      <c r="A18">
        <v>13</v>
      </c>
      <c r="B18" t="s">
        <v>68</v>
      </c>
      <c r="C18">
        <v>30</v>
      </c>
      <c r="D18" t="s">
        <v>153</v>
      </c>
    </row>
    <row r="19" spans="1:4" x14ac:dyDescent="0.35">
      <c r="A19">
        <v>14</v>
      </c>
      <c r="B19" t="s">
        <v>39</v>
      </c>
      <c r="C19">
        <v>31</v>
      </c>
      <c r="D19" t="s">
        <v>149</v>
      </c>
    </row>
    <row r="20" spans="1:4" x14ac:dyDescent="0.35">
      <c r="A20">
        <v>15</v>
      </c>
      <c r="B20" t="s">
        <v>73</v>
      </c>
      <c r="C20">
        <v>18</v>
      </c>
      <c r="D20" t="s">
        <v>149</v>
      </c>
    </row>
    <row r="21" spans="1:4" x14ac:dyDescent="0.35">
      <c r="A21">
        <v>16</v>
      </c>
      <c r="B21" t="s">
        <v>76</v>
      </c>
      <c r="C21">
        <v>18</v>
      </c>
      <c r="D21" t="s">
        <v>153</v>
      </c>
    </row>
    <row r="22" spans="1:4" x14ac:dyDescent="0.35">
      <c r="A22">
        <v>17</v>
      </c>
      <c r="B22" t="s">
        <v>78</v>
      </c>
      <c r="C22">
        <v>34</v>
      </c>
      <c r="D22" t="s">
        <v>149</v>
      </c>
    </row>
    <row r="23" spans="1:4" x14ac:dyDescent="0.35">
      <c r="A23">
        <v>18</v>
      </c>
      <c r="B23" t="s">
        <v>80</v>
      </c>
      <c r="C23">
        <v>25</v>
      </c>
      <c r="D23" t="s">
        <v>149</v>
      </c>
    </row>
    <row r="24" spans="1:4" x14ac:dyDescent="0.35">
      <c r="A24">
        <v>18</v>
      </c>
      <c r="B24" t="s">
        <v>80</v>
      </c>
      <c r="C24">
        <v>25</v>
      </c>
      <c r="D24" t="s">
        <v>149</v>
      </c>
    </row>
    <row r="25" spans="1:4" x14ac:dyDescent="0.35">
      <c r="A25">
        <v>18</v>
      </c>
      <c r="B25" t="s">
        <v>80</v>
      </c>
      <c r="C25">
        <v>25</v>
      </c>
      <c r="D25" t="s">
        <v>149</v>
      </c>
    </row>
    <row r="26" spans="1:4" x14ac:dyDescent="0.35">
      <c r="A26">
        <v>18</v>
      </c>
      <c r="B26" t="s">
        <v>80</v>
      </c>
      <c r="C26">
        <v>25</v>
      </c>
      <c r="D26" t="s">
        <v>149</v>
      </c>
    </row>
    <row r="27" spans="1:4" x14ac:dyDescent="0.35">
      <c r="A27">
        <v>18</v>
      </c>
      <c r="B27" t="s">
        <v>80</v>
      </c>
      <c r="C27">
        <v>25</v>
      </c>
      <c r="D27" t="s">
        <v>149</v>
      </c>
    </row>
    <row r="28" spans="1:4" x14ac:dyDescent="0.35">
      <c r="A28">
        <v>18</v>
      </c>
      <c r="B28" t="s">
        <v>80</v>
      </c>
      <c r="C28">
        <v>25</v>
      </c>
      <c r="D28" t="s">
        <v>149</v>
      </c>
    </row>
    <row r="29" spans="1:4" x14ac:dyDescent="0.35">
      <c r="A29">
        <v>18</v>
      </c>
      <c r="B29" t="s">
        <v>80</v>
      </c>
      <c r="C29">
        <v>25</v>
      </c>
      <c r="D29" t="s">
        <v>149</v>
      </c>
    </row>
    <row r="30" spans="1:4" x14ac:dyDescent="0.35">
      <c r="A30">
        <v>18</v>
      </c>
      <c r="B30" t="s">
        <v>80</v>
      </c>
      <c r="C30">
        <v>25</v>
      </c>
      <c r="D30" t="s">
        <v>149</v>
      </c>
    </row>
    <row r="31" spans="1:4" x14ac:dyDescent="0.35">
      <c r="A31">
        <v>18</v>
      </c>
      <c r="B31" t="s">
        <v>80</v>
      </c>
      <c r="C31">
        <v>25</v>
      </c>
      <c r="D31" t="s">
        <v>149</v>
      </c>
    </row>
    <row r="32" spans="1:4" x14ac:dyDescent="0.35">
      <c r="A32">
        <v>18</v>
      </c>
      <c r="B32" t="s">
        <v>80</v>
      </c>
      <c r="C32">
        <v>25</v>
      </c>
      <c r="D32" t="s">
        <v>149</v>
      </c>
    </row>
    <row r="33" spans="1:4" x14ac:dyDescent="0.35">
      <c r="A33">
        <v>18</v>
      </c>
      <c r="B33" t="s">
        <v>80</v>
      </c>
      <c r="C33">
        <v>25</v>
      </c>
      <c r="D33" t="s">
        <v>149</v>
      </c>
    </row>
    <row r="34" spans="1:4" x14ac:dyDescent="0.35">
      <c r="A34">
        <v>18</v>
      </c>
      <c r="B34" t="s">
        <v>80</v>
      </c>
      <c r="C34">
        <v>25</v>
      </c>
      <c r="D34" t="s">
        <v>149</v>
      </c>
    </row>
    <row r="35" spans="1:4" x14ac:dyDescent="0.35">
      <c r="A35">
        <v>18</v>
      </c>
      <c r="B35" t="s">
        <v>80</v>
      </c>
      <c r="C35">
        <v>25</v>
      </c>
      <c r="D35" t="s">
        <v>149</v>
      </c>
    </row>
    <row r="36" spans="1:4" x14ac:dyDescent="0.35">
      <c r="A36">
        <v>18</v>
      </c>
      <c r="B36" t="s">
        <v>80</v>
      </c>
      <c r="C36">
        <v>25</v>
      </c>
      <c r="D36" t="s">
        <v>149</v>
      </c>
    </row>
    <row r="37" spans="1:4" x14ac:dyDescent="0.35">
      <c r="A37">
        <v>18</v>
      </c>
      <c r="B37" t="s">
        <v>80</v>
      </c>
      <c r="C37">
        <v>25</v>
      </c>
      <c r="D37" t="s">
        <v>149</v>
      </c>
    </row>
    <row r="38" spans="1:4" x14ac:dyDescent="0.35">
      <c r="A38">
        <v>18</v>
      </c>
      <c r="B38" t="s">
        <v>80</v>
      </c>
      <c r="C38">
        <v>25</v>
      </c>
      <c r="D38" t="s">
        <v>149</v>
      </c>
    </row>
    <row r="39" spans="1:4" x14ac:dyDescent="0.35">
      <c r="A39">
        <v>18</v>
      </c>
      <c r="B39" t="s">
        <v>80</v>
      </c>
      <c r="C39">
        <v>25</v>
      </c>
      <c r="D39" t="s">
        <v>149</v>
      </c>
    </row>
    <row r="40" spans="1:4" x14ac:dyDescent="0.35">
      <c r="A40">
        <v>18</v>
      </c>
      <c r="B40" t="s">
        <v>80</v>
      </c>
      <c r="C40">
        <v>25</v>
      </c>
      <c r="D40" t="s">
        <v>149</v>
      </c>
    </row>
    <row r="41" spans="1:4" x14ac:dyDescent="0.35">
      <c r="A41">
        <v>19</v>
      </c>
      <c r="B41" t="s">
        <v>29</v>
      </c>
      <c r="C41">
        <v>33</v>
      </c>
      <c r="D41" t="s">
        <v>149</v>
      </c>
    </row>
    <row r="42" spans="1:4" x14ac:dyDescent="0.35">
      <c r="A42">
        <v>20</v>
      </c>
      <c r="B42" t="s">
        <v>63</v>
      </c>
      <c r="C42">
        <v>27</v>
      </c>
      <c r="D42" t="s">
        <v>149</v>
      </c>
    </row>
    <row r="43" spans="1:4" x14ac:dyDescent="0.35">
      <c r="A43">
        <v>22</v>
      </c>
      <c r="B43" t="s">
        <v>76</v>
      </c>
      <c r="C43">
        <v>13</v>
      </c>
      <c r="D43" t="s">
        <v>153</v>
      </c>
    </row>
    <row r="44" spans="1:4" x14ac:dyDescent="0.35">
      <c r="A44">
        <v>23</v>
      </c>
      <c r="B44" t="s">
        <v>80</v>
      </c>
      <c r="C44">
        <v>20</v>
      </c>
      <c r="D44" t="s">
        <v>153</v>
      </c>
    </row>
    <row r="45" spans="1:4" x14ac:dyDescent="0.35">
      <c r="A45">
        <v>23</v>
      </c>
      <c r="B45" t="s">
        <v>80</v>
      </c>
      <c r="C45">
        <v>20</v>
      </c>
      <c r="D45" t="s">
        <v>153</v>
      </c>
    </row>
    <row r="46" spans="1:4" x14ac:dyDescent="0.35">
      <c r="A46">
        <v>23</v>
      </c>
      <c r="B46" t="s">
        <v>80</v>
      </c>
      <c r="C46">
        <v>20</v>
      </c>
      <c r="D46" t="s">
        <v>153</v>
      </c>
    </row>
    <row r="47" spans="1:4" x14ac:dyDescent="0.35">
      <c r="A47">
        <v>23</v>
      </c>
      <c r="B47" t="s">
        <v>80</v>
      </c>
      <c r="C47">
        <v>20</v>
      </c>
      <c r="D47" t="s">
        <v>153</v>
      </c>
    </row>
    <row r="48" spans="1:4" x14ac:dyDescent="0.35">
      <c r="A48">
        <v>23</v>
      </c>
      <c r="B48" t="s">
        <v>80</v>
      </c>
      <c r="C48">
        <v>20</v>
      </c>
      <c r="D48" t="s">
        <v>149</v>
      </c>
    </row>
    <row r="49" spans="1:4" x14ac:dyDescent="0.35">
      <c r="A49">
        <v>23</v>
      </c>
      <c r="B49" t="s">
        <v>80</v>
      </c>
      <c r="C49">
        <v>20</v>
      </c>
      <c r="D49" t="s">
        <v>149</v>
      </c>
    </row>
    <row r="50" spans="1:4" x14ac:dyDescent="0.35">
      <c r="A50">
        <v>26</v>
      </c>
      <c r="B50" t="s">
        <v>92</v>
      </c>
      <c r="C50">
        <v>13</v>
      </c>
      <c r="D50" t="s">
        <v>153</v>
      </c>
    </row>
    <row r="51" spans="1:4" x14ac:dyDescent="0.35">
      <c r="A51">
        <v>26</v>
      </c>
      <c r="B51" t="s">
        <v>92</v>
      </c>
      <c r="C51">
        <v>13</v>
      </c>
      <c r="D51" t="s">
        <v>153</v>
      </c>
    </row>
    <row r="52" spans="1:4" x14ac:dyDescent="0.35">
      <c r="A52">
        <v>26</v>
      </c>
      <c r="B52" t="s">
        <v>92</v>
      </c>
      <c r="C52">
        <v>13</v>
      </c>
      <c r="D52" t="s">
        <v>153</v>
      </c>
    </row>
    <row r="53" spans="1:4" x14ac:dyDescent="0.35">
      <c r="A53">
        <v>27</v>
      </c>
      <c r="B53" t="s">
        <v>94</v>
      </c>
      <c r="C53">
        <v>23</v>
      </c>
      <c r="D53" t="s">
        <v>153</v>
      </c>
    </row>
    <row r="54" spans="1:4" x14ac:dyDescent="0.35">
      <c r="A54">
        <v>28</v>
      </c>
      <c r="B54" t="s">
        <v>94</v>
      </c>
      <c r="C54">
        <v>31</v>
      </c>
      <c r="D54" t="s">
        <v>153</v>
      </c>
    </row>
    <row r="55" spans="1:4" x14ac:dyDescent="0.35">
      <c r="A55">
        <v>29</v>
      </c>
      <c r="B55" t="s">
        <v>94</v>
      </c>
      <c r="C55">
        <v>91</v>
      </c>
      <c r="D55" t="s">
        <v>153</v>
      </c>
    </row>
    <row r="56" spans="1:4" x14ac:dyDescent="0.35">
      <c r="A56">
        <v>30</v>
      </c>
      <c r="B56" t="s">
        <v>48</v>
      </c>
      <c r="C56">
        <v>30</v>
      </c>
      <c r="D56" t="s">
        <v>153</v>
      </c>
    </row>
    <row r="57" spans="1:4" x14ac:dyDescent="0.35">
      <c r="A57">
        <v>30</v>
      </c>
      <c r="B57" t="s">
        <v>48</v>
      </c>
      <c r="C57">
        <v>30</v>
      </c>
      <c r="D57" t="s">
        <v>153</v>
      </c>
    </row>
    <row r="58" spans="1:4" x14ac:dyDescent="0.35">
      <c r="A58">
        <v>30</v>
      </c>
      <c r="B58" t="s">
        <v>48</v>
      </c>
      <c r="C58">
        <v>30</v>
      </c>
      <c r="D58" t="s">
        <v>153</v>
      </c>
    </row>
    <row r="59" spans="1:4" x14ac:dyDescent="0.35">
      <c r="A59">
        <v>30</v>
      </c>
      <c r="B59" t="s">
        <v>48</v>
      </c>
      <c r="C59">
        <v>30</v>
      </c>
      <c r="D59" t="s">
        <v>153</v>
      </c>
    </row>
    <row r="60" spans="1:4" x14ac:dyDescent="0.35">
      <c r="A60">
        <v>30</v>
      </c>
      <c r="B60" t="s">
        <v>48</v>
      </c>
      <c r="C60">
        <v>30</v>
      </c>
      <c r="D60" t="s">
        <v>153</v>
      </c>
    </row>
    <row r="61" spans="1:4" x14ac:dyDescent="0.35">
      <c r="A61">
        <v>30</v>
      </c>
      <c r="B61" t="s">
        <v>48</v>
      </c>
      <c r="C61">
        <v>30</v>
      </c>
      <c r="D61" t="s">
        <v>153</v>
      </c>
    </row>
    <row r="62" spans="1:4" x14ac:dyDescent="0.35">
      <c r="A62">
        <v>30</v>
      </c>
      <c r="B62" t="s">
        <v>48</v>
      </c>
      <c r="C62">
        <v>30</v>
      </c>
      <c r="D62" t="s">
        <v>153</v>
      </c>
    </row>
    <row r="63" spans="1:4" x14ac:dyDescent="0.35">
      <c r="A63">
        <v>30</v>
      </c>
      <c r="B63" t="s">
        <v>48</v>
      </c>
      <c r="C63">
        <v>30</v>
      </c>
      <c r="D63" t="s">
        <v>153</v>
      </c>
    </row>
    <row r="64" spans="1:4" x14ac:dyDescent="0.35">
      <c r="A64">
        <v>30</v>
      </c>
      <c r="B64" t="s">
        <v>48</v>
      </c>
      <c r="C64">
        <v>30</v>
      </c>
      <c r="D64" t="s">
        <v>153</v>
      </c>
    </row>
    <row r="65" spans="1:4" x14ac:dyDescent="0.35">
      <c r="A65">
        <v>31</v>
      </c>
      <c r="B65" t="s">
        <v>48</v>
      </c>
      <c r="C65">
        <v>35</v>
      </c>
      <c r="D65" t="s">
        <v>153</v>
      </c>
    </row>
    <row r="66" spans="1:4" x14ac:dyDescent="0.35">
      <c r="A66">
        <v>31</v>
      </c>
      <c r="B66" t="s">
        <v>48</v>
      </c>
      <c r="C66">
        <v>35</v>
      </c>
      <c r="D66" t="s">
        <v>153</v>
      </c>
    </row>
    <row r="67" spans="1:4" x14ac:dyDescent="0.35">
      <c r="A67">
        <v>31</v>
      </c>
      <c r="B67" t="s">
        <v>48</v>
      </c>
      <c r="C67">
        <v>35</v>
      </c>
      <c r="D67" t="s">
        <v>153</v>
      </c>
    </row>
    <row r="68" spans="1:4" x14ac:dyDescent="0.35">
      <c r="A68">
        <v>31</v>
      </c>
      <c r="B68" t="s">
        <v>48</v>
      </c>
      <c r="C68">
        <v>35</v>
      </c>
      <c r="D68" t="s">
        <v>153</v>
      </c>
    </row>
    <row r="69" spans="1:4" x14ac:dyDescent="0.35">
      <c r="A69">
        <v>31</v>
      </c>
      <c r="B69" t="s">
        <v>48</v>
      </c>
      <c r="C69">
        <v>35</v>
      </c>
      <c r="D69" t="s">
        <v>153</v>
      </c>
    </row>
    <row r="70" spans="1:4" x14ac:dyDescent="0.35">
      <c r="A70">
        <v>31</v>
      </c>
      <c r="B70" t="s">
        <v>48</v>
      </c>
      <c r="C70">
        <v>35</v>
      </c>
      <c r="D70" t="s">
        <v>153</v>
      </c>
    </row>
    <row r="71" spans="1:4" x14ac:dyDescent="0.35">
      <c r="A71">
        <v>31</v>
      </c>
      <c r="B71" t="s">
        <v>48</v>
      </c>
      <c r="C71">
        <v>35</v>
      </c>
      <c r="D71" t="s">
        <v>153</v>
      </c>
    </row>
    <row r="72" spans="1:4" x14ac:dyDescent="0.35">
      <c r="A72">
        <v>31</v>
      </c>
      <c r="B72" t="s">
        <v>48</v>
      </c>
      <c r="C72">
        <v>35</v>
      </c>
      <c r="D72" t="s">
        <v>153</v>
      </c>
    </row>
    <row r="73" spans="1:4" x14ac:dyDescent="0.35">
      <c r="A73">
        <v>31</v>
      </c>
      <c r="B73" t="s">
        <v>48</v>
      </c>
      <c r="C73">
        <v>35</v>
      </c>
      <c r="D73" t="s">
        <v>153</v>
      </c>
    </row>
    <row r="74" spans="1:4" x14ac:dyDescent="0.35">
      <c r="A74">
        <v>32</v>
      </c>
      <c r="B74" t="s">
        <v>73</v>
      </c>
      <c r="C74">
        <v>19</v>
      </c>
      <c r="D74" t="s">
        <v>149</v>
      </c>
    </row>
    <row r="75" spans="1:4" x14ac:dyDescent="0.35">
      <c r="A75">
        <v>33</v>
      </c>
      <c r="B75" t="s">
        <v>94</v>
      </c>
      <c r="C75">
        <v>0</v>
      </c>
      <c r="D75" t="s">
        <v>149</v>
      </c>
    </row>
    <row r="76" spans="1:4" x14ac:dyDescent="0.35">
      <c r="A76">
        <v>34</v>
      </c>
      <c r="B76" t="s">
        <v>102</v>
      </c>
      <c r="C76">
        <v>20</v>
      </c>
      <c r="D76" t="s">
        <v>149</v>
      </c>
    </row>
    <row r="77" spans="1:4" x14ac:dyDescent="0.35">
      <c r="A77">
        <v>34</v>
      </c>
      <c r="B77" t="s">
        <v>102</v>
      </c>
      <c r="C77">
        <v>20</v>
      </c>
      <c r="D77" t="s">
        <v>149</v>
      </c>
    </row>
    <row r="78" spans="1:4" x14ac:dyDescent="0.35">
      <c r="A78">
        <v>35</v>
      </c>
      <c r="B78" t="s">
        <v>94</v>
      </c>
      <c r="C78">
        <v>31</v>
      </c>
      <c r="D78" t="s">
        <v>149</v>
      </c>
    </row>
    <row r="79" spans="1:4" x14ac:dyDescent="0.35">
      <c r="A79">
        <v>36</v>
      </c>
      <c r="B79" t="s">
        <v>39</v>
      </c>
      <c r="C79">
        <v>26</v>
      </c>
      <c r="D79" t="s">
        <v>149</v>
      </c>
    </row>
    <row r="80" spans="1:4" x14ac:dyDescent="0.35">
      <c r="A80">
        <v>37</v>
      </c>
      <c r="B80" t="s">
        <v>94</v>
      </c>
      <c r="C80">
        <v>63</v>
      </c>
      <c r="D80" t="s">
        <v>149</v>
      </c>
    </row>
    <row r="81" spans="1:4" x14ac:dyDescent="0.35">
      <c r="A81">
        <v>38</v>
      </c>
      <c r="B81" t="s">
        <v>80</v>
      </c>
      <c r="C81">
        <v>30</v>
      </c>
      <c r="D81" t="s">
        <v>149</v>
      </c>
    </row>
    <row r="82" spans="1:4" x14ac:dyDescent="0.35">
      <c r="A82">
        <v>38</v>
      </c>
      <c r="B82" t="s">
        <v>80</v>
      </c>
      <c r="C82">
        <v>30</v>
      </c>
      <c r="D82" t="s">
        <v>149</v>
      </c>
    </row>
    <row r="83" spans="1:4" x14ac:dyDescent="0.35">
      <c r="A83">
        <v>38</v>
      </c>
      <c r="B83" t="s">
        <v>80</v>
      </c>
      <c r="C83">
        <v>30</v>
      </c>
      <c r="D83" t="s">
        <v>149</v>
      </c>
    </row>
    <row r="84" spans="1:4" x14ac:dyDescent="0.35">
      <c r="A84">
        <v>39</v>
      </c>
      <c r="B84" t="s">
        <v>76</v>
      </c>
      <c r="C84">
        <v>29</v>
      </c>
      <c r="D84" t="s">
        <v>149</v>
      </c>
    </row>
    <row r="85" spans="1:4" x14ac:dyDescent="0.35">
      <c r="A85">
        <v>40</v>
      </c>
      <c r="B85" t="s">
        <v>111</v>
      </c>
      <c r="C85">
        <v>10</v>
      </c>
      <c r="D85" t="s">
        <v>149</v>
      </c>
    </row>
    <row r="86" spans="1:4" x14ac:dyDescent="0.35">
      <c r="A86">
        <v>41</v>
      </c>
      <c r="B86" t="s">
        <v>113</v>
      </c>
      <c r="C86">
        <v>20</v>
      </c>
      <c r="D86" t="s">
        <v>149</v>
      </c>
    </row>
    <row r="87" spans="1:4" x14ac:dyDescent="0.35">
      <c r="A87">
        <v>41</v>
      </c>
      <c r="B87" t="s">
        <v>113</v>
      </c>
      <c r="C87">
        <v>20</v>
      </c>
      <c r="D87" t="s">
        <v>149</v>
      </c>
    </row>
    <row r="88" spans="1:4" x14ac:dyDescent="0.35">
      <c r="A88">
        <v>41</v>
      </c>
      <c r="B88" t="s">
        <v>113</v>
      </c>
      <c r="C88">
        <v>20</v>
      </c>
      <c r="D88" t="s">
        <v>149</v>
      </c>
    </row>
    <row r="89" spans="1:4" x14ac:dyDescent="0.35">
      <c r="A89" s="53">
        <v>43</v>
      </c>
      <c r="B89" s="53" t="s">
        <v>115</v>
      </c>
      <c r="C89" s="53">
        <v>20</v>
      </c>
      <c r="D89" t="s">
        <v>153</v>
      </c>
    </row>
    <row r="90" spans="1:4" x14ac:dyDescent="0.35">
      <c r="A90" s="53">
        <v>43</v>
      </c>
      <c r="B90" s="53" t="s">
        <v>115</v>
      </c>
      <c r="C90" s="53">
        <v>20</v>
      </c>
      <c r="D90" t="s">
        <v>153</v>
      </c>
    </row>
    <row r="91" spans="1:4" x14ac:dyDescent="0.35">
      <c r="A91" s="53">
        <v>44</v>
      </c>
      <c r="B91" s="53" t="s">
        <v>39</v>
      </c>
      <c r="C91" s="53">
        <v>44</v>
      </c>
      <c r="D91" t="s">
        <v>153</v>
      </c>
    </row>
    <row r="92" spans="1:4" x14ac:dyDescent="0.35">
      <c r="A92" s="53">
        <v>45</v>
      </c>
      <c r="B92" s="53" t="s">
        <v>119</v>
      </c>
      <c r="C92" s="53" t="s">
        <v>61</v>
      </c>
      <c r="D92" t="s">
        <v>153</v>
      </c>
    </row>
    <row r="93" spans="1:4" x14ac:dyDescent="0.35">
      <c r="A93" s="53">
        <v>46</v>
      </c>
      <c r="B93" s="53" t="s">
        <v>60</v>
      </c>
      <c r="C93" s="53">
        <v>19</v>
      </c>
      <c r="D93" t="s">
        <v>153</v>
      </c>
    </row>
    <row r="94" spans="1:4" x14ac:dyDescent="0.35">
      <c r="A94" s="53">
        <v>47</v>
      </c>
      <c r="B94" s="53" t="s">
        <v>60</v>
      </c>
      <c r="C94" s="53">
        <v>37</v>
      </c>
      <c r="D94" t="s">
        <v>153</v>
      </c>
    </row>
    <row r="95" spans="1:4" x14ac:dyDescent="0.35">
      <c r="A95" s="53">
        <v>48</v>
      </c>
      <c r="B95" s="53" t="s">
        <v>119</v>
      </c>
      <c r="C95" s="53">
        <v>0</v>
      </c>
      <c r="D95" t="s">
        <v>153</v>
      </c>
    </row>
    <row r="96" spans="1:4" x14ac:dyDescent="0.35">
      <c r="A96" s="53">
        <v>49</v>
      </c>
      <c r="B96" s="53" t="s">
        <v>125</v>
      </c>
      <c r="C96" s="53">
        <v>33</v>
      </c>
      <c r="D96" t="s">
        <v>153</v>
      </c>
    </row>
    <row r="97" spans="1:4" x14ac:dyDescent="0.35">
      <c r="A97" s="53">
        <v>51</v>
      </c>
      <c r="B97" s="53" t="s">
        <v>125</v>
      </c>
      <c r="C97" s="53">
        <v>35</v>
      </c>
      <c r="D97" t="s">
        <v>153</v>
      </c>
    </row>
    <row r="98" spans="1:4" x14ac:dyDescent="0.35">
      <c r="A98" s="53">
        <v>52</v>
      </c>
      <c r="B98" s="53" t="s">
        <v>39</v>
      </c>
      <c r="C98" s="53">
        <v>46</v>
      </c>
      <c r="D98" t="s">
        <v>153</v>
      </c>
    </row>
    <row r="99" spans="1:4" x14ac:dyDescent="0.35">
      <c r="A99" s="53">
        <v>53</v>
      </c>
      <c r="B99" s="53" t="s">
        <v>63</v>
      </c>
      <c r="C99" s="53">
        <v>35</v>
      </c>
      <c r="D99" t="s">
        <v>153</v>
      </c>
    </row>
    <row r="100" spans="1:4" x14ac:dyDescent="0.35">
      <c r="A100" s="53">
        <v>54</v>
      </c>
      <c r="B100" s="53" t="s">
        <v>133</v>
      </c>
      <c r="C100" s="53">
        <v>38</v>
      </c>
      <c r="D100" t="s">
        <v>153</v>
      </c>
    </row>
    <row r="101" spans="1:4" x14ac:dyDescent="0.35">
      <c r="A101" s="53">
        <v>55</v>
      </c>
      <c r="B101" s="53" t="s">
        <v>133</v>
      </c>
      <c r="C101" s="53">
        <v>41</v>
      </c>
      <c r="D101" t="s">
        <v>153</v>
      </c>
    </row>
    <row r="102" spans="1:4" x14ac:dyDescent="0.35">
      <c r="A102" s="53">
        <v>56</v>
      </c>
      <c r="B102" s="53" t="s">
        <v>39</v>
      </c>
      <c r="C102" s="53">
        <v>34</v>
      </c>
      <c r="D102" t="s">
        <v>153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pageSetUpPr fitToPage="1"/>
  </sheetPr>
  <dimension ref="A1:AH1096"/>
  <sheetViews>
    <sheetView topLeftCell="A2" zoomScale="55" zoomScaleNormal="55" workbookViewId="0">
      <selection activeCell="C44" sqref="C44"/>
    </sheetView>
  </sheetViews>
  <sheetFormatPr defaultColWidth="8.7265625" defaultRowHeight="15" x14ac:dyDescent="0.4"/>
  <cols>
    <col min="1" max="1" width="5" style="23" customWidth="1"/>
    <col min="2" max="2" width="15.7265625" style="24" customWidth="1"/>
    <col min="3" max="3" width="6.453125" style="23" customWidth="1"/>
    <col min="4" max="7" width="5" style="23" customWidth="1"/>
    <col min="8" max="8" width="7.54296875" style="23" customWidth="1"/>
    <col min="9" max="13" width="4.7265625" style="23" customWidth="1"/>
    <col min="14" max="14" width="4.81640625" style="23" customWidth="1"/>
    <col min="15" max="15" width="5.1796875" style="23" customWidth="1"/>
    <col min="16" max="16" width="5.54296875" style="25" hidden="1" customWidth="1"/>
    <col min="17" max="23" width="5.54296875" style="23" hidden="1" customWidth="1"/>
    <col min="24" max="24" width="6.7265625" style="23" customWidth="1"/>
    <col min="25" max="25" width="9.26953125" style="23" customWidth="1"/>
    <col min="26" max="26" width="4" style="23" customWidth="1"/>
    <col min="27" max="27" width="5.26953125" style="23" customWidth="1"/>
    <col min="28" max="28" width="7.26953125" style="23" customWidth="1"/>
    <col min="29" max="29" width="41.26953125" style="24" customWidth="1"/>
    <col min="30" max="30" width="25" style="24" customWidth="1"/>
    <col min="31" max="31" width="9" style="26" hidden="1" customWidth="1"/>
    <col min="32" max="32" width="8.7265625" style="24" customWidth="1"/>
    <col min="33" max="33" width="7.26953125" style="23" customWidth="1"/>
    <col min="34" max="16384" width="8.7265625" style="1"/>
  </cols>
  <sheetData>
    <row r="1" spans="1:34" s="5" customFormat="1" ht="20.5" customHeight="1" x14ac:dyDescent="0.35">
      <c r="A1" s="28" t="s">
        <v>0</v>
      </c>
      <c r="B1" s="27" t="s">
        <v>1</v>
      </c>
      <c r="C1" s="27" t="s">
        <v>2</v>
      </c>
      <c r="D1" s="27" t="s">
        <v>3</v>
      </c>
      <c r="E1" s="27"/>
      <c r="F1" s="27"/>
      <c r="G1" s="27"/>
      <c r="H1" s="34" t="s">
        <v>4</v>
      </c>
      <c r="I1" s="35"/>
      <c r="J1" s="35"/>
      <c r="K1" s="35"/>
      <c r="L1" s="35"/>
      <c r="M1" s="35"/>
      <c r="N1" s="35"/>
      <c r="O1" s="35"/>
      <c r="P1" s="2"/>
      <c r="Q1" s="3"/>
      <c r="R1" s="3"/>
      <c r="S1" s="3"/>
      <c r="T1" s="3"/>
      <c r="U1" s="3"/>
      <c r="V1" s="3"/>
      <c r="W1" s="3"/>
      <c r="X1" s="28" t="s">
        <v>5</v>
      </c>
      <c r="Y1" s="28" t="s">
        <v>6</v>
      </c>
      <c r="Z1" s="28" t="s">
        <v>7</v>
      </c>
      <c r="AA1" s="28" t="s">
        <v>8</v>
      </c>
      <c r="AB1" s="28" t="s">
        <v>9</v>
      </c>
      <c r="AC1" s="27" t="s">
        <v>10</v>
      </c>
      <c r="AD1" s="27" t="s">
        <v>11</v>
      </c>
      <c r="AE1" s="29" t="s">
        <v>28</v>
      </c>
      <c r="AF1" s="33" t="s">
        <v>12</v>
      </c>
      <c r="AG1" s="28" t="s">
        <v>13</v>
      </c>
      <c r="AH1" s="4"/>
    </row>
    <row r="2" spans="1:34" s="9" customFormat="1" ht="51" customHeight="1" x14ac:dyDescent="0.35">
      <c r="A2" s="28"/>
      <c r="B2" s="27"/>
      <c r="C2" s="27"/>
      <c r="D2" s="27"/>
      <c r="E2" s="27"/>
      <c r="F2" s="27"/>
      <c r="G2" s="27"/>
      <c r="H2" s="28" t="s">
        <v>14</v>
      </c>
      <c r="I2" s="27" t="s">
        <v>15</v>
      </c>
      <c r="J2" s="32"/>
      <c r="K2" s="32"/>
      <c r="L2" s="32"/>
      <c r="M2" s="32"/>
      <c r="N2" s="27" t="s">
        <v>16</v>
      </c>
      <c r="O2" s="27"/>
      <c r="P2" s="6"/>
      <c r="Q2" s="7"/>
      <c r="R2" s="7"/>
      <c r="S2" s="7"/>
      <c r="T2" s="7"/>
      <c r="U2" s="7"/>
      <c r="V2" s="7"/>
      <c r="W2" s="7"/>
      <c r="X2" s="28"/>
      <c r="Y2" s="28"/>
      <c r="Z2" s="28"/>
      <c r="AA2" s="28"/>
      <c r="AB2" s="28"/>
      <c r="AC2" s="27"/>
      <c r="AD2" s="27"/>
      <c r="AE2" s="30"/>
      <c r="AF2" s="33"/>
      <c r="AG2" s="28"/>
      <c r="AH2" s="8"/>
    </row>
    <row r="3" spans="1:34" s="9" customFormat="1" ht="66" customHeight="1" x14ac:dyDescent="0.35">
      <c r="A3" s="28"/>
      <c r="B3" s="27"/>
      <c r="C3" s="27"/>
      <c r="D3" s="10" t="s">
        <v>17</v>
      </c>
      <c r="E3" s="10" t="s">
        <v>18</v>
      </c>
      <c r="F3" s="10" t="s">
        <v>19</v>
      </c>
      <c r="G3" s="10" t="s">
        <v>20</v>
      </c>
      <c r="H3" s="28"/>
      <c r="I3" s="11" t="s">
        <v>21</v>
      </c>
      <c r="J3" s="11" t="s">
        <v>22</v>
      </c>
      <c r="K3" s="11" t="s">
        <v>23</v>
      </c>
      <c r="L3" s="11" t="s">
        <v>24</v>
      </c>
      <c r="M3" s="11" t="s">
        <v>25</v>
      </c>
      <c r="N3" s="11" t="s">
        <v>26</v>
      </c>
      <c r="O3" s="11" t="s">
        <v>27</v>
      </c>
      <c r="P3" s="12"/>
      <c r="Q3" s="11"/>
      <c r="R3" s="11"/>
      <c r="S3" s="11"/>
      <c r="T3" s="11"/>
      <c r="U3" s="11"/>
      <c r="V3" s="11"/>
      <c r="W3" s="11"/>
      <c r="X3" s="28"/>
      <c r="Y3" s="28"/>
      <c r="Z3" s="28"/>
      <c r="AA3" s="28"/>
      <c r="AB3" s="28"/>
      <c r="AC3" s="27"/>
      <c r="AD3" s="27"/>
      <c r="AE3" s="31"/>
      <c r="AF3" s="33"/>
      <c r="AG3" s="28"/>
      <c r="AH3" s="8"/>
    </row>
    <row r="4" spans="1:34" s="43" customFormat="1" ht="30" x14ac:dyDescent="0.35">
      <c r="A4" s="36">
        <v>1</v>
      </c>
      <c r="B4" s="37" t="s">
        <v>29</v>
      </c>
      <c r="C4" s="36">
        <v>14</v>
      </c>
      <c r="D4" s="38">
        <v>3</v>
      </c>
      <c r="E4" s="38">
        <v>4</v>
      </c>
      <c r="F4" s="38">
        <v>4</v>
      </c>
      <c r="G4" s="38">
        <v>4</v>
      </c>
      <c r="H4" s="39">
        <v>63</v>
      </c>
      <c r="I4" s="39">
        <v>0</v>
      </c>
      <c r="J4" s="39">
        <v>0</v>
      </c>
      <c r="K4" s="39">
        <v>0</v>
      </c>
      <c r="L4" s="39">
        <v>0</v>
      </c>
      <c r="M4" s="39">
        <v>0</v>
      </c>
      <c r="N4" s="39">
        <v>0</v>
      </c>
      <c r="O4" s="39">
        <v>0</v>
      </c>
      <c r="P4" s="17" t="str">
        <f>MID(H4,MIN(FIND({0,1,2,3,4,5,6,7,8,9},H4&amp;"0123456789")),SUM(LEN(H4)-LEN(SUBSTITUTE(H4,{1,2,3,4,5,6,7,8,9,0},""))))</f>
        <v>63</v>
      </c>
      <c r="Q4" s="17" t="str">
        <f>MID(I4,MIN(FIND({0,1,2,3,4,5,6,7,8,9},I4&amp;"0123456789")),SUM(LEN(I4)-LEN(SUBSTITUTE(I4,{1,2,3,4,5,6,7,8,9,0},""))))</f>
        <v>0</v>
      </c>
      <c r="R4" s="17" t="str">
        <f>MID(J4,MIN(FIND({0,1,2,3,4,5,6,7,8,9},J4&amp;"0123456789")),SUM(LEN(J4)-LEN(SUBSTITUTE(J4,{1,2,3,4,5,6,7,8,9,0},""))))</f>
        <v>0</v>
      </c>
      <c r="S4" s="17" t="str">
        <f>MID(K4,MIN(FIND({0,1,2,3,4,5,6,7,8,9},K4&amp;"0123456789")),SUM(LEN(K4)-LEN(SUBSTITUTE(K4,{1,2,3,4,5,6,7,8,9,0},""))))</f>
        <v>0</v>
      </c>
      <c r="T4" s="17" t="str">
        <f>MID(L4,MIN(FIND({0,1,2,3,4,5,6,7,8,9},L4&amp;"0123456789")),SUM(LEN(L4)-LEN(SUBSTITUTE(L4,{1,2,3,4,5,6,7,8,9,0},""))))</f>
        <v>0</v>
      </c>
      <c r="U4" s="17" t="str">
        <f>MID(M4,MIN(FIND({0,1,2,3,4,5,6,7,8,9},M4&amp;"0123456789")),SUM(LEN(M4)-LEN(SUBSTITUTE(M4,{1,2,3,4,5,6,7,8,9,0},""))))</f>
        <v>0</v>
      </c>
      <c r="V4" s="17" t="str">
        <f>MID(N4,MIN(FIND({0,1,2,3,4,5,6,7,8,9},N4&amp;"0123456789")),SUM(LEN(N4)-LEN(SUBSTITUTE(N4,{1,2,3,4,5,6,7,8,9,0},""))))</f>
        <v>0</v>
      </c>
      <c r="W4" s="17" t="str">
        <f>MID(O4,MIN(FIND({0,1,2,3,4,5,6,7,8,9},O4&amp;"0123456789")),SUM(LEN(O4)-LEN(SUBSTITUTE(O4,{1,2,3,4,5,6,7,8,9,0},""))))</f>
        <v>0</v>
      </c>
      <c r="X4" s="36">
        <v>3</v>
      </c>
      <c r="Y4" s="36" t="s">
        <v>30</v>
      </c>
      <c r="Z4" s="36" t="s">
        <v>18</v>
      </c>
      <c r="AA4" s="36" t="s">
        <v>31</v>
      </c>
      <c r="AB4" s="40" t="str">
        <f>IF(LEFT(AA4)="A","&gt;40",IF(LEFT(AA4)="B","&gt;20",IF(LEFT(AA4)="C","&gt;10",IF(LEFT(AA4)="U","&lt;10"," "))))</f>
        <v>&gt;40</v>
      </c>
      <c r="AC4" s="37" t="s">
        <v>32</v>
      </c>
      <c r="AD4" s="37"/>
      <c r="AE4" s="19">
        <f>SQRT(P4^2+Q4^2+R4^2+S4^2+T4^2+U4^2+V4^2*W4)*0.12</f>
        <v>7.56</v>
      </c>
      <c r="AF4" s="41">
        <f>MIN(15,AE4)</f>
        <v>7.56</v>
      </c>
      <c r="AG4" s="42">
        <f>AF4*AF4*3.142</f>
        <v>179.57661119999997</v>
      </c>
    </row>
    <row r="5" spans="1:34" s="43" customFormat="1" ht="30" x14ac:dyDescent="0.35">
      <c r="A5" s="36">
        <v>2</v>
      </c>
      <c r="B5" s="37" t="s">
        <v>29</v>
      </c>
      <c r="C5" s="36">
        <v>14</v>
      </c>
      <c r="D5" s="38">
        <v>5</v>
      </c>
      <c r="E5" s="38">
        <v>4</v>
      </c>
      <c r="F5" s="38">
        <v>4</v>
      </c>
      <c r="G5" s="38">
        <v>4</v>
      </c>
      <c r="H5" s="39">
        <v>64</v>
      </c>
      <c r="I5" s="39">
        <v>0</v>
      </c>
      <c r="J5" s="39">
        <v>0</v>
      </c>
      <c r="K5" s="39">
        <v>0</v>
      </c>
      <c r="L5" s="39">
        <v>0</v>
      </c>
      <c r="M5" s="39">
        <v>0</v>
      </c>
      <c r="N5" s="39">
        <v>0</v>
      </c>
      <c r="O5" s="39">
        <v>0</v>
      </c>
      <c r="P5" s="17" t="str">
        <f>MID(H5,MIN(FIND({0,1,2,3,4,5,6,7,8,9},H5&amp;"0123456789")),SUM(LEN(H5)-LEN(SUBSTITUTE(H5,{1,2,3,4,5,6,7,8,9,0},""))))</f>
        <v>64</v>
      </c>
      <c r="Q5" s="17" t="str">
        <f>MID(I5,MIN(FIND({0,1,2,3,4,5,6,7,8,9},I5&amp;"0123456789")),SUM(LEN(I5)-LEN(SUBSTITUTE(I5,{1,2,3,4,5,6,7,8,9,0},""))))</f>
        <v>0</v>
      </c>
      <c r="R5" s="17" t="str">
        <f>MID(J5,MIN(FIND({0,1,2,3,4,5,6,7,8,9},J5&amp;"0123456789")),SUM(LEN(J5)-LEN(SUBSTITUTE(J5,{1,2,3,4,5,6,7,8,9,0},""))))</f>
        <v>0</v>
      </c>
      <c r="S5" s="17" t="str">
        <f>MID(K5,MIN(FIND({0,1,2,3,4,5,6,7,8,9},K5&amp;"0123456789")),SUM(LEN(K5)-LEN(SUBSTITUTE(K5,{1,2,3,4,5,6,7,8,9,0},""))))</f>
        <v>0</v>
      </c>
      <c r="T5" s="17" t="str">
        <f>MID(L5,MIN(FIND({0,1,2,3,4,5,6,7,8,9},L5&amp;"0123456789")),SUM(LEN(L5)-LEN(SUBSTITUTE(L5,{1,2,3,4,5,6,7,8,9,0},""))))</f>
        <v>0</v>
      </c>
      <c r="U5" s="17" t="str">
        <f>MID(M5,MIN(FIND({0,1,2,3,4,5,6,7,8,9},M5&amp;"0123456789")),SUM(LEN(M5)-LEN(SUBSTITUTE(M5,{1,2,3,4,5,6,7,8,9,0},""))))</f>
        <v>0</v>
      </c>
      <c r="V5" s="17" t="str">
        <f>MID(N5,MIN(FIND({0,1,2,3,4,5,6,7,8,9},N5&amp;"0123456789")),SUM(LEN(N5)-LEN(SUBSTITUTE(N5,{1,2,3,4,5,6,7,8,9,0},""))))</f>
        <v>0</v>
      </c>
      <c r="W5" s="17" t="str">
        <f>MID(O5,MIN(FIND({0,1,2,3,4,5,6,7,8,9},O5&amp;"0123456789")),SUM(LEN(O5)-LEN(SUBSTITUTE(O5,{1,2,3,4,5,6,7,8,9,0},""))))</f>
        <v>0</v>
      </c>
      <c r="X5" s="36">
        <v>4</v>
      </c>
      <c r="Y5" s="36" t="s">
        <v>33</v>
      </c>
      <c r="Z5" s="36" t="s">
        <v>18</v>
      </c>
      <c r="AA5" s="36" t="s">
        <v>31</v>
      </c>
      <c r="AB5" s="40" t="str">
        <f>IF(LEFT(AA5)="A","&gt;40",IF(LEFT(AA5)="B","&gt;20",IF(LEFT(AA5)="C","&gt;10",IF(LEFT(AA5)="U","&lt;10"," "))))</f>
        <v>&gt;40</v>
      </c>
      <c r="AC5" s="37" t="s">
        <v>32</v>
      </c>
      <c r="AD5" s="37"/>
      <c r="AE5" s="19">
        <f>SQRT(P5^2+Q5^2+R5^2+S5^2+T5^2+U5^2+V5^2*W5)*0.12</f>
        <v>7.68</v>
      </c>
      <c r="AF5" s="41">
        <f>MIN(15,AE5)</f>
        <v>7.68</v>
      </c>
      <c r="AG5" s="42">
        <f>AF5*AF5*3.142</f>
        <v>185.32270079999998</v>
      </c>
    </row>
    <row r="6" spans="1:34" s="51" customFormat="1" ht="30" x14ac:dyDescent="0.35">
      <c r="A6" s="44">
        <v>3</v>
      </c>
      <c r="B6" s="45" t="s">
        <v>34</v>
      </c>
      <c r="C6" s="44">
        <v>8</v>
      </c>
      <c r="D6" s="46">
        <v>3</v>
      </c>
      <c r="E6" s="46">
        <v>1</v>
      </c>
      <c r="F6" s="46">
        <v>2</v>
      </c>
      <c r="G6" s="46">
        <v>2</v>
      </c>
      <c r="H6" s="47">
        <v>29</v>
      </c>
      <c r="I6" s="47">
        <v>0</v>
      </c>
      <c r="J6" s="47">
        <v>0</v>
      </c>
      <c r="K6" s="47">
        <v>0</v>
      </c>
      <c r="L6" s="47">
        <v>0</v>
      </c>
      <c r="M6" s="47">
        <v>0</v>
      </c>
      <c r="N6" s="47">
        <v>0</v>
      </c>
      <c r="O6" s="47">
        <v>0</v>
      </c>
      <c r="P6" s="17" t="str">
        <f>MID(H6,MIN(FIND({0,1,2,3,4,5,6,7,8,9},H6&amp;"0123456789")),SUM(LEN(H6)-LEN(SUBSTITUTE(H6,{1,2,3,4,5,6,7,8,9,0},""))))</f>
        <v>29</v>
      </c>
      <c r="Q6" s="17" t="str">
        <f>MID(I6,MIN(FIND({0,1,2,3,4,5,6,7,8,9},I6&amp;"0123456789")),SUM(LEN(I6)-LEN(SUBSTITUTE(I6,{1,2,3,4,5,6,7,8,9,0},""))))</f>
        <v>0</v>
      </c>
      <c r="R6" s="17" t="str">
        <f>MID(J6,MIN(FIND({0,1,2,3,4,5,6,7,8,9},J6&amp;"0123456789")),SUM(LEN(J6)-LEN(SUBSTITUTE(J6,{1,2,3,4,5,6,7,8,9,0},""))))</f>
        <v>0</v>
      </c>
      <c r="S6" s="17" t="str">
        <f>MID(K6,MIN(FIND({0,1,2,3,4,5,6,7,8,9},K6&amp;"0123456789")),SUM(LEN(K6)-LEN(SUBSTITUTE(K6,{1,2,3,4,5,6,7,8,9,0},""))))</f>
        <v>0</v>
      </c>
      <c r="T6" s="17" t="str">
        <f>MID(L6,MIN(FIND({0,1,2,3,4,5,6,7,8,9},L6&amp;"0123456789")),SUM(LEN(L6)-LEN(SUBSTITUTE(L6,{1,2,3,4,5,6,7,8,9,0},""))))</f>
        <v>0</v>
      </c>
      <c r="U6" s="17" t="str">
        <f>MID(M6,MIN(FIND({0,1,2,3,4,5,6,7,8,9},M6&amp;"0123456789")),SUM(LEN(M6)-LEN(SUBSTITUTE(M6,{1,2,3,4,5,6,7,8,9,0},""))))</f>
        <v>0</v>
      </c>
      <c r="V6" s="17" t="str">
        <f>MID(N6,MIN(FIND({0,1,2,3,4,5,6,7,8,9},N6&amp;"0123456789")),SUM(LEN(N6)-LEN(SUBSTITUTE(N6,{1,2,3,4,5,6,7,8,9,0},""))))</f>
        <v>0</v>
      </c>
      <c r="W6" s="17" t="str">
        <f>MID(O6,MIN(FIND({0,1,2,3,4,5,6,7,8,9},O6&amp;"0123456789")),SUM(LEN(O6)-LEN(SUBSTITUTE(O6,{1,2,3,4,5,6,7,8,9,0},""))))</f>
        <v>0</v>
      </c>
      <c r="X6" s="44">
        <v>2</v>
      </c>
      <c r="Y6" s="44" t="s">
        <v>35</v>
      </c>
      <c r="Z6" s="44" t="s">
        <v>36</v>
      </c>
      <c r="AA6" s="44" t="s">
        <v>37</v>
      </c>
      <c r="AB6" s="48" t="str">
        <f>IF(LEFT(AA6)="A","&gt;40",IF(LEFT(AA6)="B","&gt;20",IF(LEFT(AA6)="C","&gt;10",IF(LEFT(AA6)="U","&lt;10"," "))))</f>
        <v>&gt;10</v>
      </c>
      <c r="AC6" s="45" t="s">
        <v>38</v>
      </c>
      <c r="AD6" s="45"/>
      <c r="AE6" s="19">
        <f>SQRT(P6^2+Q6^2+R6^2+S6^2+T6^2+U6^2+V6^2*W6)*0.12</f>
        <v>3.48</v>
      </c>
      <c r="AF6" s="49">
        <f>MIN(15,AE6)</f>
        <v>3.48</v>
      </c>
      <c r="AG6" s="50">
        <f>AF6*AF6*3.142</f>
        <v>38.050876799999998</v>
      </c>
    </row>
    <row r="7" spans="1:34" s="51" customFormat="1" ht="30" x14ac:dyDescent="0.35">
      <c r="A7" s="44">
        <v>4</v>
      </c>
      <c r="B7" s="45" t="s">
        <v>39</v>
      </c>
      <c r="C7" s="44">
        <v>11</v>
      </c>
      <c r="D7" s="46">
        <v>3</v>
      </c>
      <c r="E7" s="46">
        <v>2</v>
      </c>
      <c r="F7" s="46">
        <v>3</v>
      </c>
      <c r="G7" s="46">
        <v>4</v>
      </c>
      <c r="H7" s="47">
        <v>30</v>
      </c>
      <c r="I7" s="47">
        <v>0</v>
      </c>
      <c r="J7" s="47">
        <v>0</v>
      </c>
      <c r="K7" s="47">
        <v>0</v>
      </c>
      <c r="L7" s="47">
        <v>0</v>
      </c>
      <c r="M7" s="47">
        <v>0</v>
      </c>
      <c r="N7" s="47">
        <v>0</v>
      </c>
      <c r="O7" s="47">
        <v>0</v>
      </c>
      <c r="P7" s="17" t="str">
        <f>MID(H7,MIN(FIND({0,1,2,3,4,5,6,7,8,9},H7&amp;"0123456789")),SUM(LEN(H7)-LEN(SUBSTITUTE(H7,{1,2,3,4,5,6,7,8,9,0},""))))</f>
        <v>30</v>
      </c>
      <c r="Q7" s="17" t="str">
        <f>MID(I7,MIN(FIND({0,1,2,3,4,5,6,7,8,9},I7&amp;"0123456789")),SUM(LEN(I7)-LEN(SUBSTITUTE(I7,{1,2,3,4,5,6,7,8,9,0},""))))</f>
        <v>0</v>
      </c>
      <c r="R7" s="17" t="str">
        <f>MID(J7,MIN(FIND({0,1,2,3,4,5,6,7,8,9},J7&amp;"0123456789")),SUM(LEN(J7)-LEN(SUBSTITUTE(J7,{1,2,3,4,5,6,7,8,9,0},""))))</f>
        <v>0</v>
      </c>
      <c r="S7" s="17" t="str">
        <f>MID(K7,MIN(FIND({0,1,2,3,4,5,6,7,8,9},K7&amp;"0123456789")),SUM(LEN(K7)-LEN(SUBSTITUTE(K7,{1,2,3,4,5,6,7,8,9,0},""))))</f>
        <v>0</v>
      </c>
      <c r="T7" s="17" t="str">
        <f>MID(L7,MIN(FIND({0,1,2,3,4,5,6,7,8,9},L7&amp;"0123456789")),SUM(LEN(L7)-LEN(SUBSTITUTE(L7,{1,2,3,4,5,6,7,8,9,0},""))))</f>
        <v>0</v>
      </c>
      <c r="U7" s="17" t="str">
        <f>MID(M7,MIN(FIND({0,1,2,3,4,5,6,7,8,9},M7&amp;"0123456789")),SUM(LEN(M7)-LEN(SUBSTITUTE(M7,{1,2,3,4,5,6,7,8,9,0},""))))</f>
        <v>0</v>
      </c>
      <c r="V7" s="17" t="str">
        <f>MID(N7,MIN(FIND({0,1,2,3,4,5,6,7,8,9},N7&amp;"0123456789")),SUM(LEN(N7)-LEN(SUBSTITUTE(N7,{1,2,3,4,5,6,7,8,9,0},""))))</f>
        <v>0</v>
      </c>
      <c r="W7" s="17" t="str">
        <f>MID(O7,MIN(FIND({0,1,2,3,4,5,6,7,8,9},O7&amp;"0123456789")),SUM(LEN(O7)-LEN(SUBSTITUTE(O7,{1,2,3,4,5,6,7,8,9,0},""))))</f>
        <v>0</v>
      </c>
      <c r="X7" s="44">
        <v>2</v>
      </c>
      <c r="Y7" s="44" t="s">
        <v>35</v>
      </c>
      <c r="Z7" s="44" t="s">
        <v>36</v>
      </c>
      <c r="AA7" s="44" t="s">
        <v>37</v>
      </c>
      <c r="AB7" s="48" t="str">
        <f>IF(LEFT(AA7)="A","&gt;40",IF(LEFT(AA7)="B","&gt;20",IF(LEFT(AA7)="C","&gt;10",IF(LEFT(AA7)="U","&lt;10"," "))))</f>
        <v>&gt;10</v>
      </c>
      <c r="AC7" s="45" t="s">
        <v>40</v>
      </c>
      <c r="AD7" s="45"/>
      <c r="AE7" s="19">
        <f>SQRT(P7^2+Q7^2+R7^2+S7^2+T7^2+U7^2+V7^2*W7)*0.12</f>
        <v>3.5999999999999996</v>
      </c>
      <c r="AF7" s="49">
        <f>MIN(15,AE7)</f>
        <v>3.5999999999999996</v>
      </c>
      <c r="AG7" s="50">
        <f>AF7*AF7*3.142</f>
        <v>40.720319999999987</v>
      </c>
    </row>
    <row r="8" spans="1:34" s="51" customFormat="1" ht="30" x14ac:dyDescent="0.35">
      <c r="A8" s="44">
        <v>5</v>
      </c>
      <c r="B8" s="45" t="s">
        <v>41</v>
      </c>
      <c r="C8" s="44">
        <v>3</v>
      </c>
      <c r="D8" s="46">
        <v>3</v>
      </c>
      <c r="E8" s="46">
        <v>3</v>
      </c>
      <c r="F8" s="46">
        <v>3</v>
      </c>
      <c r="G8" s="46">
        <v>3</v>
      </c>
      <c r="H8" s="47">
        <v>28</v>
      </c>
      <c r="I8" s="47">
        <v>0</v>
      </c>
      <c r="J8" s="47">
        <v>0</v>
      </c>
      <c r="K8" s="47">
        <v>0</v>
      </c>
      <c r="L8" s="47">
        <v>0</v>
      </c>
      <c r="M8" s="47">
        <v>0</v>
      </c>
      <c r="N8" s="47">
        <v>0</v>
      </c>
      <c r="O8" s="47">
        <v>0</v>
      </c>
      <c r="P8" s="17" t="str">
        <f>MID(H8,MIN(FIND({0,1,2,3,4,5,6,7,8,9},H8&amp;"0123456789")),SUM(LEN(H8)-LEN(SUBSTITUTE(H8,{1,2,3,4,5,6,7,8,9,0},""))))</f>
        <v>28</v>
      </c>
      <c r="Q8" s="17" t="str">
        <f>MID(I8,MIN(FIND({0,1,2,3,4,5,6,7,8,9},I8&amp;"0123456789")),SUM(LEN(I8)-LEN(SUBSTITUTE(I8,{1,2,3,4,5,6,7,8,9,0},""))))</f>
        <v>0</v>
      </c>
      <c r="R8" s="17" t="str">
        <f>MID(J8,MIN(FIND({0,1,2,3,4,5,6,7,8,9},J8&amp;"0123456789")),SUM(LEN(J8)-LEN(SUBSTITUTE(J8,{1,2,3,4,5,6,7,8,9,0},""))))</f>
        <v>0</v>
      </c>
      <c r="S8" s="17" t="str">
        <f>MID(K8,MIN(FIND({0,1,2,3,4,5,6,7,8,9},K8&amp;"0123456789")),SUM(LEN(K8)-LEN(SUBSTITUTE(K8,{1,2,3,4,5,6,7,8,9,0},""))))</f>
        <v>0</v>
      </c>
      <c r="T8" s="17" t="str">
        <f>MID(L8,MIN(FIND({0,1,2,3,4,5,6,7,8,9},L8&amp;"0123456789")),SUM(LEN(L8)-LEN(SUBSTITUTE(L8,{1,2,3,4,5,6,7,8,9,0},""))))</f>
        <v>0</v>
      </c>
      <c r="U8" s="17" t="str">
        <f>MID(M8,MIN(FIND({0,1,2,3,4,5,6,7,8,9},M8&amp;"0123456789")),SUM(LEN(M8)-LEN(SUBSTITUTE(M8,{1,2,3,4,5,6,7,8,9,0},""))))</f>
        <v>0</v>
      </c>
      <c r="V8" s="17" t="str">
        <f>MID(N8,MIN(FIND({0,1,2,3,4,5,6,7,8,9},N8&amp;"0123456789")),SUM(LEN(N8)-LEN(SUBSTITUTE(N8,{1,2,3,4,5,6,7,8,9,0},""))))</f>
        <v>0</v>
      </c>
      <c r="W8" s="17" t="str">
        <f>MID(O8,MIN(FIND({0,1,2,3,4,5,6,7,8,9},O8&amp;"0123456789")),SUM(LEN(O8)-LEN(SUBSTITUTE(O8,{1,2,3,4,5,6,7,8,9,0},""))))</f>
        <v>0</v>
      </c>
      <c r="X8" s="44">
        <v>2</v>
      </c>
      <c r="Y8" s="44" t="s">
        <v>42</v>
      </c>
      <c r="Z8" s="44" t="s">
        <v>36</v>
      </c>
      <c r="AA8" s="44" t="s">
        <v>37</v>
      </c>
      <c r="AB8" s="48" t="str">
        <f>IF(LEFT(AA8)="A","&gt;40",IF(LEFT(AA8)="B","&gt;20",IF(LEFT(AA8)="C","&gt;10",IF(LEFT(AA8)="U","&lt;10"," "))))</f>
        <v>&gt;10</v>
      </c>
      <c r="AC8" s="45" t="s">
        <v>43</v>
      </c>
      <c r="AD8" s="45"/>
      <c r="AE8" s="19">
        <f>SQRT(P8^2+Q8^2+R8^2+S8^2+T8^2+U8^2+V8^2*W8)*0.12</f>
        <v>3.36</v>
      </c>
      <c r="AF8" s="49">
        <f>MIN(15,AE8)</f>
        <v>3.36</v>
      </c>
      <c r="AG8" s="50">
        <f>AF8*AF8*3.142</f>
        <v>35.471923199999992</v>
      </c>
    </row>
    <row r="9" spans="1:34" s="51" customFormat="1" ht="45" x14ac:dyDescent="0.35">
      <c r="A9" s="44">
        <v>6</v>
      </c>
      <c r="B9" s="45" t="s">
        <v>44</v>
      </c>
      <c r="C9" s="44">
        <v>10</v>
      </c>
      <c r="D9" s="46">
        <v>1.5</v>
      </c>
      <c r="E9" s="46">
        <v>1.5</v>
      </c>
      <c r="F9" s="46">
        <v>1.5</v>
      </c>
      <c r="G9" s="46">
        <v>1.5</v>
      </c>
      <c r="H9" s="47">
        <v>71</v>
      </c>
      <c r="I9" s="47">
        <v>0</v>
      </c>
      <c r="J9" s="47">
        <v>0</v>
      </c>
      <c r="K9" s="47">
        <v>0</v>
      </c>
      <c r="L9" s="47">
        <v>0</v>
      </c>
      <c r="M9" s="47">
        <v>0</v>
      </c>
      <c r="N9" s="47">
        <v>0</v>
      </c>
      <c r="O9" s="47">
        <v>0</v>
      </c>
      <c r="P9" s="17" t="str">
        <f>MID(H9,MIN(FIND({0,1,2,3,4,5,6,7,8,9},H9&amp;"0123456789")),SUM(LEN(H9)-LEN(SUBSTITUTE(H9,{1,2,3,4,5,6,7,8,9,0},""))))</f>
        <v>71</v>
      </c>
      <c r="Q9" s="17" t="str">
        <f>MID(I9,MIN(FIND({0,1,2,3,4,5,6,7,8,9},I9&amp;"0123456789")),SUM(LEN(I9)-LEN(SUBSTITUTE(I9,{1,2,3,4,5,6,7,8,9,0},""))))</f>
        <v>0</v>
      </c>
      <c r="R9" s="17" t="str">
        <f>MID(J9,MIN(FIND({0,1,2,3,4,5,6,7,8,9},J9&amp;"0123456789")),SUM(LEN(J9)-LEN(SUBSTITUTE(J9,{1,2,3,4,5,6,7,8,9,0},""))))</f>
        <v>0</v>
      </c>
      <c r="S9" s="17" t="str">
        <f>MID(K9,MIN(FIND({0,1,2,3,4,5,6,7,8,9},K9&amp;"0123456789")),SUM(LEN(K9)-LEN(SUBSTITUTE(K9,{1,2,3,4,5,6,7,8,9,0},""))))</f>
        <v>0</v>
      </c>
      <c r="T9" s="17" t="str">
        <f>MID(L9,MIN(FIND({0,1,2,3,4,5,6,7,8,9},L9&amp;"0123456789")),SUM(LEN(L9)-LEN(SUBSTITUTE(L9,{1,2,3,4,5,6,7,8,9,0},""))))</f>
        <v>0</v>
      </c>
      <c r="U9" s="17" t="str">
        <f>MID(M9,MIN(FIND({0,1,2,3,4,5,6,7,8,9},M9&amp;"0123456789")),SUM(LEN(M9)-LEN(SUBSTITUTE(M9,{1,2,3,4,5,6,7,8,9,0},""))))</f>
        <v>0</v>
      </c>
      <c r="V9" s="17" t="str">
        <f>MID(N9,MIN(FIND({0,1,2,3,4,5,6,7,8,9},N9&amp;"0123456789")),SUM(LEN(N9)-LEN(SUBSTITUTE(N9,{1,2,3,4,5,6,7,8,9,0},""))))</f>
        <v>0</v>
      </c>
      <c r="W9" s="17" t="str">
        <f>MID(O9,MIN(FIND({0,1,2,3,4,5,6,7,8,9},O9&amp;"0123456789")),SUM(LEN(O9)-LEN(SUBSTITUTE(O9,{1,2,3,4,5,6,7,8,9,0},""))))</f>
        <v>0</v>
      </c>
      <c r="X9" s="44">
        <v>0</v>
      </c>
      <c r="Y9" s="44" t="s">
        <v>45</v>
      </c>
      <c r="Z9" s="44" t="s">
        <v>19</v>
      </c>
      <c r="AA9" s="44" t="s">
        <v>46</v>
      </c>
      <c r="AB9" s="48" t="str">
        <f>IF(LEFT(AA9)="A","&gt;40",IF(LEFT(AA9)="B","&gt;20",IF(LEFT(AA9)="C","&gt;10",IF(LEFT(AA9)="U","&lt;10"," "))))</f>
        <v>&gt;10</v>
      </c>
      <c r="AC9" s="45" t="s">
        <v>47</v>
      </c>
      <c r="AD9" s="45"/>
      <c r="AE9" s="19">
        <f>SQRT(P9^2+Q9^2+R9^2+S9^2+T9^2+U9^2+V9^2*W9)*0.12</f>
        <v>8.52</v>
      </c>
      <c r="AF9" s="49">
        <f>MIN(15,AE9)</f>
        <v>8.52</v>
      </c>
      <c r="AG9" s="50">
        <f>AF9*AF9*3.142</f>
        <v>228.07903679999995</v>
      </c>
    </row>
    <row r="10" spans="1:34" s="51" customFormat="1" ht="75" x14ac:dyDescent="0.35">
      <c r="A10" s="44">
        <v>7</v>
      </c>
      <c r="B10" s="45" t="s">
        <v>48</v>
      </c>
      <c r="C10" s="44" t="s">
        <v>49</v>
      </c>
      <c r="D10" s="46" t="s">
        <v>50</v>
      </c>
      <c r="E10" s="46"/>
      <c r="F10" s="46"/>
      <c r="G10" s="46"/>
      <c r="H10" s="47">
        <v>70</v>
      </c>
      <c r="I10" s="47">
        <v>0</v>
      </c>
      <c r="J10" s="47">
        <v>0</v>
      </c>
      <c r="K10" s="47">
        <v>0</v>
      </c>
      <c r="L10" s="47">
        <v>0</v>
      </c>
      <c r="M10" s="47">
        <v>0</v>
      </c>
      <c r="N10" s="47">
        <v>0</v>
      </c>
      <c r="O10" s="47">
        <v>0</v>
      </c>
      <c r="P10" s="17" t="str">
        <f>MID(H10,MIN(FIND({0,1,2,3,4,5,6,7,8,9},H10&amp;"0123456789")),SUM(LEN(H10)-LEN(SUBSTITUTE(H10,{1,2,3,4,5,6,7,8,9,0},""))))</f>
        <v>70</v>
      </c>
      <c r="Q10" s="17" t="str">
        <f>MID(I10,MIN(FIND({0,1,2,3,4,5,6,7,8,9},I10&amp;"0123456789")),SUM(LEN(I10)-LEN(SUBSTITUTE(I10,{1,2,3,4,5,6,7,8,9,0},""))))</f>
        <v>0</v>
      </c>
      <c r="R10" s="17" t="str">
        <f>MID(J10,MIN(FIND({0,1,2,3,4,5,6,7,8,9},J10&amp;"0123456789")),SUM(LEN(J10)-LEN(SUBSTITUTE(J10,{1,2,3,4,5,6,7,8,9,0},""))))</f>
        <v>0</v>
      </c>
      <c r="S10" s="17" t="str">
        <f>MID(K10,MIN(FIND({0,1,2,3,4,5,6,7,8,9},K10&amp;"0123456789")),SUM(LEN(K10)-LEN(SUBSTITUTE(K10,{1,2,3,4,5,6,7,8,9,0},""))))</f>
        <v>0</v>
      </c>
      <c r="T10" s="17" t="str">
        <f>MID(L10,MIN(FIND({0,1,2,3,4,5,6,7,8,9},L10&amp;"0123456789")),SUM(LEN(L10)-LEN(SUBSTITUTE(L10,{1,2,3,4,5,6,7,8,9,0},""))))</f>
        <v>0</v>
      </c>
      <c r="U10" s="17" t="str">
        <f>MID(M10,MIN(FIND({0,1,2,3,4,5,6,7,8,9},M10&amp;"0123456789")),SUM(LEN(M10)-LEN(SUBSTITUTE(M10,{1,2,3,4,5,6,7,8,9,0},""))))</f>
        <v>0</v>
      </c>
      <c r="V10" s="17" t="str">
        <f>MID(N10,MIN(FIND({0,1,2,3,4,5,6,7,8,9},N10&amp;"0123456789")),SUM(LEN(N10)-LEN(SUBSTITUTE(N10,{1,2,3,4,5,6,7,8,9,0},""))))</f>
        <v>0</v>
      </c>
      <c r="W10" s="17" t="str">
        <f>MID(O10,MIN(FIND({0,1,2,3,4,5,6,7,8,9},O10&amp;"0123456789")),SUM(LEN(O10)-LEN(SUBSTITUTE(O10,{1,2,3,4,5,6,7,8,9,0},""))))</f>
        <v>0</v>
      </c>
      <c r="X10" s="44">
        <v>0</v>
      </c>
      <c r="Y10" s="44" t="s">
        <v>45</v>
      </c>
      <c r="Z10" s="44" t="s">
        <v>19</v>
      </c>
      <c r="AA10" s="44" t="s">
        <v>46</v>
      </c>
      <c r="AB10" s="48" t="str">
        <f>IF(LEFT(AA10)="A","&gt;40",IF(LEFT(AA10)="B","&gt;20",IF(LEFT(AA10)="C","&gt;10",IF(LEFT(AA10)="U","&lt;10"," "))))</f>
        <v>&gt;10</v>
      </c>
      <c r="AC10" s="45" t="s">
        <v>51</v>
      </c>
      <c r="AD10" s="45"/>
      <c r="AE10" s="19">
        <f>SQRT(P10^2+Q10^2+R10^2+S10^2+T10^2+U10^2+V10^2*W10)*0.12</f>
        <v>8.4</v>
      </c>
      <c r="AF10" s="49">
        <f>MIN(15,AE10)</f>
        <v>8.4</v>
      </c>
      <c r="AG10" s="50">
        <f>AF10*AF10*3.142</f>
        <v>221.69952000000001</v>
      </c>
    </row>
    <row r="11" spans="1:34" s="51" customFormat="1" ht="75" x14ac:dyDescent="0.35">
      <c r="A11" s="44">
        <v>7</v>
      </c>
      <c r="B11" s="45" t="s">
        <v>48</v>
      </c>
      <c r="C11" s="44" t="s">
        <v>49</v>
      </c>
      <c r="D11" s="46" t="s">
        <v>50</v>
      </c>
      <c r="E11" s="46"/>
      <c r="F11" s="46"/>
      <c r="G11" s="46"/>
      <c r="H11" s="47">
        <v>70</v>
      </c>
      <c r="I11" s="47">
        <v>0</v>
      </c>
      <c r="J11" s="47">
        <v>0</v>
      </c>
      <c r="K11" s="47">
        <v>0</v>
      </c>
      <c r="L11" s="47">
        <v>0</v>
      </c>
      <c r="M11" s="47">
        <v>0</v>
      </c>
      <c r="N11" s="47">
        <v>0</v>
      </c>
      <c r="O11" s="47">
        <v>0</v>
      </c>
      <c r="P11" s="17"/>
      <c r="Q11" s="17"/>
      <c r="R11" s="17"/>
      <c r="S11" s="17"/>
      <c r="T11" s="17"/>
      <c r="U11" s="17"/>
      <c r="V11" s="17"/>
      <c r="W11" s="17"/>
      <c r="X11" s="44">
        <v>0</v>
      </c>
      <c r="Y11" s="44" t="s">
        <v>45</v>
      </c>
      <c r="Z11" s="44" t="s">
        <v>19</v>
      </c>
      <c r="AA11" s="44" t="s">
        <v>46</v>
      </c>
      <c r="AB11" s="48" t="str">
        <f>IF(LEFT(AA11)="A","&gt;40",IF(LEFT(AA11)="B","&gt;20",IF(LEFT(AA11)="C","&gt;10",IF(LEFT(AA11)="U","&lt;10"," "))))</f>
        <v>&gt;10</v>
      </c>
      <c r="AC11" s="45" t="s">
        <v>51</v>
      </c>
      <c r="AD11" s="45"/>
      <c r="AE11" s="19"/>
      <c r="AF11" s="49">
        <f>MIN(15,AE11)</f>
        <v>15</v>
      </c>
      <c r="AG11" s="50">
        <f>AF11*AF11*3.142</f>
        <v>706.94999999999993</v>
      </c>
    </row>
    <row r="12" spans="1:34" s="51" customFormat="1" ht="75" x14ac:dyDescent="0.35">
      <c r="A12" s="44">
        <v>7</v>
      </c>
      <c r="B12" s="45" t="s">
        <v>48</v>
      </c>
      <c r="C12" s="44" t="s">
        <v>49</v>
      </c>
      <c r="D12" s="46" t="s">
        <v>50</v>
      </c>
      <c r="E12" s="46"/>
      <c r="F12" s="46"/>
      <c r="G12" s="46"/>
      <c r="H12" s="47">
        <v>70</v>
      </c>
      <c r="I12" s="47">
        <v>0</v>
      </c>
      <c r="J12" s="47">
        <v>0</v>
      </c>
      <c r="K12" s="47">
        <v>0</v>
      </c>
      <c r="L12" s="47">
        <v>0</v>
      </c>
      <c r="M12" s="47">
        <v>0</v>
      </c>
      <c r="N12" s="47">
        <v>0</v>
      </c>
      <c r="O12" s="47">
        <v>0</v>
      </c>
      <c r="P12" s="17"/>
      <c r="Q12" s="17"/>
      <c r="R12" s="17"/>
      <c r="S12" s="17"/>
      <c r="T12" s="17"/>
      <c r="U12" s="17"/>
      <c r="V12" s="17"/>
      <c r="W12" s="17"/>
      <c r="X12" s="44">
        <v>0</v>
      </c>
      <c r="Y12" s="44" t="s">
        <v>45</v>
      </c>
      <c r="Z12" s="44" t="s">
        <v>19</v>
      </c>
      <c r="AA12" s="44" t="s">
        <v>46</v>
      </c>
      <c r="AB12" s="48" t="str">
        <f>IF(LEFT(AA12)="A","&gt;40",IF(LEFT(AA12)="B","&gt;20",IF(LEFT(AA12)="C","&gt;10",IF(LEFT(AA12)="U","&lt;10"," "))))</f>
        <v>&gt;10</v>
      </c>
      <c r="AC12" s="45" t="s">
        <v>51</v>
      </c>
      <c r="AD12" s="45"/>
      <c r="AE12" s="19"/>
      <c r="AF12" s="49">
        <f>MIN(15,AE12)</f>
        <v>15</v>
      </c>
      <c r="AG12" s="50">
        <f>AF12*AF12*3.142</f>
        <v>706.94999999999993</v>
      </c>
    </row>
    <row r="13" spans="1:34" s="51" customFormat="1" ht="75" x14ac:dyDescent="0.35">
      <c r="A13" s="44">
        <v>7</v>
      </c>
      <c r="B13" s="45" t="s">
        <v>48</v>
      </c>
      <c r="C13" s="44" t="s">
        <v>49</v>
      </c>
      <c r="D13" s="46" t="s">
        <v>50</v>
      </c>
      <c r="E13" s="46"/>
      <c r="F13" s="46"/>
      <c r="G13" s="46"/>
      <c r="H13" s="47">
        <v>70</v>
      </c>
      <c r="I13" s="47">
        <v>0</v>
      </c>
      <c r="J13" s="47">
        <v>0</v>
      </c>
      <c r="K13" s="47">
        <v>0</v>
      </c>
      <c r="L13" s="47">
        <v>0</v>
      </c>
      <c r="M13" s="47">
        <v>0</v>
      </c>
      <c r="N13" s="47">
        <v>0</v>
      </c>
      <c r="O13" s="47">
        <v>0</v>
      </c>
      <c r="P13" s="17"/>
      <c r="Q13" s="17"/>
      <c r="R13" s="17"/>
      <c r="S13" s="17"/>
      <c r="T13" s="17"/>
      <c r="U13" s="17"/>
      <c r="V13" s="17"/>
      <c r="W13" s="17"/>
      <c r="X13" s="44">
        <v>0</v>
      </c>
      <c r="Y13" s="44" t="s">
        <v>45</v>
      </c>
      <c r="Z13" s="44" t="s">
        <v>19</v>
      </c>
      <c r="AA13" s="44" t="s">
        <v>46</v>
      </c>
      <c r="AB13" s="48" t="str">
        <f>IF(LEFT(AA13)="A","&gt;40",IF(LEFT(AA13)="B","&gt;20",IF(LEFT(AA13)="C","&gt;10",IF(LEFT(AA13)="U","&lt;10"," "))))</f>
        <v>&gt;10</v>
      </c>
      <c r="AC13" s="45" t="s">
        <v>51</v>
      </c>
      <c r="AD13" s="45"/>
      <c r="AE13" s="19"/>
      <c r="AF13" s="49">
        <f>MIN(15,AE13)</f>
        <v>15</v>
      </c>
      <c r="AG13" s="50">
        <f>AF13*AF13*3.142</f>
        <v>706.94999999999993</v>
      </c>
    </row>
    <row r="14" spans="1:34" s="43" customFormat="1" x14ac:dyDescent="0.35">
      <c r="A14" s="36">
        <v>8</v>
      </c>
      <c r="B14" s="37" t="s">
        <v>39</v>
      </c>
      <c r="C14" s="36">
        <v>13</v>
      </c>
      <c r="D14" s="38">
        <v>6</v>
      </c>
      <c r="E14" s="38">
        <v>5</v>
      </c>
      <c r="F14" s="38">
        <v>6</v>
      </c>
      <c r="G14" s="38">
        <v>6</v>
      </c>
      <c r="H14" s="39">
        <v>20</v>
      </c>
      <c r="I14" s="39">
        <v>0</v>
      </c>
      <c r="J14" s="39">
        <v>0</v>
      </c>
      <c r="K14" s="39">
        <v>0</v>
      </c>
      <c r="L14" s="39">
        <v>0</v>
      </c>
      <c r="M14" s="39">
        <v>0</v>
      </c>
      <c r="N14" s="39">
        <v>20</v>
      </c>
      <c r="O14" s="39">
        <v>6</v>
      </c>
      <c r="P14" s="17" t="str">
        <f>MID(H14,MIN(FIND({0,1,2,3,4,5,6,7,8,9},H14&amp;"0123456789")),SUM(LEN(H14)-LEN(SUBSTITUTE(H14,{1,2,3,4,5,6,7,8,9,0},""))))</f>
        <v>20</v>
      </c>
      <c r="Q14" s="17" t="str">
        <f>MID(I14,MIN(FIND({0,1,2,3,4,5,6,7,8,9},I14&amp;"0123456789")),SUM(LEN(I14)-LEN(SUBSTITUTE(I14,{1,2,3,4,5,6,7,8,9,0},""))))</f>
        <v>0</v>
      </c>
      <c r="R14" s="17" t="str">
        <f>MID(J14,MIN(FIND({0,1,2,3,4,5,6,7,8,9},J14&amp;"0123456789")),SUM(LEN(J14)-LEN(SUBSTITUTE(J14,{1,2,3,4,5,6,7,8,9,0},""))))</f>
        <v>0</v>
      </c>
      <c r="S14" s="17" t="str">
        <f>MID(K14,MIN(FIND({0,1,2,3,4,5,6,7,8,9},K14&amp;"0123456789")),SUM(LEN(K14)-LEN(SUBSTITUTE(K14,{1,2,3,4,5,6,7,8,9,0},""))))</f>
        <v>0</v>
      </c>
      <c r="T14" s="17" t="str">
        <f>MID(L14,MIN(FIND({0,1,2,3,4,5,6,7,8,9},L14&amp;"0123456789")),SUM(LEN(L14)-LEN(SUBSTITUTE(L14,{1,2,3,4,5,6,7,8,9,0},""))))</f>
        <v>0</v>
      </c>
      <c r="U14" s="17" t="str">
        <f>MID(M14,MIN(FIND({0,1,2,3,4,5,6,7,8,9},M14&amp;"0123456789")),SUM(LEN(M14)-LEN(SUBSTITUTE(M14,{1,2,3,4,5,6,7,8,9,0},""))))</f>
        <v>0</v>
      </c>
      <c r="V14" s="17" t="str">
        <f>MID(N14,MIN(FIND({0,1,2,3,4,5,6,7,8,9},N14&amp;"0123456789")),SUM(LEN(N14)-LEN(SUBSTITUTE(N14,{1,2,3,4,5,6,7,8,9,0},""))))</f>
        <v>20</v>
      </c>
      <c r="W14" s="17" t="str">
        <f>MID(O14,MIN(FIND({0,1,2,3,4,5,6,7,8,9},O14&amp;"0123456789")),SUM(LEN(O14)-LEN(SUBSTITUTE(O14,{1,2,3,4,5,6,7,8,9,0},""))))</f>
        <v>6</v>
      </c>
      <c r="X14" s="36">
        <v>2</v>
      </c>
      <c r="Y14" s="36" t="s">
        <v>42</v>
      </c>
      <c r="Z14" s="36" t="s">
        <v>19</v>
      </c>
      <c r="AA14" s="36" t="s">
        <v>52</v>
      </c>
      <c r="AB14" s="40" t="str">
        <f>IF(LEFT(AA14)="A","&gt;40",IF(LEFT(AA14)="B","&gt;20",IF(LEFT(AA14)="C","&gt;10",IF(LEFT(AA14)="U","&lt;10"," "))))</f>
        <v>&gt;20</v>
      </c>
      <c r="AC14" s="37" t="s">
        <v>53</v>
      </c>
      <c r="AD14" s="37"/>
      <c r="AE14" s="19">
        <f>SQRT(P14^2+Q14^2+R14^2+S14^2+T14^2+U14^2+V14^2*W14)*0.12</f>
        <v>6.3498031465550167</v>
      </c>
      <c r="AF14" s="41">
        <f>MIN(15,AE14)</f>
        <v>6.3498031465550167</v>
      </c>
      <c r="AG14" s="42">
        <f>AF14*AF14*3.142</f>
        <v>126.68543999999997</v>
      </c>
    </row>
    <row r="15" spans="1:34" s="43" customFormat="1" ht="30" x14ac:dyDescent="0.35">
      <c r="A15" s="36">
        <v>9</v>
      </c>
      <c r="B15" s="37" t="s">
        <v>54</v>
      </c>
      <c r="C15" s="36" t="s">
        <v>55</v>
      </c>
      <c r="D15" s="38" t="s">
        <v>56</v>
      </c>
      <c r="E15" s="38"/>
      <c r="F15" s="38"/>
      <c r="G15" s="38"/>
      <c r="H15" s="39">
        <v>12</v>
      </c>
      <c r="I15" s="39">
        <v>0</v>
      </c>
      <c r="J15" s="39">
        <v>0</v>
      </c>
      <c r="K15" s="39">
        <v>0</v>
      </c>
      <c r="L15" s="39">
        <v>0</v>
      </c>
      <c r="M15" s="39">
        <v>0</v>
      </c>
      <c r="N15" s="39">
        <v>0</v>
      </c>
      <c r="O15" s="39">
        <v>0</v>
      </c>
      <c r="P15" s="17"/>
      <c r="Q15" s="17"/>
      <c r="R15" s="17"/>
      <c r="S15" s="17"/>
      <c r="T15" s="17"/>
      <c r="U15" s="17"/>
      <c r="V15" s="17"/>
      <c r="W15" s="17"/>
      <c r="X15" s="36">
        <v>2</v>
      </c>
      <c r="Y15" s="36" t="s">
        <v>58</v>
      </c>
      <c r="Z15" s="36" t="s">
        <v>36</v>
      </c>
      <c r="AA15" s="36" t="s">
        <v>46</v>
      </c>
      <c r="AB15" s="40" t="str">
        <f>IF(LEFT(AA15)="A","&gt;40",IF(LEFT(AA15)="B","&gt;20",IF(LEFT(AA15)="C","&gt;10",IF(LEFT(AA15)="U","&lt;10"," "))))</f>
        <v>&gt;10</v>
      </c>
      <c r="AC15" s="37" t="s">
        <v>59</v>
      </c>
      <c r="AD15" s="37"/>
      <c r="AE15" s="19"/>
      <c r="AF15" s="41">
        <f>MIN(15,AE15)</f>
        <v>15</v>
      </c>
      <c r="AG15" s="42">
        <f>AF15*AF15*3.142</f>
        <v>706.94999999999993</v>
      </c>
    </row>
    <row r="16" spans="1:34" s="43" customFormat="1" ht="30" x14ac:dyDescent="0.35">
      <c r="A16" s="36">
        <v>9</v>
      </c>
      <c r="B16" s="37" t="s">
        <v>54</v>
      </c>
      <c r="C16" s="36" t="s">
        <v>55</v>
      </c>
      <c r="D16" s="38" t="s">
        <v>56</v>
      </c>
      <c r="E16" s="38"/>
      <c r="F16" s="38"/>
      <c r="G16" s="38"/>
      <c r="H16" s="39">
        <v>12</v>
      </c>
      <c r="I16" s="39">
        <v>0</v>
      </c>
      <c r="J16" s="39">
        <v>0</v>
      </c>
      <c r="K16" s="39">
        <v>0</v>
      </c>
      <c r="L16" s="39">
        <v>0</v>
      </c>
      <c r="M16" s="39">
        <v>0</v>
      </c>
      <c r="N16" s="39">
        <v>0</v>
      </c>
      <c r="O16" s="39">
        <v>0</v>
      </c>
      <c r="P16" s="17" t="str">
        <f>MID(H16,MIN(FIND({0,1,2,3,4,5,6,7,8,9},H16&amp;"0123456789")),SUM(LEN(H16)-LEN(SUBSTITUTE(H16,{1,2,3,4,5,6,7,8,9,0},""))))</f>
        <v>12</v>
      </c>
      <c r="Q16" s="17" t="str">
        <f>MID(I16,MIN(FIND({0,1,2,3,4,5,6,7,8,9},I16&amp;"0123456789")),SUM(LEN(I16)-LEN(SUBSTITUTE(I16,{1,2,3,4,5,6,7,8,9,0},""))))</f>
        <v>0</v>
      </c>
      <c r="R16" s="17" t="str">
        <f>MID(J16,MIN(FIND({0,1,2,3,4,5,6,7,8,9},J16&amp;"0123456789")),SUM(LEN(J16)-LEN(SUBSTITUTE(J16,{1,2,3,4,5,6,7,8,9,0},""))))</f>
        <v>0</v>
      </c>
      <c r="S16" s="17" t="str">
        <f>MID(K16,MIN(FIND({0,1,2,3,4,5,6,7,8,9},K16&amp;"0123456789")),SUM(LEN(K16)-LEN(SUBSTITUTE(K16,{1,2,3,4,5,6,7,8,9,0},""))))</f>
        <v>0</v>
      </c>
      <c r="T16" s="17" t="str">
        <f>MID(L16,MIN(FIND({0,1,2,3,4,5,6,7,8,9},L16&amp;"0123456789")),SUM(LEN(L16)-LEN(SUBSTITUTE(L16,{1,2,3,4,5,6,7,8,9,0},""))))</f>
        <v>0</v>
      </c>
      <c r="U16" s="17" t="str">
        <f>MID(M16,MIN(FIND({0,1,2,3,4,5,6,7,8,9},M16&amp;"0123456789")),SUM(LEN(M16)-LEN(SUBSTITUTE(M16,{1,2,3,4,5,6,7,8,9,0},""))))</f>
        <v>0</v>
      </c>
      <c r="V16" s="17" t="str">
        <f>MID(N16,MIN(FIND({0,1,2,3,4,5,6,7,8,9},N16&amp;"0123456789")),SUM(LEN(N16)-LEN(SUBSTITUTE(N16,{1,2,3,4,5,6,7,8,9,0},""))))</f>
        <v>0</v>
      </c>
      <c r="W16" s="17" t="str">
        <f>MID(O16,MIN(FIND({0,1,2,3,4,5,6,7,8,9},O16&amp;"0123456789")),SUM(LEN(O16)-LEN(SUBSTITUTE(O16,{1,2,3,4,5,6,7,8,9,0},""))))</f>
        <v>0</v>
      </c>
      <c r="X16" s="36">
        <v>2</v>
      </c>
      <c r="Y16" s="36" t="s">
        <v>58</v>
      </c>
      <c r="Z16" s="36" t="s">
        <v>36</v>
      </c>
      <c r="AA16" s="36" t="s">
        <v>46</v>
      </c>
      <c r="AB16" s="40" t="str">
        <f>IF(LEFT(AA16)="A","&gt;40",IF(LEFT(AA16)="B","&gt;20",IF(LEFT(AA16)="C","&gt;10",IF(LEFT(AA16)="U","&lt;10"," "))))</f>
        <v>&gt;10</v>
      </c>
      <c r="AC16" s="37" t="s">
        <v>59</v>
      </c>
      <c r="AD16" s="37"/>
      <c r="AE16" s="19">
        <f>SQRT(P16^2+Q16^2+R16^2+S16^2+T16^2+U16^2+V16^2*W16)*0.12</f>
        <v>1.44</v>
      </c>
      <c r="AF16" s="41">
        <f>MIN(15,AE16)</f>
        <v>1.44</v>
      </c>
      <c r="AG16" s="42">
        <f>AF16*AF16*3.142</f>
        <v>6.5152511999999998</v>
      </c>
    </row>
    <row r="17" spans="1:33" s="43" customFormat="1" x14ac:dyDescent="0.35">
      <c r="A17" s="36">
        <v>10</v>
      </c>
      <c r="B17" s="37" t="s">
        <v>60</v>
      </c>
      <c r="C17" s="36">
        <v>13</v>
      </c>
      <c r="D17" s="38">
        <v>3</v>
      </c>
      <c r="E17" s="38">
        <v>3</v>
      </c>
      <c r="F17" s="38">
        <v>2</v>
      </c>
      <c r="G17" s="38">
        <v>2</v>
      </c>
      <c r="H17" s="39">
        <v>25</v>
      </c>
      <c r="I17" s="39">
        <v>0</v>
      </c>
      <c r="J17" s="39">
        <v>0</v>
      </c>
      <c r="K17" s="39">
        <v>0</v>
      </c>
      <c r="L17" s="39">
        <v>0</v>
      </c>
      <c r="M17" s="39">
        <v>0</v>
      </c>
      <c r="N17" s="39">
        <v>0</v>
      </c>
      <c r="O17" s="39">
        <v>0</v>
      </c>
      <c r="P17" s="17" t="str">
        <f>MID(H17,MIN(FIND({0,1,2,3,4,5,6,7,8,9},H17&amp;"0123456789")),SUM(LEN(H17)-LEN(SUBSTITUTE(H17,{1,2,3,4,5,6,7,8,9,0},""))))</f>
        <v>25</v>
      </c>
      <c r="Q17" s="17" t="str">
        <f>MID(I17,MIN(FIND({0,1,2,3,4,5,6,7,8,9},I17&amp;"0123456789")),SUM(LEN(I17)-LEN(SUBSTITUTE(I17,{1,2,3,4,5,6,7,8,9,0},""))))</f>
        <v>0</v>
      </c>
      <c r="R17" s="17" t="str">
        <f>MID(J17,MIN(FIND({0,1,2,3,4,5,6,7,8,9},J17&amp;"0123456789")),SUM(LEN(J17)-LEN(SUBSTITUTE(J17,{1,2,3,4,5,6,7,8,9,0},""))))</f>
        <v>0</v>
      </c>
      <c r="S17" s="17" t="str">
        <f>MID(K17,MIN(FIND({0,1,2,3,4,5,6,7,8,9},K17&amp;"0123456789")),SUM(LEN(K17)-LEN(SUBSTITUTE(K17,{1,2,3,4,5,6,7,8,9,0},""))))</f>
        <v>0</v>
      </c>
      <c r="T17" s="17" t="str">
        <f>MID(L17,MIN(FIND({0,1,2,3,4,5,6,7,8,9},L17&amp;"0123456789")),SUM(LEN(L17)-LEN(SUBSTITUTE(L17,{1,2,3,4,5,6,7,8,9,0},""))))</f>
        <v>0</v>
      </c>
      <c r="U17" s="17" t="str">
        <f>MID(M17,MIN(FIND({0,1,2,3,4,5,6,7,8,9},M17&amp;"0123456789")),SUM(LEN(M17)-LEN(SUBSTITUTE(M17,{1,2,3,4,5,6,7,8,9,0},""))))</f>
        <v>0</v>
      </c>
      <c r="V17" s="17" t="str">
        <f>MID(N17,MIN(FIND({0,1,2,3,4,5,6,7,8,9},N17&amp;"0123456789")),SUM(LEN(N17)-LEN(SUBSTITUTE(N17,{1,2,3,4,5,6,7,8,9,0},""))))</f>
        <v>0</v>
      </c>
      <c r="W17" s="17" t="str">
        <f>MID(O17,MIN(FIND({0,1,2,3,4,5,6,7,8,9},O17&amp;"0123456789")),SUM(LEN(O17)-LEN(SUBSTITUTE(O17,{1,2,3,4,5,6,7,8,9,0},""))))</f>
        <v>0</v>
      </c>
      <c r="X17" s="36">
        <v>2</v>
      </c>
      <c r="Y17" s="36" t="s">
        <v>42</v>
      </c>
      <c r="Z17" s="36" t="s">
        <v>36</v>
      </c>
      <c r="AA17" s="36" t="s">
        <v>37</v>
      </c>
      <c r="AB17" s="40" t="str">
        <f>IF(LEFT(AA17)="A","&gt;40",IF(LEFT(AA17)="B","&gt;20",IF(LEFT(AA17)="C","&gt;10",IF(LEFT(AA17)="U","&lt;10"," "))))</f>
        <v>&gt;10</v>
      </c>
      <c r="AC17" s="37" t="s">
        <v>62</v>
      </c>
      <c r="AD17" s="37"/>
      <c r="AE17" s="19">
        <f>SQRT(P17^2+Q17^2+R17^2+S17^2+T17^2+U17^2+V17^2*W17)*0.12</f>
        <v>3</v>
      </c>
      <c r="AF17" s="41">
        <f>MIN(15,AE17)</f>
        <v>3</v>
      </c>
      <c r="AG17" s="42">
        <f>AF17*AF17*3.142</f>
        <v>28.277999999999999</v>
      </c>
    </row>
    <row r="18" spans="1:33" s="51" customFormat="1" ht="30" x14ac:dyDescent="0.35">
      <c r="A18" s="44">
        <v>11</v>
      </c>
      <c r="B18" s="45" t="s">
        <v>63</v>
      </c>
      <c r="C18" s="44">
        <v>6</v>
      </c>
      <c r="D18" s="46">
        <v>4</v>
      </c>
      <c r="E18" s="46">
        <v>4</v>
      </c>
      <c r="F18" s="46">
        <v>4</v>
      </c>
      <c r="G18" s="46">
        <v>4</v>
      </c>
      <c r="H18" s="47">
        <v>19</v>
      </c>
      <c r="I18" s="47"/>
      <c r="J18" s="47"/>
      <c r="K18" s="47"/>
      <c r="L18" s="47"/>
      <c r="M18" s="47"/>
      <c r="N18" s="47">
        <v>0</v>
      </c>
      <c r="O18" s="47">
        <v>0</v>
      </c>
      <c r="P18" s="17" t="str">
        <f>MID(H18,MIN(FIND({0,1,2,3,4,5,6,7,8,9},H18&amp;"0123456789")),SUM(LEN(H18)-LEN(SUBSTITUTE(H18,{1,2,3,4,5,6,7,8,9,0},""))))</f>
        <v>19</v>
      </c>
      <c r="Q18" s="17" t="str">
        <f>MID(I18,MIN(FIND({0,1,2,3,4,5,6,7,8,9},I18&amp;"0123456789")),SUM(LEN(I18)-LEN(SUBSTITUTE(I18,{1,2,3,4,5,6,7,8,9,0},""))))</f>
        <v/>
      </c>
      <c r="R18" s="17" t="str">
        <f>MID(J18,MIN(FIND({0,1,2,3,4,5,6,7,8,9},J18&amp;"0123456789")),SUM(LEN(J18)-LEN(SUBSTITUTE(J18,{1,2,3,4,5,6,7,8,9,0},""))))</f>
        <v/>
      </c>
      <c r="S18" s="17" t="str">
        <f>MID(K18,MIN(FIND({0,1,2,3,4,5,6,7,8,9},K18&amp;"0123456789")),SUM(LEN(K18)-LEN(SUBSTITUTE(K18,{1,2,3,4,5,6,7,8,9,0},""))))</f>
        <v/>
      </c>
      <c r="T18" s="17" t="str">
        <f>MID(L18,MIN(FIND({0,1,2,3,4,5,6,7,8,9},L18&amp;"0123456789")),SUM(LEN(L18)-LEN(SUBSTITUTE(L18,{1,2,3,4,5,6,7,8,9,0},""))))</f>
        <v/>
      </c>
      <c r="U18" s="17" t="str">
        <f>MID(M18,MIN(FIND({0,1,2,3,4,5,6,7,8,9},M18&amp;"0123456789")),SUM(LEN(M18)-LEN(SUBSTITUTE(M18,{1,2,3,4,5,6,7,8,9,0},""))))</f>
        <v/>
      </c>
      <c r="V18" s="17" t="str">
        <f>MID(N18,MIN(FIND({0,1,2,3,4,5,6,7,8,9},N18&amp;"0123456789")),SUM(LEN(N18)-LEN(SUBSTITUTE(N18,{1,2,3,4,5,6,7,8,9,0},""))))</f>
        <v>0</v>
      </c>
      <c r="W18" s="17" t="str">
        <f>MID(O18,MIN(FIND({0,1,2,3,4,5,6,7,8,9},O18&amp;"0123456789")),SUM(LEN(O18)-LEN(SUBSTITUTE(O18,{1,2,3,4,5,6,7,8,9,0},""))))</f>
        <v>0</v>
      </c>
      <c r="X18" s="44">
        <v>2</v>
      </c>
      <c r="Y18" s="44" t="s">
        <v>42</v>
      </c>
      <c r="Z18" s="44" t="s">
        <v>36</v>
      </c>
      <c r="AA18" s="44" t="s">
        <v>37</v>
      </c>
      <c r="AB18" s="48" t="str">
        <f>IF(LEFT(AA18)="A","&gt;40",IF(LEFT(AA18)="B","&gt;20",IF(LEFT(AA18)="C","&gt;10",IF(LEFT(AA18)="U","&lt;10"," "))))</f>
        <v>&gt;10</v>
      </c>
      <c r="AC18" s="45" t="s">
        <v>64</v>
      </c>
      <c r="AD18" s="45"/>
      <c r="AE18" s="19" t="e">
        <f>SQRT(P18^2+Q18^2+R18^2+S18^2+T18^2+U18^2+V18^2*W18)*0.12</f>
        <v>#VALUE!</v>
      </c>
      <c r="AF18" s="49" t="e">
        <f>MIN(15,AE18)</f>
        <v>#VALUE!</v>
      </c>
      <c r="AG18" s="50" t="e">
        <f>AF18*AF18*3.142</f>
        <v>#VALUE!</v>
      </c>
    </row>
    <row r="19" spans="1:33" s="51" customFormat="1" x14ac:dyDescent="0.35">
      <c r="A19" s="44">
        <v>12</v>
      </c>
      <c r="B19" s="45" t="s">
        <v>65</v>
      </c>
      <c r="C19" s="44">
        <v>4</v>
      </c>
      <c r="D19" s="46">
        <v>2</v>
      </c>
      <c r="E19" s="46">
        <v>3</v>
      </c>
      <c r="F19" s="46">
        <v>2</v>
      </c>
      <c r="G19" s="46">
        <v>3</v>
      </c>
      <c r="H19" s="47">
        <v>30</v>
      </c>
      <c r="I19" s="47">
        <v>0</v>
      </c>
      <c r="J19" s="47">
        <v>0</v>
      </c>
      <c r="K19" s="47">
        <v>0</v>
      </c>
      <c r="L19" s="47">
        <v>0</v>
      </c>
      <c r="M19" s="47">
        <v>0</v>
      </c>
      <c r="N19" s="47">
        <v>0</v>
      </c>
      <c r="O19" s="47">
        <v>0</v>
      </c>
      <c r="P19" s="17" t="str">
        <f>MID(H19,MIN(FIND({0,1,2,3,4,5,6,7,8,9},H19&amp;"0123456789")),SUM(LEN(H19)-LEN(SUBSTITUTE(H19,{1,2,3,4,5,6,7,8,9,0},""))))</f>
        <v>30</v>
      </c>
      <c r="Q19" s="17" t="str">
        <f>MID(I19,MIN(FIND({0,1,2,3,4,5,6,7,8,9},I19&amp;"0123456789")),SUM(LEN(I19)-LEN(SUBSTITUTE(I19,{1,2,3,4,5,6,7,8,9,0},""))))</f>
        <v>0</v>
      </c>
      <c r="R19" s="17" t="str">
        <f>MID(J19,MIN(FIND({0,1,2,3,4,5,6,7,8,9},J19&amp;"0123456789")),SUM(LEN(J19)-LEN(SUBSTITUTE(J19,{1,2,3,4,5,6,7,8,9,0},""))))</f>
        <v>0</v>
      </c>
      <c r="S19" s="17" t="str">
        <f>MID(K19,MIN(FIND({0,1,2,3,4,5,6,7,8,9},K19&amp;"0123456789")),SUM(LEN(K19)-LEN(SUBSTITUTE(K19,{1,2,3,4,5,6,7,8,9,0},""))))</f>
        <v>0</v>
      </c>
      <c r="T19" s="17" t="str">
        <f>MID(L19,MIN(FIND({0,1,2,3,4,5,6,7,8,9},L19&amp;"0123456789")),SUM(LEN(L19)-LEN(SUBSTITUTE(L19,{1,2,3,4,5,6,7,8,9,0},""))))</f>
        <v>0</v>
      </c>
      <c r="U19" s="17" t="str">
        <f>MID(M19,MIN(FIND({0,1,2,3,4,5,6,7,8,9},M19&amp;"0123456789")),SUM(LEN(M19)-LEN(SUBSTITUTE(M19,{1,2,3,4,5,6,7,8,9,0},""))))</f>
        <v>0</v>
      </c>
      <c r="V19" s="17" t="str">
        <f>MID(N19,MIN(FIND({0,1,2,3,4,5,6,7,8,9},N19&amp;"0123456789")),SUM(LEN(N19)-LEN(SUBSTITUTE(N19,{1,2,3,4,5,6,7,8,9,0},""))))</f>
        <v>0</v>
      </c>
      <c r="W19" s="17" t="str">
        <f>MID(O19,MIN(FIND({0,1,2,3,4,5,6,7,8,9},O19&amp;"0123456789")),SUM(LEN(O19)-LEN(SUBSTITUTE(O19,{1,2,3,4,5,6,7,8,9,0},""))))</f>
        <v>0</v>
      </c>
      <c r="X19" s="44">
        <v>1</v>
      </c>
      <c r="Y19" s="44" t="s">
        <v>66</v>
      </c>
      <c r="Z19" s="44" t="s">
        <v>19</v>
      </c>
      <c r="AA19" s="44" t="s">
        <v>37</v>
      </c>
      <c r="AB19" s="48" t="str">
        <f>IF(LEFT(AA19)="A","&gt;40",IF(LEFT(AA19)="B","&gt;20",IF(LEFT(AA19)="C","&gt;10",IF(LEFT(AA19)="U","&lt;10"," "))))</f>
        <v>&gt;10</v>
      </c>
      <c r="AC19" s="45" t="s">
        <v>67</v>
      </c>
      <c r="AD19" s="45"/>
      <c r="AE19" s="19">
        <f>SQRT(P19^2+Q19^2+R19^2+S19^2+T19^2+U19^2+V19^2*W19)*0.12</f>
        <v>3.5999999999999996</v>
      </c>
      <c r="AF19" s="49">
        <f>MIN(15,AE19)</f>
        <v>3.5999999999999996</v>
      </c>
      <c r="AG19" s="50">
        <f>AF19*AF19*3.142</f>
        <v>40.720319999999987</v>
      </c>
    </row>
    <row r="20" spans="1:33" s="43" customFormat="1" ht="30" x14ac:dyDescent="0.35">
      <c r="A20" s="36">
        <v>13</v>
      </c>
      <c r="B20" s="37" t="s">
        <v>68</v>
      </c>
      <c r="C20" s="36">
        <v>6</v>
      </c>
      <c r="D20" s="38">
        <v>5</v>
      </c>
      <c r="E20" s="38">
        <v>4</v>
      </c>
      <c r="F20" s="38">
        <v>3</v>
      </c>
      <c r="G20" s="38">
        <v>3</v>
      </c>
      <c r="H20" s="39">
        <v>30</v>
      </c>
      <c r="I20" s="39">
        <v>0</v>
      </c>
      <c r="J20" s="39">
        <v>0</v>
      </c>
      <c r="K20" s="39">
        <v>0</v>
      </c>
      <c r="L20" s="39">
        <v>0</v>
      </c>
      <c r="M20" s="39">
        <v>0</v>
      </c>
      <c r="N20" s="39">
        <v>0</v>
      </c>
      <c r="O20" s="39">
        <v>0</v>
      </c>
      <c r="P20" s="17" t="str">
        <f>MID(H20,MIN(FIND({0,1,2,3,4,5,6,7,8,9},H20&amp;"0123456789")),SUM(LEN(H20)-LEN(SUBSTITUTE(H20,{1,2,3,4,5,6,7,8,9,0},""))))</f>
        <v>30</v>
      </c>
      <c r="Q20" s="17" t="str">
        <f>MID(I20,MIN(FIND({0,1,2,3,4,5,6,7,8,9},I20&amp;"0123456789")),SUM(LEN(I20)-LEN(SUBSTITUTE(I20,{1,2,3,4,5,6,7,8,9,0},""))))</f>
        <v>0</v>
      </c>
      <c r="R20" s="17" t="str">
        <f>MID(J20,MIN(FIND({0,1,2,3,4,5,6,7,8,9},J20&amp;"0123456789")),SUM(LEN(J20)-LEN(SUBSTITUTE(J20,{1,2,3,4,5,6,7,8,9,0},""))))</f>
        <v>0</v>
      </c>
      <c r="S20" s="17" t="str">
        <f>MID(K20,MIN(FIND({0,1,2,3,4,5,6,7,8,9},K20&amp;"0123456789")),SUM(LEN(K20)-LEN(SUBSTITUTE(K20,{1,2,3,4,5,6,7,8,9,0},""))))</f>
        <v>0</v>
      </c>
      <c r="T20" s="17" t="str">
        <f>MID(L20,MIN(FIND({0,1,2,3,4,5,6,7,8,9},L20&amp;"0123456789")),SUM(LEN(L20)-LEN(SUBSTITUTE(L20,{1,2,3,4,5,6,7,8,9,0},""))))</f>
        <v>0</v>
      </c>
      <c r="U20" s="17" t="str">
        <f>MID(M20,MIN(FIND({0,1,2,3,4,5,6,7,8,9},M20&amp;"0123456789")),SUM(LEN(M20)-LEN(SUBSTITUTE(M20,{1,2,3,4,5,6,7,8,9,0},""))))</f>
        <v>0</v>
      </c>
      <c r="V20" s="17" t="str">
        <f>MID(N20,MIN(FIND({0,1,2,3,4,5,6,7,8,9},N20&amp;"0123456789")),SUM(LEN(N20)-LEN(SUBSTITUTE(N20,{1,2,3,4,5,6,7,8,9,0},""))))</f>
        <v>0</v>
      </c>
      <c r="W20" s="17" t="str">
        <f>MID(O20,MIN(FIND({0,1,2,3,4,5,6,7,8,9},O20&amp;"0123456789")),SUM(LEN(O20)-LEN(SUBSTITUTE(O20,{1,2,3,4,5,6,7,8,9,0},""))))</f>
        <v>0</v>
      </c>
      <c r="X20" s="36">
        <v>2</v>
      </c>
      <c r="Y20" s="36" t="s">
        <v>69</v>
      </c>
      <c r="Z20" s="36" t="s">
        <v>36</v>
      </c>
      <c r="AA20" s="36" t="s">
        <v>37</v>
      </c>
      <c r="AB20" s="40" t="str">
        <f>IF(LEFT(AA20)="A","&gt;40",IF(LEFT(AA20)="B","&gt;20",IF(LEFT(AA20)="C","&gt;10",IF(LEFT(AA20)="U","&lt;10"," "))))</f>
        <v>&gt;10</v>
      </c>
      <c r="AC20" s="37" t="s">
        <v>70</v>
      </c>
      <c r="AD20" s="37"/>
      <c r="AE20" s="19">
        <f>SQRT(P20^2+Q20^2+R20^2+S20^2+T20^2+U20^2+V20^2*W20)*0.12</f>
        <v>3.5999999999999996</v>
      </c>
      <c r="AF20" s="41">
        <f>MIN(15,AE20)</f>
        <v>3.5999999999999996</v>
      </c>
      <c r="AG20" s="42">
        <f>AF20*AF20*3.142</f>
        <v>40.720319999999987</v>
      </c>
    </row>
    <row r="21" spans="1:33" s="51" customFormat="1" ht="30" x14ac:dyDescent="0.35">
      <c r="A21" s="52">
        <v>14</v>
      </c>
      <c r="B21" s="45" t="s">
        <v>39</v>
      </c>
      <c r="C21" s="44">
        <v>12</v>
      </c>
      <c r="D21" s="46">
        <v>5</v>
      </c>
      <c r="E21" s="46">
        <v>6</v>
      </c>
      <c r="F21" s="46">
        <v>6</v>
      </c>
      <c r="G21" s="46">
        <v>5</v>
      </c>
      <c r="H21" s="47">
        <v>31</v>
      </c>
      <c r="I21" s="47">
        <v>0</v>
      </c>
      <c r="J21" s="47">
        <v>0</v>
      </c>
      <c r="K21" s="47">
        <v>0</v>
      </c>
      <c r="L21" s="47">
        <v>0</v>
      </c>
      <c r="M21" s="47">
        <v>0</v>
      </c>
      <c r="N21" s="47">
        <v>0</v>
      </c>
      <c r="O21" s="47">
        <v>0</v>
      </c>
      <c r="P21" s="17" t="str">
        <f>MID(H21,MIN(FIND({0,1,2,3,4,5,6,7,8,9},H21&amp;"0123456789")),SUM(LEN(H21)-LEN(SUBSTITUTE(H21,{1,2,3,4,5,6,7,8,9,0},""))))</f>
        <v>31</v>
      </c>
      <c r="Q21" s="17" t="str">
        <f>MID(I21,MIN(FIND({0,1,2,3,4,5,6,7,8,9},I21&amp;"0123456789")),SUM(LEN(I21)-LEN(SUBSTITUTE(I21,{1,2,3,4,5,6,7,8,9,0},""))))</f>
        <v>0</v>
      </c>
      <c r="R21" s="17" t="str">
        <f>MID(J21,MIN(FIND({0,1,2,3,4,5,6,7,8,9},J21&amp;"0123456789")),SUM(LEN(J21)-LEN(SUBSTITUTE(J21,{1,2,3,4,5,6,7,8,9,0},""))))</f>
        <v>0</v>
      </c>
      <c r="S21" s="17" t="str">
        <f>MID(K21,MIN(FIND({0,1,2,3,4,5,6,7,8,9},K21&amp;"0123456789")),SUM(LEN(K21)-LEN(SUBSTITUTE(K21,{1,2,3,4,5,6,7,8,9,0},""))))</f>
        <v>0</v>
      </c>
      <c r="T21" s="17" t="str">
        <f>MID(L21,MIN(FIND({0,1,2,3,4,5,6,7,8,9},L21&amp;"0123456789")),SUM(LEN(L21)-LEN(SUBSTITUTE(L21,{1,2,3,4,5,6,7,8,9,0},""))))</f>
        <v>0</v>
      </c>
      <c r="U21" s="17" t="str">
        <f>MID(M21,MIN(FIND({0,1,2,3,4,5,6,7,8,9},M21&amp;"0123456789")),SUM(LEN(M21)-LEN(SUBSTITUTE(M21,{1,2,3,4,5,6,7,8,9,0},""))))</f>
        <v>0</v>
      </c>
      <c r="V21" s="17" t="str">
        <f>MID(N21,MIN(FIND({0,1,2,3,4,5,6,7,8,9},N21&amp;"0123456789")),SUM(LEN(N21)-LEN(SUBSTITUTE(N21,{1,2,3,4,5,6,7,8,9,0},""))))</f>
        <v>0</v>
      </c>
      <c r="W21" s="17" t="str">
        <f>MID(O21,MIN(FIND({0,1,2,3,4,5,6,7,8,9},O21&amp;"0123456789")),SUM(LEN(O21)-LEN(SUBSTITUTE(O21,{1,2,3,4,5,6,7,8,9,0},""))))</f>
        <v>0</v>
      </c>
      <c r="X21" s="44">
        <v>4</v>
      </c>
      <c r="Y21" s="44" t="s">
        <v>71</v>
      </c>
      <c r="Z21" s="44" t="s">
        <v>19</v>
      </c>
      <c r="AA21" s="44" t="s">
        <v>37</v>
      </c>
      <c r="AB21" s="48" t="str">
        <f>IF(LEFT(AA21)="A","&gt;40",IF(LEFT(AA21)="B","&gt;20",IF(LEFT(AA21)="C","&gt;10",IF(LEFT(AA21)="U","&lt;10"," "))))</f>
        <v>&gt;10</v>
      </c>
      <c r="AC21" s="45" t="s">
        <v>72</v>
      </c>
      <c r="AD21" s="45"/>
      <c r="AE21" s="19">
        <f>SQRT(P21^2+Q21^2+R21^2+S21^2+T21^2+U21^2+V21^2*W21)*0.12</f>
        <v>3.7199999999999998</v>
      </c>
      <c r="AF21" s="49">
        <f>MIN(15,AE21)</f>
        <v>3.7199999999999998</v>
      </c>
      <c r="AG21" s="50">
        <f>AF21*AF21*3.142</f>
        <v>43.480252799999995</v>
      </c>
    </row>
    <row r="22" spans="1:33" s="51" customFormat="1" ht="60" x14ac:dyDescent="0.35">
      <c r="A22" s="44">
        <v>15</v>
      </c>
      <c r="B22" s="45" t="s">
        <v>73</v>
      </c>
      <c r="C22" s="44">
        <v>12</v>
      </c>
      <c r="D22" s="46">
        <v>6</v>
      </c>
      <c r="E22" s="46">
        <v>7</v>
      </c>
      <c r="F22" s="46">
        <v>5</v>
      </c>
      <c r="G22" s="46">
        <v>6</v>
      </c>
      <c r="H22" s="47">
        <v>18</v>
      </c>
      <c r="I22" s="47">
        <v>0</v>
      </c>
      <c r="J22" s="47">
        <v>0</v>
      </c>
      <c r="K22" s="47">
        <v>0</v>
      </c>
      <c r="L22" s="47">
        <v>0</v>
      </c>
      <c r="M22" s="47">
        <v>0</v>
      </c>
      <c r="N22" s="47">
        <v>18</v>
      </c>
      <c r="O22" s="47">
        <v>6</v>
      </c>
      <c r="P22" s="17" t="str">
        <f>MID(H22,MIN(FIND({0,1,2,3,4,5,6,7,8,9},H22&amp;"0123456789")),SUM(LEN(H22)-LEN(SUBSTITUTE(H22,{1,2,3,4,5,6,7,8,9,0},""))))</f>
        <v>18</v>
      </c>
      <c r="Q22" s="17" t="str">
        <f>MID(I22,MIN(FIND({0,1,2,3,4,5,6,7,8,9},I22&amp;"0123456789")),SUM(LEN(I22)-LEN(SUBSTITUTE(I22,{1,2,3,4,5,6,7,8,9,0},""))))</f>
        <v>0</v>
      </c>
      <c r="R22" s="17" t="str">
        <f>MID(J22,MIN(FIND({0,1,2,3,4,5,6,7,8,9},J22&amp;"0123456789")),SUM(LEN(J22)-LEN(SUBSTITUTE(J22,{1,2,3,4,5,6,7,8,9,0},""))))</f>
        <v>0</v>
      </c>
      <c r="S22" s="17" t="str">
        <f>MID(K22,MIN(FIND({0,1,2,3,4,5,6,7,8,9},K22&amp;"0123456789")),SUM(LEN(K22)-LEN(SUBSTITUTE(K22,{1,2,3,4,5,6,7,8,9,0},""))))</f>
        <v>0</v>
      </c>
      <c r="T22" s="17" t="str">
        <f>MID(L22,MIN(FIND({0,1,2,3,4,5,6,7,8,9},L22&amp;"0123456789")),SUM(LEN(L22)-LEN(SUBSTITUTE(L22,{1,2,3,4,5,6,7,8,9,0},""))))</f>
        <v>0</v>
      </c>
      <c r="U22" s="17" t="str">
        <f>MID(M22,MIN(FIND({0,1,2,3,4,5,6,7,8,9},M22&amp;"0123456789")),SUM(LEN(M22)-LEN(SUBSTITUTE(M22,{1,2,3,4,5,6,7,8,9,0},""))))</f>
        <v>0</v>
      </c>
      <c r="V22" s="17" t="str">
        <f>MID(N22,MIN(FIND({0,1,2,3,4,5,6,7,8,9},N22&amp;"0123456789")),SUM(LEN(N22)-LEN(SUBSTITUTE(N22,{1,2,3,4,5,6,7,8,9,0},""))))</f>
        <v>18</v>
      </c>
      <c r="W22" s="17" t="str">
        <f>MID(O22,MIN(FIND({0,1,2,3,4,5,6,7,8,9},O22&amp;"0123456789")),SUM(LEN(O22)-LEN(SUBSTITUTE(O22,{1,2,3,4,5,6,7,8,9,0},""))))</f>
        <v>6</v>
      </c>
      <c r="X22" s="44">
        <v>0</v>
      </c>
      <c r="Y22" s="44" t="s">
        <v>35</v>
      </c>
      <c r="Z22" s="44" t="s">
        <v>19</v>
      </c>
      <c r="AA22" s="44" t="s">
        <v>74</v>
      </c>
      <c r="AB22" s="48" t="str">
        <f>IF(LEFT(AA22)="A","&gt;40",IF(LEFT(AA22)="B","&gt;20",IF(LEFT(AA22)="C","&gt;10",IF(LEFT(AA22)="U","&lt;10"," "))))</f>
        <v>&lt;10</v>
      </c>
      <c r="AC22" s="45" t="s">
        <v>75</v>
      </c>
      <c r="AD22" s="45"/>
      <c r="AE22" s="19">
        <f>SQRT(P22^2+Q22^2+R22^2+S22^2+T22^2+U22^2+V22^2*W22)*0.12</f>
        <v>5.7148228318995153</v>
      </c>
      <c r="AF22" s="49">
        <f>MIN(15,AE22)</f>
        <v>5.7148228318995153</v>
      </c>
      <c r="AG22" s="50">
        <f>AF22*AF22*3.142</f>
        <v>102.61520639999999</v>
      </c>
    </row>
    <row r="23" spans="1:33" s="43" customFormat="1" ht="30" x14ac:dyDescent="0.35">
      <c r="A23" s="36">
        <v>16</v>
      </c>
      <c r="B23" s="37" t="s">
        <v>76</v>
      </c>
      <c r="C23" s="36">
        <v>11</v>
      </c>
      <c r="D23" s="38">
        <v>3</v>
      </c>
      <c r="E23" s="38">
        <v>2</v>
      </c>
      <c r="F23" s="38">
        <v>4</v>
      </c>
      <c r="G23" s="38">
        <v>3</v>
      </c>
      <c r="H23" s="39">
        <v>18</v>
      </c>
      <c r="I23" s="39"/>
      <c r="J23" s="39"/>
      <c r="K23" s="39">
        <v>0</v>
      </c>
      <c r="L23" s="39">
        <v>0</v>
      </c>
      <c r="M23" s="39">
        <v>0</v>
      </c>
      <c r="N23" s="39">
        <v>0</v>
      </c>
      <c r="O23" s="39">
        <v>0</v>
      </c>
      <c r="P23" s="17" t="str">
        <f>MID(H23,MIN(FIND({0,1,2,3,4,5,6,7,8,9},H23&amp;"0123456789")),SUM(LEN(H23)-LEN(SUBSTITUTE(H23,{1,2,3,4,5,6,7,8,9,0},""))))</f>
        <v>18</v>
      </c>
      <c r="Q23" s="17" t="str">
        <f>MID(I23,MIN(FIND({0,1,2,3,4,5,6,7,8,9},I23&amp;"0123456789")),SUM(LEN(I23)-LEN(SUBSTITUTE(I23,{1,2,3,4,5,6,7,8,9,0},""))))</f>
        <v/>
      </c>
      <c r="R23" s="17" t="str">
        <f>MID(J23,MIN(FIND({0,1,2,3,4,5,6,7,8,9},J23&amp;"0123456789")),SUM(LEN(J23)-LEN(SUBSTITUTE(J23,{1,2,3,4,5,6,7,8,9,0},""))))</f>
        <v/>
      </c>
      <c r="S23" s="17" t="str">
        <f>MID(K23,MIN(FIND({0,1,2,3,4,5,6,7,8,9},K23&amp;"0123456789")),SUM(LEN(K23)-LEN(SUBSTITUTE(K23,{1,2,3,4,5,6,7,8,9,0},""))))</f>
        <v>0</v>
      </c>
      <c r="T23" s="17" t="str">
        <f>MID(L23,MIN(FIND({0,1,2,3,4,5,6,7,8,9},L23&amp;"0123456789")),SUM(LEN(L23)-LEN(SUBSTITUTE(L23,{1,2,3,4,5,6,7,8,9,0},""))))</f>
        <v>0</v>
      </c>
      <c r="U23" s="17" t="str">
        <f>MID(M23,MIN(FIND({0,1,2,3,4,5,6,7,8,9},M23&amp;"0123456789")),SUM(LEN(M23)-LEN(SUBSTITUTE(M23,{1,2,3,4,5,6,7,8,9,0},""))))</f>
        <v>0</v>
      </c>
      <c r="V23" s="17" t="str">
        <f>MID(N23,MIN(FIND({0,1,2,3,4,5,6,7,8,9},N23&amp;"0123456789")),SUM(LEN(N23)-LEN(SUBSTITUTE(N23,{1,2,3,4,5,6,7,8,9,0},""))))</f>
        <v>0</v>
      </c>
      <c r="W23" s="17" t="str">
        <f>MID(O23,MIN(FIND({0,1,2,3,4,5,6,7,8,9},O23&amp;"0123456789")),SUM(LEN(O23)-LEN(SUBSTITUTE(O23,{1,2,3,4,5,6,7,8,9,0},""))))</f>
        <v>0</v>
      </c>
      <c r="X23" s="36">
        <v>2</v>
      </c>
      <c r="Y23" s="36" t="s">
        <v>58</v>
      </c>
      <c r="Z23" s="36" t="s">
        <v>36</v>
      </c>
      <c r="AA23" s="36" t="s">
        <v>37</v>
      </c>
      <c r="AB23" s="40" t="str">
        <f>IF(LEFT(AA23)="A","&gt;40",IF(LEFT(AA23)="B","&gt;20",IF(LEFT(AA23)="C","&gt;10",IF(LEFT(AA23)="U","&lt;10"," "))))</f>
        <v>&gt;10</v>
      </c>
      <c r="AC23" s="37" t="s">
        <v>77</v>
      </c>
      <c r="AD23" s="37"/>
      <c r="AE23" s="19" t="e">
        <f>SQRT(P23^2+Q23^2+R23^2+S23^2+T23^2+U23^2+V23^2*W23)*0.12</f>
        <v>#VALUE!</v>
      </c>
      <c r="AF23" s="41" t="e">
        <f>MIN(15,AE23)</f>
        <v>#VALUE!</v>
      </c>
      <c r="AG23" s="42" t="e">
        <f>AF23*AF23*3.142</f>
        <v>#VALUE!</v>
      </c>
    </row>
    <row r="24" spans="1:33" s="51" customFormat="1" ht="45" x14ac:dyDescent="0.35">
      <c r="A24" s="44">
        <v>17</v>
      </c>
      <c r="B24" s="45" t="s">
        <v>78</v>
      </c>
      <c r="C24" s="44">
        <v>14</v>
      </c>
      <c r="D24" s="46">
        <v>6</v>
      </c>
      <c r="E24" s="46">
        <v>5</v>
      </c>
      <c r="F24" s="46">
        <v>4</v>
      </c>
      <c r="G24" s="46">
        <v>3</v>
      </c>
      <c r="H24" s="47">
        <v>34</v>
      </c>
      <c r="I24" s="47">
        <v>34</v>
      </c>
      <c r="J24" s="47">
        <v>29</v>
      </c>
      <c r="K24" s="47">
        <v>0</v>
      </c>
      <c r="L24" s="47">
        <v>0</v>
      </c>
      <c r="M24" s="47">
        <v>0</v>
      </c>
      <c r="N24" s="47">
        <v>0</v>
      </c>
      <c r="O24" s="47">
        <v>0</v>
      </c>
      <c r="P24" s="17" t="str">
        <f>MID(H24,MIN(FIND({0,1,2,3,4,5,6,7,8,9},H24&amp;"0123456789")),SUM(LEN(H24)-LEN(SUBSTITUTE(H24,{1,2,3,4,5,6,7,8,9,0},""))))</f>
        <v>34</v>
      </c>
      <c r="Q24" s="17" t="str">
        <f>MID(I24,MIN(FIND({0,1,2,3,4,5,6,7,8,9},I24&amp;"0123456789")),SUM(LEN(I24)-LEN(SUBSTITUTE(I24,{1,2,3,4,5,6,7,8,9,0},""))))</f>
        <v>34</v>
      </c>
      <c r="R24" s="17" t="str">
        <f>MID(J24,MIN(FIND({0,1,2,3,4,5,6,7,8,9},J24&amp;"0123456789")),SUM(LEN(J24)-LEN(SUBSTITUTE(J24,{1,2,3,4,5,6,7,8,9,0},""))))</f>
        <v>29</v>
      </c>
      <c r="S24" s="17" t="str">
        <f>MID(K24,MIN(FIND({0,1,2,3,4,5,6,7,8,9},K24&amp;"0123456789")),SUM(LEN(K24)-LEN(SUBSTITUTE(K24,{1,2,3,4,5,6,7,8,9,0},""))))</f>
        <v>0</v>
      </c>
      <c r="T24" s="17" t="str">
        <f>MID(L24,MIN(FIND({0,1,2,3,4,5,6,7,8,9},L24&amp;"0123456789")),SUM(LEN(L24)-LEN(SUBSTITUTE(L24,{1,2,3,4,5,6,7,8,9,0},""))))</f>
        <v>0</v>
      </c>
      <c r="U24" s="17" t="str">
        <f>MID(M24,MIN(FIND({0,1,2,3,4,5,6,7,8,9},M24&amp;"0123456789")),SUM(LEN(M24)-LEN(SUBSTITUTE(M24,{1,2,3,4,5,6,7,8,9,0},""))))</f>
        <v>0</v>
      </c>
      <c r="V24" s="17" t="str">
        <f>MID(N24,MIN(FIND({0,1,2,3,4,5,6,7,8,9},N24&amp;"0123456789")),SUM(LEN(N24)-LEN(SUBSTITUTE(N24,{1,2,3,4,5,6,7,8,9,0},""))))</f>
        <v>0</v>
      </c>
      <c r="W24" s="17" t="str">
        <f>MID(O24,MIN(FIND({0,1,2,3,4,5,6,7,8,9},O24&amp;"0123456789")),SUM(LEN(O24)-LEN(SUBSTITUTE(O24,{1,2,3,4,5,6,7,8,9,0},""))))</f>
        <v>0</v>
      </c>
      <c r="X24" s="44">
        <v>2</v>
      </c>
      <c r="Y24" s="44" t="s">
        <v>69</v>
      </c>
      <c r="Z24" s="44" t="s">
        <v>19</v>
      </c>
      <c r="AA24" s="44" t="s">
        <v>37</v>
      </c>
      <c r="AB24" s="48" t="str">
        <f>IF(LEFT(AA24)="A","&gt;40",IF(LEFT(AA24)="B","&gt;20",IF(LEFT(AA24)="C","&gt;10",IF(LEFT(AA24)="U","&lt;10"," "))))</f>
        <v>&gt;10</v>
      </c>
      <c r="AC24" s="45" t="s">
        <v>79</v>
      </c>
      <c r="AD24" s="45"/>
      <c r="AE24" s="19">
        <f>SQRT(P24^2+Q24^2+R24^2+S24^2+T24^2+U24^2+V24^2*W24)*0.12</f>
        <v>6.7381896678558988</v>
      </c>
      <c r="AF24" s="49">
        <f>MIN(15,AE24)</f>
        <v>6.7381896678558988</v>
      </c>
      <c r="AG24" s="50">
        <f>AF24*AF24*3.142</f>
        <v>142.65685439999996</v>
      </c>
    </row>
    <row r="25" spans="1:33" s="51" customFormat="1" ht="60" x14ac:dyDescent="0.35">
      <c r="A25" s="44">
        <v>18</v>
      </c>
      <c r="B25" s="45" t="s">
        <v>80</v>
      </c>
      <c r="C25" s="44" t="s">
        <v>81</v>
      </c>
      <c r="D25" s="46" t="s">
        <v>82</v>
      </c>
      <c r="E25" s="46"/>
      <c r="F25" s="46"/>
      <c r="G25" s="46"/>
      <c r="H25" s="47">
        <v>25</v>
      </c>
      <c r="I25" s="47">
        <v>0</v>
      </c>
      <c r="J25" s="47">
        <v>0</v>
      </c>
      <c r="K25" s="47">
        <v>0</v>
      </c>
      <c r="L25" s="47">
        <v>0</v>
      </c>
      <c r="M25" s="47">
        <v>0</v>
      </c>
      <c r="N25" s="47">
        <v>0</v>
      </c>
      <c r="O25" s="47">
        <v>0</v>
      </c>
      <c r="P25" s="17" t="str">
        <f>MID(H25,MIN(FIND({0,1,2,3,4,5,6,7,8,9},H25&amp;"0123456789")),SUM(LEN(H25)-LEN(SUBSTITUTE(H25,{1,2,3,4,5,6,7,8,9,0},""))))</f>
        <v>25</v>
      </c>
      <c r="Q25" s="17" t="str">
        <f>MID(I25,MIN(FIND({0,1,2,3,4,5,6,7,8,9},I25&amp;"0123456789")),SUM(LEN(I25)-LEN(SUBSTITUTE(I25,{1,2,3,4,5,6,7,8,9,0},""))))</f>
        <v>0</v>
      </c>
      <c r="R25" s="17" t="str">
        <f>MID(J25,MIN(FIND({0,1,2,3,4,5,6,7,8,9},J25&amp;"0123456789")),SUM(LEN(J25)-LEN(SUBSTITUTE(J25,{1,2,3,4,5,6,7,8,9,0},""))))</f>
        <v>0</v>
      </c>
      <c r="S25" s="17" t="str">
        <f>MID(K25,MIN(FIND({0,1,2,3,4,5,6,7,8,9},K25&amp;"0123456789")),SUM(LEN(K25)-LEN(SUBSTITUTE(K25,{1,2,3,4,5,6,7,8,9,0},""))))</f>
        <v>0</v>
      </c>
      <c r="T25" s="17" t="str">
        <f>MID(L25,MIN(FIND({0,1,2,3,4,5,6,7,8,9},L25&amp;"0123456789")),SUM(LEN(L25)-LEN(SUBSTITUTE(L25,{1,2,3,4,5,6,7,8,9,0},""))))</f>
        <v>0</v>
      </c>
      <c r="U25" s="17" t="str">
        <f>MID(M25,MIN(FIND({0,1,2,3,4,5,6,7,8,9},M25&amp;"0123456789")),SUM(LEN(M25)-LEN(SUBSTITUTE(M25,{1,2,3,4,5,6,7,8,9,0},""))))</f>
        <v>0</v>
      </c>
      <c r="V25" s="17" t="str">
        <f>MID(N25,MIN(FIND({0,1,2,3,4,5,6,7,8,9},N25&amp;"0123456789")),SUM(LEN(N25)-LEN(SUBSTITUTE(N25,{1,2,3,4,5,6,7,8,9,0},""))))</f>
        <v>0</v>
      </c>
      <c r="W25" s="17" t="str">
        <f>MID(O25,MIN(FIND({0,1,2,3,4,5,6,7,8,9},O25&amp;"0123456789")),SUM(LEN(O25)-LEN(SUBSTITUTE(O25,{1,2,3,4,5,6,7,8,9,0},""))))</f>
        <v>0</v>
      </c>
      <c r="X25" s="44">
        <v>0</v>
      </c>
      <c r="Y25" s="44" t="s">
        <v>45</v>
      </c>
      <c r="Z25" s="44" t="s">
        <v>36</v>
      </c>
      <c r="AA25" s="44" t="s">
        <v>46</v>
      </c>
      <c r="AB25" s="48" t="str">
        <f>IF(LEFT(AA25)="A","&gt;40",IF(LEFT(AA25)="B","&gt;20",IF(LEFT(AA25)="C","&gt;10",IF(LEFT(AA25)="U","&lt;10"," "))))</f>
        <v>&gt;10</v>
      </c>
      <c r="AC25" s="45" t="s">
        <v>83</v>
      </c>
      <c r="AD25" s="45"/>
      <c r="AE25" s="19">
        <f>SQRT(P25^2+Q25^2+R25^2+S25^2+T25^2+U25^2+V25^2*W25)*0.12</f>
        <v>3</v>
      </c>
      <c r="AF25" s="49">
        <f>MIN(15,AE25)</f>
        <v>3</v>
      </c>
      <c r="AG25" s="50">
        <f>AF25*AF25*3.142</f>
        <v>28.277999999999999</v>
      </c>
    </row>
    <row r="26" spans="1:33" s="51" customFormat="1" ht="60" x14ac:dyDescent="0.35">
      <c r="A26" s="44">
        <v>18</v>
      </c>
      <c r="B26" s="45" t="s">
        <v>80</v>
      </c>
      <c r="C26" s="44" t="s">
        <v>81</v>
      </c>
      <c r="D26" s="46" t="s">
        <v>82</v>
      </c>
      <c r="E26" s="46"/>
      <c r="F26" s="46"/>
      <c r="G26" s="46"/>
      <c r="H26" s="47">
        <v>25</v>
      </c>
      <c r="I26" s="47">
        <v>0</v>
      </c>
      <c r="J26" s="47">
        <v>0</v>
      </c>
      <c r="K26" s="47">
        <v>0</v>
      </c>
      <c r="L26" s="47">
        <v>0</v>
      </c>
      <c r="M26" s="47">
        <v>0</v>
      </c>
      <c r="N26" s="47">
        <v>0</v>
      </c>
      <c r="O26" s="47">
        <v>0</v>
      </c>
      <c r="P26" s="17"/>
      <c r="Q26" s="17"/>
      <c r="R26" s="17"/>
      <c r="S26" s="17"/>
      <c r="T26" s="17"/>
      <c r="U26" s="17"/>
      <c r="V26" s="17"/>
      <c r="W26" s="17"/>
      <c r="X26" s="44">
        <v>0</v>
      </c>
      <c r="Y26" s="44" t="s">
        <v>45</v>
      </c>
      <c r="Z26" s="44" t="s">
        <v>36</v>
      </c>
      <c r="AA26" s="44" t="s">
        <v>46</v>
      </c>
      <c r="AB26" s="48" t="str">
        <f>IF(LEFT(AA26)="A","&gt;40",IF(LEFT(AA26)="B","&gt;20",IF(LEFT(AA26)="C","&gt;10",IF(LEFT(AA26)="U","&lt;10"," "))))</f>
        <v>&gt;10</v>
      </c>
      <c r="AC26" s="45" t="s">
        <v>83</v>
      </c>
      <c r="AD26" s="45"/>
      <c r="AE26" s="19"/>
      <c r="AF26" s="49">
        <f>MIN(15,AE26)</f>
        <v>15</v>
      </c>
      <c r="AG26" s="50">
        <f>AF26*AF26*3.142</f>
        <v>706.94999999999993</v>
      </c>
    </row>
    <row r="27" spans="1:33" s="51" customFormat="1" ht="60" x14ac:dyDescent="0.35">
      <c r="A27" s="44">
        <v>18</v>
      </c>
      <c r="B27" s="45" t="s">
        <v>80</v>
      </c>
      <c r="C27" s="44" t="s">
        <v>81</v>
      </c>
      <c r="D27" s="46" t="s">
        <v>82</v>
      </c>
      <c r="E27" s="46"/>
      <c r="F27" s="46"/>
      <c r="G27" s="46"/>
      <c r="H27" s="47">
        <v>25</v>
      </c>
      <c r="I27" s="47">
        <v>0</v>
      </c>
      <c r="J27" s="47">
        <v>0</v>
      </c>
      <c r="K27" s="47">
        <v>0</v>
      </c>
      <c r="L27" s="47">
        <v>0</v>
      </c>
      <c r="M27" s="47">
        <v>0</v>
      </c>
      <c r="N27" s="47">
        <v>0</v>
      </c>
      <c r="O27" s="47">
        <v>0</v>
      </c>
      <c r="P27" s="17"/>
      <c r="Q27" s="17"/>
      <c r="R27" s="17"/>
      <c r="S27" s="17"/>
      <c r="T27" s="17"/>
      <c r="U27" s="17"/>
      <c r="V27" s="17"/>
      <c r="W27" s="17"/>
      <c r="X27" s="44">
        <v>0</v>
      </c>
      <c r="Y27" s="44" t="s">
        <v>45</v>
      </c>
      <c r="Z27" s="44" t="s">
        <v>36</v>
      </c>
      <c r="AA27" s="44" t="s">
        <v>46</v>
      </c>
      <c r="AB27" s="48" t="str">
        <f>IF(LEFT(AA27)="A","&gt;40",IF(LEFT(AA27)="B","&gt;20",IF(LEFT(AA27)="C","&gt;10",IF(LEFT(AA27)="U","&lt;10"," "))))</f>
        <v>&gt;10</v>
      </c>
      <c r="AC27" s="45" t="s">
        <v>83</v>
      </c>
      <c r="AD27" s="45"/>
      <c r="AE27" s="19"/>
      <c r="AF27" s="49">
        <f>MIN(15,AE27)</f>
        <v>15</v>
      </c>
      <c r="AG27" s="50">
        <f>AF27*AF27*3.142</f>
        <v>706.94999999999993</v>
      </c>
    </row>
    <row r="28" spans="1:33" s="51" customFormat="1" ht="60" x14ac:dyDescent="0.35">
      <c r="A28" s="44">
        <v>18</v>
      </c>
      <c r="B28" s="45" t="s">
        <v>80</v>
      </c>
      <c r="C28" s="44" t="s">
        <v>81</v>
      </c>
      <c r="D28" s="46" t="s">
        <v>82</v>
      </c>
      <c r="E28" s="46"/>
      <c r="F28" s="46"/>
      <c r="G28" s="46"/>
      <c r="H28" s="47">
        <v>25</v>
      </c>
      <c r="I28" s="47">
        <v>0</v>
      </c>
      <c r="J28" s="47">
        <v>0</v>
      </c>
      <c r="K28" s="47">
        <v>0</v>
      </c>
      <c r="L28" s="47">
        <v>0</v>
      </c>
      <c r="M28" s="47">
        <v>0</v>
      </c>
      <c r="N28" s="47">
        <v>0</v>
      </c>
      <c r="O28" s="47">
        <v>0</v>
      </c>
      <c r="P28" s="17"/>
      <c r="Q28" s="17"/>
      <c r="R28" s="17"/>
      <c r="S28" s="17"/>
      <c r="T28" s="17"/>
      <c r="U28" s="17"/>
      <c r="V28" s="17"/>
      <c r="W28" s="17"/>
      <c r="X28" s="44">
        <v>0</v>
      </c>
      <c r="Y28" s="44" t="s">
        <v>45</v>
      </c>
      <c r="Z28" s="44" t="s">
        <v>36</v>
      </c>
      <c r="AA28" s="44" t="s">
        <v>46</v>
      </c>
      <c r="AB28" s="48" t="str">
        <f>IF(LEFT(AA28)="A","&gt;40",IF(LEFT(AA28)="B","&gt;20",IF(LEFT(AA28)="C","&gt;10",IF(LEFT(AA28)="U","&lt;10"," "))))</f>
        <v>&gt;10</v>
      </c>
      <c r="AC28" s="45" t="s">
        <v>83</v>
      </c>
      <c r="AD28" s="45"/>
      <c r="AE28" s="19"/>
      <c r="AF28" s="49">
        <f>MIN(15,AE28)</f>
        <v>15</v>
      </c>
      <c r="AG28" s="50">
        <f>AF28*AF28*3.142</f>
        <v>706.94999999999993</v>
      </c>
    </row>
    <row r="29" spans="1:33" s="51" customFormat="1" ht="60" x14ac:dyDescent="0.35">
      <c r="A29" s="44">
        <v>18</v>
      </c>
      <c r="B29" s="45" t="s">
        <v>80</v>
      </c>
      <c r="C29" s="44" t="s">
        <v>81</v>
      </c>
      <c r="D29" s="46" t="s">
        <v>82</v>
      </c>
      <c r="E29" s="46"/>
      <c r="F29" s="46"/>
      <c r="G29" s="46"/>
      <c r="H29" s="47">
        <v>25</v>
      </c>
      <c r="I29" s="47">
        <v>0</v>
      </c>
      <c r="J29" s="47">
        <v>0</v>
      </c>
      <c r="K29" s="47">
        <v>0</v>
      </c>
      <c r="L29" s="47">
        <v>0</v>
      </c>
      <c r="M29" s="47">
        <v>0</v>
      </c>
      <c r="N29" s="47">
        <v>0</v>
      </c>
      <c r="O29" s="47">
        <v>0</v>
      </c>
      <c r="P29" s="17"/>
      <c r="Q29" s="17"/>
      <c r="R29" s="17"/>
      <c r="S29" s="17"/>
      <c r="T29" s="17"/>
      <c r="U29" s="17"/>
      <c r="V29" s="17"/>
      <c r="W29" s="17"/>
      <c r="X29" s="44">
        <v>0</v>
      </c>
      <c r="Y29" s="44" t="s">
        <v>45</v>
      </c>
      <c r="Z29" s="44" t="s">
        <v>36</v>
      </c>
      <c r="AA29" s="44" t="s">
        <v>46</v>
      </c>
      <c r="AB29" s="48" t="str">
        <f>IF(LEFT(AA29)="A","&gt;40",IF(LEFT(AA29)="B","&gt;20",IF(LEFT(AA29)="C","&gt;10",IF(LEFT(AA29)="U","&lt;10"," "))))</f>
        <v>&gt;10</v>
      </c>
      <c r="AC29" s="45" t="s">
        <v>83</v>
      </c>
      <c r="AD29" s="45"/>
      <c r="AE29" s="19"/>
      <c r="AF29" s="49">
        <f>MIN(15,AE29)</f>
        <v>15</v>
      </c>
      <c r="AG29" s="50">
        <f>AF29*AF29*3.142</f>
        <v>706.94999999999993</v>
      </c>
    </row>
    <row r="30" spans="1:33" s="51" customFormat="1" ht="60" x14ac:dyDescent="0.35">
      <c r="A30" s="44">
        <v>18</v>
      </c>
      <c r="B30" s="45" t="s">
        <v>80</v>
      </c>
      <c r="C30" s="44" t="s">
        <v>81</v>
      </c>
      <c r="D30" s="46" t="s">
        <v>82</v>
      </c>
      <c r="E30" s="46"/>
      <c r="F30" s="46"/>
      <c r="G30" s="46"/>
      <c r="H30" s="47">
        <v>25</v>
      </c>
      <c r="I30" s="47">
        <v>0</v>
      </c>
      <c r="J30" s="47">
        <v>0</v>
      </c>
      <c r="K30" s="47">
        <v>0</v>
      </c>
      <c r="L30" s="47">
        <v>0</v>
      </c>
      <c r="M30" s="47">
        <v>0</v>
      </c>
      <c r="N30" s="47">
        <v>0</v>
      </c>
      <c r="O30" s="47">
        <v>0</v>
      </c>
      <c r="P30" s="17"/>
      <c r="Q30" s="17"/>
      <c r="R30" s="17"/>
      <c r="S30" s="17"/>
      <c r="T30" s="17"/>
      <c r="U30" s="17"/>
      <c r="V30" s="17"/>
      <c r="W30" s="17"/>
      <c r="X30" s="44">
        <v>0</v>
      </c>
      <c r="Y30" s="44" t="s">
        <v>45</v>
      </c>
      <c r="Z30" s="44" t="s">
        <v>36</v>
      </c>
      <c r="AA30" s="44" t="s">
        <v>46</v>
      </c>
      <c r="AB30" s="48" t="str">
        <f>IF(LEFT(AA30)="A","&gt;40",IF(LEFT(AA30)="B","&gt;20",IF(LEFT(AA30)="C","&gt;10",IF(LEFT(AA30)="U","&lt;10"," "))))</f>
        <v>&gt;10</v>
      </c>
      <c r="AC30" s="45" t="s">
        <v>83</v>
      </c>
      <c r="AD30" s="45"/>
      <c r="AE30" s="19"/>
      <c r="AF30" s="49">
        <f>MIN(15,AE30)</f>
        <v>15</v>
      </c>
      <c r="AG30" s="50">
        <f>AF30*AF30*3.142</f>
        <v>706.94999999999993</v>
      </c>
    </row>
    <row r="31" spans="1:33" s="51" customFormat="1" ht="60" x14ac:dyDescent="0.35">
      <c r="A31" s="44">
        <v>18</v>
      </c>
      <c r="B31" s="45" t="s">
        <v>80</v>
      </c>
      <c r="C31" s="44" t="s">
        <v>81</v>
      </c>
      <c r="D31" s="46" t="s">
        <v>82</v>
      </c>
      <c r="E31" s="46"/>
      <c r="F31" s="46"/>
      <c r="G31" s="46"/>
      <c r="H31" s="47">
        <v>25</v>
      </c>
      <c r="I31" s="47">
        <v>0</v>
      </c>
      <c r="J31" s="47">
        <v>0</v>
      </c>
      <c r="K31" s="47">
        <v>0</v>
      </c>
      <c r="L31" s="47">
        <v>0</v>
      </c>
      <c r="M31" s="47">
        <v>0</v>
      </c>
      <c r="N31" s="47">
        <v>0</v>
      </c>
      <c r="O31" s="47">
        <v>0</v>
      </c>
      <c r="P31" s="17"/>
      <c r="Q31" s="17"/>
      <c r="R31" s="17"/>
      <c r="S31" s="17"/>
      <c r="T31" s="17"/>
      <c r="U31" s="17"/>
      <c r="V31" s="17"/>
      <c r="W31" s="17"/>
      <c r="X31" s="44">
        <v>0</v>
      </c>
      <c r="Y31" s="44" t="s">
        <v>45</v>
      </c>
      <c r="Z31" s="44" t="s">
        <v>36</v>
      </c>
      <c r="AA31" s="44" t="s">
        <v>46</v>
      </c>
      <c r="AB31" s="48" t="str">
        <f>IF(LEFT(AA31)="A","&gt;40",IF(LEFT(AA31)="B","&gt;20",IF(LEFT(AA31)="C","&gt;10",IF(LEFT(AA31)="U","&lt;10"," "))))</f>
        <v>&gt;10</v>
      </c>
      <c r="AC31" s="45" t="s">
        <v>83</v>
      </c>
      <c r="AD31" s="45"/>
      <c r="AE31" s="19"/>
      <c r="AF31" s="49">
        <f>MIN(15,AE31)</f>
        <v>15</v>
      </c>
      <c r="AG31" s="50">
        <f>AF31*AF31*3.142</f>
        <v>706.94999999999993</v>
      </c>
    </row>
    <row r="32" spans="1:33" s="51" customFormat="1" ht="60" x14ac:dyDescent="0.35">
      <c r="A32" s="44">
        <v>18</v>
      </c>
      <c r="B32" s="45" t="s">
        <v>80</v>
      </c>
      <c r="C32" s="44" t="s">
        <v>81</v>
      </c>
      <c r="D32" s="46" t="s">
        <v>82</v>
      </c>
      <c r="E32" s="46"/>
      <c r="F32" s="46"/>
      <c r="G32" s="46"/>
      <c r="H32" s="47">
        <v>25</v>
      </c>
      <c r="I32" s="47">
        <v>0</v>
      </c>
      <c r="J32" s="47">
        <v>0</v>
      </c>
      <c r="K32" s="47">
        <v>0</v>
      </c>
      <c r="L32" s="47">
        <v>0</v>
      </c>
      <c r="M32" s="47">
        <v>0</v>
      </c>
      <c r="N32" s="47">
        <v>0</v>
      </c>
      <c r="O32" s="47">
        <v>0</v>
      </c>
      <c r="P32" s="17"/>
      <c r="Q32" s="17"/>
      <c r="R32" s="17"/>
      <c r="S32" s="17"/>
      <c r="T32" s="17"/>
      <c r="U32" s="17"/>
      <c r="V32" s="17"/>
      <c r="W32" s="17"/>
      <c r="X32" s="44">
        <v>0</v>
      </c>
      <c r="Y32" s="44" t="s">
        <v>45</v>
      </c>
      <c r="Z32" s="44" t="s">
        <v>36</v>
      </c>
      <c r="AA32" s="44" t="s">
        <v>46</v>
      </c>
      <c r="AB32" s="48" t="str">
        <f>IF(LEFT(AA32)="A","&gt;40",IF(LEFT(AA32)="B","&gt;20",IF(LEFT(AA32)="C","&gt;10",IF(LEFT(AA32)="U","&lt;10"," "))))</f>
        <v>&gt;10</v>
      </c>
      <c r="AC32" s="45" t="s">
        <v>83</v>
      </c>
      <c r="AD32" s="45"/>
      <c r="AE32" s="19"/>
      <c r="AF32" s="49">
        <f>MIN(15,AE32)</f>
        <v>15</v>
      </c>
      <c r="AG32" s="50">
        <f>AF32*AF32*3.142</f>
        <v>706.94999999999993</v>
      </c>
    </row>
    <row r="33" spans="1:33" s="51" customFormat="1" ht="60" x14ac:dyDescent="0.35">
      <c r="A33" s="44">
        <v>18</v>
      </c>
      <c r="B33" s="45" t="s">
        <v>80</v>
      </c>
      <c r="C33" s="44" t="s">
        <v>81</v>
      </c>
      <c r="D33" s="46" t="s">
        <v>82</v>
      </c>
      <c r="E33" s="46"/>
      <c r="F33" s="46"/>
      <c r="G33" s="46"/>
      <c r="H33" s="47">
        <v>25</v>
      </c>
      <c r="I33" s="47">
        <v>0</v>
      </c>
      <c r="J33" s="47">
        <v>0</v>
      </c>
      <c r="K33" s="47">
        <v>0</v>
      </c>
      <c r="L33" s="47">
        <v>0</v>
      </c>
      <c r="M33" s="47">
        <v>0</v>
      </c>
      <c r="N33" s="47">
        <v>0</v>
      </c>
      <c r="O33" s="47">
        <v>0</v>
      </c>
      <c r="P33" s="17"/>
      <c r="Q33" s="17"/>
      <c r="R33" s="17"/>
      <c r="S33" s="17"/>
      <c r="T33" s="17"/>
      <c r="U33" s="17"/>
      <c r="V33" s="17"/>
      <c r="W33" s="17"/>
      <c r="X33" s="44">
        <v>0</v>
      </c>
      <c r="Y33" s="44" t="s">
        <v>45</v>
      </c>
      <c r="Z33" s="44" t="s">
        <v>36</v>
      </c>
      <c r="AA33" s="44" t="s">
        <v>46</v>
      </c>
      <c r="AB33" s="48" t="str">
        <f>IF(LEFT(AA33)="A","&gt;40",IF(LEFT(AA33)="B","&gt;20",IF(LEFT(AA33)="C","&gt;10",IF(LEFT(AA33)="U","&lt;10"," "))))</f>
        <v>&gt;10</v>
      </c>
      <c r="AC33" s="45" t="s">
        <v>83</v>
      </c>
      <c r="AD33" s="45"/>
      <c r="AE33" s="19"/>
      <c r="AF33" s="49">
        <f>MIN(15,AE33)</f>
        <v>15</v>
      </c>
      <c r="AG33" s="50">
        <f>AF33*AF33*3.142</f>
        <v>706.94999999999993</v>
      </c>
    </row>
    <row r="34" spans="1:33" s="51" customFormat="1" ht="60" x14ac:dyDescent="0.35">
      <c r="A34" s="44">
        <v>18</v>
      </c>
      <c r="B34" s="45" t="s">
        <v>80</v>
      </c>
      <c r="C34" s="44" t="s">
        <v>81</v>
      </c>
      <c r="D34" s="46" t="s">
        <v>82</v>
      </c>
      <c r="E34" s="46"/>
      <c r="F34" s="46"/>
      <c r="G34" s="46"/>
      <c r="H34" s="47">
        <v>25</v>
      </c>
      <c r="I34" s="47">
        <v>0</v>
      </c>
      <c r="J34" s="47">
        <v>0</v>
      </c>
      <c r="K34" s="47">
        <v>0</v>
      </c>
      <c r="L34" s="47">
        <v>0</v>
      </c>
      <c r="M34" s="47">
        <v>0</v>
      </c>
      <c r="N34" s="47">
        <v>0</v>
      </c>
      <c r="O34" s="47">
        <v>0</v>
      </c>
      <c r="P34" s="17"/>
      <c r="Q34" s="17"/>
      <c r="R34" s="17"/>
      <c r="S34" s="17"/>
      <c r="T34" s="17"/>
      <c r="U34" s="17"/>
      <c r="V34" s="17"/>
      <c r="W34" s="17"/>
      <c r="X34" s="44">
        <v>0</v>
      </c>
      <c r="Y34" s="44" t="s">
        <v>45</v>
      </c>
      <c r="Z34" s="44" t="s">
        <v>36</v>
      </c>
      <c r="AA34" s="44" t="s">
        <v>46</v>
      </c>
      <c r="AB34" s="48" t="str">
        <f>IF(LEFT(AA34)="A","&gt;40",IF(LEFT(AA34)="B","&gt;20",IF(LEFT(AA34)="C","&gt;10",IF(LEFT(AA34)="U","&lt;10"," "))))</f>
        <v>&gt;10</v>
      </c>
      <c r="AC34" s="45" t="s">
        <v>83</v>
      </c>
      <c r="AD34" s="45"/>
      <c r="AE34" s="19"/>
      <c r="AF34" s="49">
        <f>MIN(15,AE34)</f>
        <v>15</v>
      </c>
      <c r="AG34" s="50">
        <f>AF34*AF34*3.142</f>
        <v>706.94999999999993</v>
      </c>
    </row>
    <row r="35" spans="1:33" s="51" customFormat="1" ht="60" x14ac:dyDescent="0.35">
      <c r="A35" s="44">
        <v>18</v>
      </c>
      <c r="B35" s="45" t="s">
        <v>80</v>
      </c>
      <c r="C35" s="44" t="s">
        <v>81</v>
      </c>
      <c r="D35" s="46" t="s">
        <v>82</v>
      </c>
      <c r="E35" s="46"/>
      <c r="F35" s="46"/>
      <c r="G35" s="46"/>
      <c r="H35" s="47">
        <v>25</v>
      </c>
      <c r="I35" s="47">
        <v>0</v>
      </c>
      <c r="J35" s="47">
        <v>0</v>
      </c>
      <c r="K35" s="47">
        <v>0</v>
      </c>
      <c r="L35" s="47">
        <v>0</v>
      </c>
      <c r="M35" s="47">
        <v>0</v>
      </c>
      <c r="N35" s="47">
        <v>0</v>
      </c>
      <c r="O35" s="47">
        <v>0</v>
      </c>
      <c r="P35" s="17"/>
      <c r="Q35" s="17"/>
      <c r="R35" s="17"/>
      <c r="S35" s="17"/>
      <c r="T35" s="17"/>
      <c r="U35" s="17"/>
      <c r="V35" s="17"/>
      <c r="W35" s="17"/>
      <c r="X35" s="44">
        <v>0</v>
      </c>
      <c r="Y35" s="44" t="s">
        <v>45</v>
      </c>
      <c r="Z35" s="44" t="s">
        <v>36</v>
      </c>
      <c r="AA35" s="44" t="s">
        <v>46</v>
      </c>
      <c r="AB35" s="48" t="str">
        <f>IF(LEFT(AA35)="A","&gt;40",IF(LEFT(AA35)="B","&gt;20",IF(LEFT(AA35)="C","&gt;10",IF(LEFT(AA35)="U","&lt;10"," "))))</f>
        <v>&gt;10</v>
      </c>
      <c r="AC35" s="45" t="s">
        <v>83</v>
      </c>
      <c r="AD35" s="45"/>
      <c r="AE35" s="19"/>
      <c r="AF35" s="49">
        <f>MIN(15,AE35)</f>
        <v>15</v>
      </c>
      <c r="AG35" s="50">
        <f>AF35*AF35*3.142</f>
        <v>706.94999999999993</v>
      </c>
    </row>
    <row r="36" spans="1:33" s="51" customFormat="1" ht="60" x14ac:dyDescent="0.35">
      <c r="A36" s="44">
        <v>18</v>
      </c>
      <c r="B36" s="45" t="s">
        <v>80</v>
      </c>
      <c r="C36" s="44" t="s">
        <v>81</v>
      </c>
      <c r="D36" s="46" t="s">
        <v>82</v>
      </c>
      <c r="E36" s="46"/>
      <c r="F36" s="46"/>
      <c r="G36" s="46"/>
      <c r="H36" s="47">
        <v>25</v>
      </c>
      <c r="I36" s="47">
        <v>0</v>
      </c>
      <c r="J36" s="47">
        <v>0</v>
      </c>
      <c r="K36" s="47">
        <v>0</v>
      </c>
      <c r="L36" s="47">
        <v>0</v>
      </c>
      <c r="M36" s="47">
        <v>0</v>
      </c>
      <c r="N36" s="47">
        <v>0</v>
      </c>
      <c r="O36" s="47">
        <v>0</v>
      </c>
      <c r="P36" s="17"/>
      <c r="Q36" s="17"/>
      <c r="R36" s="17"/>
      <c r="S36" s="17"/>
      <c r="T36" s="17"/>
      <c r="U36" s="17"/>
      <c r="V36" s="17"/>
      <c r="W36" s="17"/>
      <c r="X36" s="44">
        <v>0</v>
      </c>
      <c r="Y36" s="44" t="s">
        <v>45</v>
      </c>
      <c r="Z36" s="44" t="s">
        <v>36</v>
      </c>
      <c r="AA36" s="44" t="s">
        <v>46</v>
      </c>
      <c r="AB36" s="48" t="str">
        <f>IF(LEFT(AA36)="A","&gt;40",IF(LEFT(AA36)="B","&gt;20",IF(LEFT(AA36)="C","&gt;10",IF(LEFT(AA36)="U","&lt;10"," "))))</f>
        <v>&gt;10</v>
      </c>
      <c r="AC36" s="45" t="s">
        <v>83</v>
      </c>
      <c r="AD36" s="45"/>
      <c r="AE36" s="19"/>
      <c r="AF36" s="49">
        <f>MIN(15,AE36)</f>
        <v>15</v>
      </c>
      <c r="AG36" s="50">
        <f>AF36*AF36*3.142</f>
        <v>706.94999999999993</v>
      </c>
    </row>
    <row r="37" spans="1:33" s="51" customFormat="1" ht="60" x14ac:dyDescent="0.35">
      <c r="A37" s="44">
        <v>18</v>
      </c>
      <c r="B37" s="45" t="s">
        <v>80</v>
      </c>
      <c r="C37" s="44" t="s">
        <v>81</v>
      </c>
      <c r="D37" s="46" t="s">
        <v>82</v>
      </c>
      <c r="E37" s="46"/>
      <c r="F37" s="46"/>
      <c r="G37" s="46"/>
      <c r="H37" s="47">
        <v>25</v>
      </c>
      <c r="I37" s="47">
        <v>0</v>
      </c>
      <c r="J37" s="47">
        <v>0</v>
      </c>
      <c r="K37" s="47">
        <v>0</v>
      </c>
      <c r="L37" s="47">
        <v>0</v>
      </c>
      <c r="M37" s="47">
        <v>0</v>
      </c>
      <c r="N37" s="47">
        <v>0</v>
      </c>
      <c r="O37" s="47">
        <v>0</v>
      </c>
      <c r="P37" s="17"/>
      <c r="Q37" s="17"/>
      <c r="R37" s="17"/>
      <c r="S37" s="17"/>
      <c r="T37" s="17"/>
      <c r="U37" s="17"/>
      <c r="V37" s="17"/>
      <c r="W37" s="17"/>
      <c r="X37" s="44">
        <v>0</v>
      </c>
      <c r="Y37" s="44" t="s">
        <v>45</v>
      </c>
      <c r="Z37" s="44" t="s">
        <v>36</v>
      </c>
      <c r="AA37" s="44" t="s">
        <v>46</v>
      </c>
      <c r="AB37" s="48" t="str">
        <f>IF(LEFT(AA37)="A","&gt;40",IF(LEFT(AA37)="B","&gt;20",IF(LEFT(AA37)="C","&gt;10",IF(LEFT(AA37)="U","&lt;10"," "))))</f>
        <v>&gt;10</v>
      </c>
      <c r="AC37" s="45" t="s">
        <v>83</v>
      </c>
      <c r="AD37" s="45"/>
      <c r="AE37" s="19"/>
      <c r="AF37" s="49">
        <f>MIN(15,AE37)</f>
        <v>15</v>
      </c>
      <c r="AG37" s="50">
        <f>AF37*AF37*3.142</f>
        <v>706.94999999999993</v>
      </c>
    </row>
    <row r="38" spans="1:33" s="51" customFormat="1" ht="60" x14ac:dyDescent="0.35">
      <c r="A38" s="44">
        <v>18</v>
      </c>
      <c r="B38" s="45" t="s">
        <v>80</v>
      </c>
      <c r="C38" s="44" t="s">
        <v>81</v>
      </c>
      <c r="D38" s="46" t="s">
        <v>82</v>
      </c>
      <c r="E38" s="46"/>
      <c r="F38" s="46"/>
      <c r="G38" s="46"/>
      <c r="H38" s="47">
        <v>25</v>
      </c>
      <c r="I38" s="47">
        <v>0</v>
      </c>
      <c r="J38" s="47">
        <v>0</v>
      </c>
      <c r="K38" s="47">
        <v>0</v>
      </c>
      <c r="L38" s="47">
        <v>0</v>
      </c>
      <c r="M38" s="47">
        <v>0</v>
      </c>
      <c r="N38" s="47">
        <v>0</v>
      </c>
      <c r="O38" s="47">
        <v>0</v>
      </c>
      <c r="P38" s="17"/>
      <c r="Q38" s="17"/>
      <c r="R38" s="17"/>
      <c r="S38" s="17"/>
      <c r="T38" s="17"/>
      <c r="U38" s="17"/>
      <c r="V38" s="17"/>
      <c r="W38" s="17"/>
      <c r="X38" s="44">
        <v>0</v>
      </c>
      <c r="Y38" s="44" t="s">
        <v>45</v>
      </c>
      <c r="Z38" s="44" t="s">
        <v>36</v>
      </c>
      <c r="AA38" s="44" t="s">
        <v>46</v>
      </c>
      <c r="AB38" s="48" t="str">
        <f>IF(LEFT(AA38)="A","&gt;40",IF(LEFT(AA38)="B","&gt;20",IF(LEFT(AA38)="C","&gt;10",IF(LEFT(AA38)="U","&lt;10"," "))))</f>
        <v>&gt;10</v>
      </c>
      <c r="AC38" s="45" t="s">
        <v>83</v>
      </c>
      <c r="AD38" s="45"/>
      <c r="AE38" s="19"/>
      <c r="AF38" s="49">
        <f>MIN(15,AE38)</f>
        <v>15</v>
      </c>
      <c r="AG38" s="50">
        <f>AF38*AF38*3.142</f>
        <v>706.94999999999993</v>
      </c>
    </row>
    <row r="39" spans="1:33" s="51" customFormat="1" ht="60" x14ac:dyDescent="0.35">
      <c r="A39" s="44">
        <v>18</v>
      </c>
      <c r="B39" s="45" t="s">
        <v>80</v>
      </c>
      <c r="C39" s="44" t="s">
        <v>81</v>
      </c>
      <c r="D39" s="46" t="s">
        <v>82</v>
      </c>
      <c r="E39" s="46"/>
      <c r="F39" s="46"/>
      <c r="G39" s="46"/>
      <c r="H39" s="47">
        <v>25</v>
      </c>
      <c r="I39" s="47">
        <v>0</v>
      </c>
      <c r="J39" s="47">
        <v>0</v>
      </c>
      <c r="K39" s="47">
        <v>0</v>
      </c>
      <c r="L39" s="47">
        <v>0</v>
      </c>
      <c r="M39" s="47">
        <v>0</v>
      </c>
      <c r="N39" s="47">
        <v>0</v>
      </c>
      <c r="O39" s="47">
        <v>0</v>
      </c>
      <c r="P39" s="17"/>
      <c r="Q39" s="17"/>
      <c r="R39" s="17"/>
      <c r="S39" s="17"/>
      <c r="T39" s="17"/>
      <c r="U39" s="17"/>
      <c r="V39" s="17"/>
      <c r="W39" s="17"/>
      <c r="X39" s="44">
        <v>0</v>
      </c>
      <c r="Y39" s="44" t="s">
        <v>45</v>
      </c>
      <c r="Z39" s="44" t="s">
        <v>36</v>
      </c>
      <c r="AA39" s="44" t="s">
        <v>46</v>
      </c>
      <c r="AB39" s="48" t="str">
        <f>IF(LEFT(AA39)="A","&gt;40",IF(LEFT(AA39)="B","&gt;20",IF(LEFT(AA39)="C","&gt;10",IF(LEFT(AA39)="U","&lt;10"," "))))</f>
        <v>&gt;10</v>
      </c>
      <c r="AC39" s="45" t="s">
        <v>83</v>
      </c>
      <c r="AD39" s="45"/>
      <c r="AE39" s="19"/>
      <c r="AF39" s="49">
        <f>MIN(15,AE39)</f>
        <v>15</v>
      </c>
      <c r="AG39" s="50">
        <f>AF39*AF39*3.142</f>
        <v>706.94999999999993</v>
      </c>
    </row>
    <row r="40" spans="1:33" s="51" customFormat="1" ht="60" x14ac:dyDescent="0.35">
      <c r="A40" s="44">
        <v>18</v>
      </c>
      <c r="B40" s="45" t="s">
        <v>80</v>
      </c>
      <c r="C40" s="44" t="s">
        <v>81</v>
      </c>
      <c r="D40" s="46" t="s">
        <v>82</v>
      </c>
      <c r="E40" s="46"/>
      <c r="F40" s="46"/>
      <c r="G40" s="46"/>
      <c r="H40" s="47">
        <v>25</v>
      </c>
      <c r="I40" s="47">
        <v>0</v>
      </c>
      <c r="J40" s="47">
        <v>0</v>
      </c>
      <c r="K40" s="47">
        <v>0</v>
      </c>
      <c r="L40" s="47">
        <v>0</v>
      </c>
      <c r="M40" s="47">
        <v>0</v>
      </c>
      <c r="N40" s="47">
        <v>0</v>
      </c>
      <c r="O40" s="47">
        <v>0</v>
      </c>
      <c r="P40" s="17"/>
      <c r="Q40" s="17"/>
      <c r="R40" s="17"/>
      <c r="S40" s="17"/>
      <c r="T40" s="17"/>
      <c r="U40" s="17"/>
      <c r="V40" s="17"/>
      <c r="W40" s="17"/>
      <c r="X40" s="44">
        <v>0</v>
      </c>
      <c r="Y40" s="44" t="s">
        <v>45</v>
      </c>
      <c r="Z40" s="44" t="s">
        <v>36</v>
      </c>
      <c r="AA40" s="44" t="s">
        <v>46</v>
      </c>
      <c r="AB40" s="48" t="str">
        <f>IF(LEFT(AA40)="A","&gt;40",IF(LEFT(AA40)="B","&gt;20",IF(LEFT(AA40)="C","&gt;10",IF(LEFT(AA40)="U","&lt;10"," "))))</f>
        <v>&gt;10</v>
      </c>
      <c r="AC40" s="45" t="s">
        <v>83</v>
      </c>
      <c r="AD40" s="45"/>
      <c r="AE40" s="19"/>
      <c r="AF40" s="49">
        <f>MIN(15,AE40)</f>
        <v>15</v>
      </c>
      <c r="AG40" s="50">
        <f>AF40*AF40*3.142</f>
        <v>706.94999999999993</v>
      </c>
    </row>
    <row r="41" spans="1:33" s="51" customFormat="1" ht="60" x14ac:dyDescent="0.35">
      <c r="A41" s="44">
        <v>18</v>
      </c>
      <c r="B41" s="45" t="s">
        <v>80</v>
      </c>
      <c r="C41" s="44" t="s">
        <v>81</v>
      </c>
      <c r="D41" s="46" t="s">
        <v>82</v>
      </c>
      <c r="E41" s="46"/>
      <c r="F41" s="46"/>
      <c r="G41" s="46"/>
      <c r="H41" s="47">
        <v>25</v>
      </c>
      <c r="I41" s="47">
        <v>0</v>
      </c>
      <c r="J41" s="47">
        <v>0</v>
      </c>
      <c r="K41" s="47">
        <v>0</v>
      </c>
      <c r="L41" s="47">
        <v>0</v>
      </c>
      <c r="M41" s="47">
        <v>0</v>
      </c>
      <c r="N41" s="47">
        <v>0</v>
      </c>
      <c r="O41" s="47">
        <v>0</v>
      </c>
      <c r="P41" s="17"/>
      <c r="Q41" s="17"/>
      <c r="R41" s="17"/>
      <c r="S41" s="17"/>
      <c r="T41" s="17"/>
      <c r="U41" s="17"/>
      <c r="V41" s="17"/>
      <c r="W41" s="17"/>
      <c r="X41" s="44">
        <v>0</v>
      </c>
      <c r="Y41" s="44" t="s">
        <v>45</v>
      </c>
      <c r="Z41" s="44" t="s">
        <v>36</v>
      </c>
      <c r="AA41" s="44" t="s">
        <v>46</v>
      </c>
      <c r="AB41" s="48" t="str">
        <f>IF(LEFT(AA41)="A","&gt;40",IF(LEFT(AA41)="B","&gt;20",IF(LEFT(AA41)="C","&gt;10",IF(LEFT(AA41)="U","&lt;10"," "))))</f>
        <v>&gt;10</v>
      </c>
      <c r="AC41" s="45" t="s">
        <v>83</v>
      </c>
      <c r="AD41" s="45"/>
      <c r="AE41" s="19"/>
      <c r="AF41" s="49">
        <f>MIN(15,AE41)</f>
        <v>15</v>
      </c>
      <c r="AG41" s="50">
        <f>AF41*AF41*3.142</f>
        <v>706.94999999999993</v>
      </c>
    </row>
    <row r="42" spans="1:33" s="51" customFormat="1" ht="60" x14ac:dyDescent="0.35">
      <c r="A42" s="44">
        <v>18</v>
      </c>
      <c r="B42" s="45" t="s">
        <v>80</v>
      </c>
      <c r="C42" s="44" t="s">
        <v>81</v>
      </c>
      <c r="D42" s="46" t="s">
        <v>82</v>
      </c>
      <c r="E42" s="46"/>
      <c r="F42" s="46"/>
      <c r="G42" s="46"/>
      <c r="H42" s="47">
        <v>25</v>
      </c>
      <c r="I42" s="47">
        <v>0</v>
      </c>
      <c r="J42" s="47">
        <v>0</v>
      </c>
      <c r="K42" s="47">
        <v>0</v>
      </c>
      <c r="L42" s="47">
        <v>0</v>
      </c>
      <c r="M42" s="47">
        <v>0</v>
      </c>
      <c r="N42" s="47">
        <v>0</v>
      </c>
      <c r="O42" s="47">
        <v>0</v>
      </c>
      <c r="P42" s="17"/>
      <c r="Q42" s="17"/>
      <c r="R42" s="17"/>
      <c r="S42" s="17"/>
      <c r="T42" s="17"/>
      <c r="U42" s="17"/>
      <c r="V42" s="17"/>
      <c r="W42" s="17"/>
      <c r="X42" s="44">
        <v>0</v>
      </c>
      <c r="Y42" s="44" t="s">
        <v>45</v>
      </c>
      <c r="Z42" s="44" t="s">
        <v>36</v>
      </c>
      <c r="AA42" s="44" t="s">
        <v>46</v>
      </c>
      <c r="AB42" s="48" t="str">
        <f>IF(LEFT(AA42)="A","&gt;40",IF(LEFT(AA42)="B","&gt;20",IF(LEFT(AA42)="C","&gt;10",IF(LEFT(AA42)="U","&lt;10"," "))))</f>
        <v>&gt;10</v>
      </c>
      <c r="AC42" s="45" t="s">
        <v>83</v>
      </c>
      <c r="AD42" s="45"/>
      <c r="AE42" s="19"/>
      <c r="AF42" s="49">
        <f>MIN(15,AE42)</f>
        <v>15</v>
      </c>
      <c r="AG42" s="50">
        <f>AF42*AF42*3.142</f>
        <v>706.94999999999993</v>
      </c>
    </row>
    <row r="43" spans="1:33" s="51" customFormat="1" ht="30" x14ac:dyDescent="0.35">
      <c r="A43" s="44">
        <v>19</v>
      </c>
      <c r="B43" s="45" t="s">
        <v>29</v>
      </c>
      <c r="C43" s="44">
        <v>13</v>
      </c>
      <c r="D43" s="46">
        <v>4</v>
      </c>
      <c r="E43" s="46">
        <v>5</v>
      </c>
      <c r="F43" s="46">
        <v>5</v>
      </c>
      <c r="G43" s="46">
        <v>4</v>
      </c>
      <c r="H43" s="47">
        <v>33</v>
      </c>
      <c r="I43" s="47">
        <v>0</v>
      </c>
      <c r="J43" s="47">
        <v>0</v>
      </c>
      <c r="K43" s="47">
        <v>0</v>
      </c>
      <c r="L43" s="47">
        <v>0</v>
      </c>
      <c r="M43" s="47">
        <v>0</v>
      </c>
      <c r="N43" s="47">
        <v>0</v>
      </c>
      <c r="O43" s="47">
        <v>0</v>
      </c>
      <c r="P43" s="17" t="str">
        <f>MID(H43,MIN(FIND({0,1,2,3,4,5,6,7,8,9},H43&amp;"0123456789")),SUM(LEN(H43)-LEN(SUBSTITUTE(H43,{1,2,3,4,5,6,7,8,9,0},""))))</f>
        <v>33</v>
      </c>
      <c r="Q43" s="17" t="str">
        <f>MID(I43,MIN(FIND({0,1,2,3,4,5,6,7,8,9},I43&amp;"0123456789")),SUM(LEN(I43)-LEN(SUBSTITUTE(I43,{1,2,3,4,5,6,7,8,9,0},""))))</f>
        <v>0</v>
      </c>
      <c r="R43" s="17" t="str">
        <f>MID(J43,MIN(FIND({0,1,2,3,4,5,6,7,8,9},J43&amp;"0123456789")),SUM(LEN(J43)-LEN(SUBSTITUTE(J43,{1,2,3,4,5,6,7,8,9,0},""))))</f>
        <v>0</v>
      </c>
      <c r="S43" s="17" t="str">
        <f>MID(K43,MIN(FIND({0,1,2,3,4,5,6,7,8,9},K43&amp;"0123456789")),SUM(LEN(K43)-LEN(SUBSTITUTE(K43,{1,2,3,4,5,6,7,8,9,0},""))))</f>
        <v>0</v>
      </c>
      <c r="T43" s="17" t="str">
        <f>MID(L43,MIN(FIND({0,1,2,3,4,5,6,7,8,9},L43&amp;"0123456789")),SUM(LEN(L43)-LEN(SUBSTITUTE(L43,{1,2,3,4,5,6,7,8,9,0},""))))</f>
        <v>0</v>
      </c>
      <c r="U43" s="17" t="str">
        <f>MID(M43,MIN(FIND({0,1,2,3,4,5,6,7,8,9},M43&amp;"0123456789")),SUM(LEN(M43)-LEN(SUBSTITUTE(M43,{1,2,3,4,5,6,7,8,9,0},""))))</f>
        <v>0</v>
      </c>
      <c r="V43" s="17" t="str">
        <f>MID(N43,MIN(FIND({0,1,2,3,4,5,6,7,8,9},N43&amp;"0123456789")),SUM(LEN(N43)-LEN(SUBSTITUTE(N43,{1,2,3,4,5,6,7,8,9,0},""))))</f>
        <v>0</v>
      </c>
      <c r="W43" s="17" t="str">
        <f>MID(O43,MIN(FIND({0,1,2,3,4,5,6,7,8,9},O43&amp;"0123456789")),SUM(LEN(O43)-LEN(SUBSTITUTE(O43,{1,2,3,4,5,6,7,8,9,0},""))))</f>
        <v>0</v>
      </c>
      <c r="X43" s="44">
        <v>1</v>
      </c>
      <c r="Y43" s="44" t="s">
        <v>42</v>
      </c>
      <c r="Z43" s="44" t="s">
        <v>19</v>
      </c>
      <c r="AA43" s="44" t="s">
        <v>52</v>
      </c>
      <c r="AB43" s="48" t="str">
        <f>IF(LEFT(AA43)="A","&gt;40",IF(LEFT(AA43)="B","&gt;20",IF(LEFT(AA43)="C","&gt;10",IF(LEFT(AA43)="U","&lt;10"," "))))</f>
        <v>&gt;20</v>
      </c>
      <c r="AC43" s="45" t="s">
        <v>84</v>
      </c>
      <c r="AD43" s="45"/>
      <c r="AE43" s="19">
        <f>SQRT(P43^2+Q43^2+R43^2+S43^2+T43^2+U43^2+V43^2*W43)*0.12</f>
        <v>3.96</v>
      </c>
      <c r="AF43" s="49">
        <f>MIN(15,AE43)</f>
        <v>3.96</v>
      </c>
      <c r="AG43" s="50">
        <f>AF43*AF43*3.142</f>
        <v>49.271587199999999</v>
      </c>
    </row>
    <row r="44" spans="1:33" s="51" customFormat="1" ht="45" x14ac:dyDescent="0.35">
      <c r="A44" s="44">
        <v>20</v>
      </c>
      <c r="B44" s="45" t="s">
        <v>63</v>
      </c>
      <c r="C44" s="44">
        <v>12</v>
      </c>
      <c r="D44" s="46">
        <v>6</v>
      </c>
      <c r="E44" s="46">
        <v>3</v>
      </c>
      <c r="F44" s="46">
        <v>2</v>
      </c>
      <c r="G44" s="46">
        <v>4</v>
      </c>
      <c r="H44" s="47">
        <v>27</v>
      </c>
      <c r="I44" s="47"/>
      <c r="J44" s="47"/>
      <c r="K44" s="47">
        <v>0</v>
      </c>
      <c r="L44" s="47">
        <v>0</v>
      </c>
      <c r="M44" s="47">
        <v>0</v>
      </c>
      <c r="N44" s="47">
        <v>0</v>
      </c>
      <c r="O44" s="47">
        <v>0</v>
      </c>
      <c r="P44" s="17" t="str">
        <f>MID(H44,MIN(FIND({0,1,2,3,4,5,6,7,8,9},H44&amp;"0123456789")),SUM(LEN(H44)-LEN(SUBSTITUTE(H44,{1,2,3,4,5,6,7,8,9,0},""))))</f>
        <v>27</v>
      </c>
      <c r="Q44" s="17" t="str">
        <f>MID(I44,MIN(FIND({0,1,2,3,4,5,6,7,8,9},I44&amp;"0123456789")),SUM(LEN(I44)-LEN(SUBSTITUTE(I44,{1,2,3,4,5,6,7,8,9,0},""))))</f>
        <v/>
      </c>
      <c r="R44" s="17" t="str">
        <f>MID(J44,MIN(FIND({0,1,2,3,4,5,6,7,8,9},J44&amp;"0123456789")),SUM(LEN(J44)-LEN(SUBSTITUTE(J44,{1,2,3,4,5,6,7,8,9,0},""))))</f>
        <v/>
      </c>
      <c r="S44" s="17" t="str">
        <f>MID(K44,MIN(FIND({0,1,2,3,4,5,6,7,8,9},K44&amp;"0123456789")),SUM(LEN(K44)-LEN(SUBSTITUTE(K44,{1,2,3,4,5,6,7,8,9,0},""))))</f>
        <v>0</v>
      </c>
      <c r="T44" s="17" t="str">
        <f>MID(L44,MIN(FIND({0,1,2,3,4,5,6,7,8,9},L44&amp;"0123456789")),SUM(LEN(L44)-LEN(SUBSTITUTE(L44,{1,2,3,4,5,6,7,8,9,0},""))))</f>
        <v>0</v>
      </c>
      <c r="U44" s="17" t="str">
        <f>MID(M44,MIN(FIND({0,1,2,3,4,5,6,7,8,9},M44&amp;"0123456789")),SUM(LEN(M44)-LEN(SUBSTITUTE(M44,{1,2,3,4,5,6,7,8,9,0},""))))</f>
        <v>0</v>
      </c>
      <c r="V44" s="17" t="str">
        <f>MID(N44,MIN(FIND({0,1,2,3,4,5,6,7,8,9},N44&amp;"0123456789")),SUM(LEN(N44)-LEN(SUBSTITUTE(N44,{1,2,3,4,5,6,7,8,9,0},""))))</f>
        <v>0</v>
      </c>
      <c r="W44" s="17" t="str">
        <f>MID(O44,MIN(FIND({0,1,2,3,4,5,6,7,8,9},O44&amp;"0123456789")),SUM(LEN(O44)-LEN(SUBSTITUTE(O44,{1,2,3,4,5,6,7,8,9,0},""))))</f>
        <v>0</v>
      </c>
      <c r="X44" s="44">
        <v>2</v>
      </c>
      <c r="Y44" s="44" t="s">
        <v>42</v>
      </c>
      <c r="Z44" s="44" t="s">
        <v>19</v>
      </c>
      <c r="AA44" s="44" t="s">
        <v>37</v>
      </c>
      <c r="AB44" s="48" t="str">
        <f>IF(LEFT(AA44)="A","&gt;40",IF(LEFT(AA44)="B","&gt;20",IF(LEFT(AA44)="C","&gt;10",IF(LEFT(AA44)="U","&lt;10"," "))))</f>
        <v>&gt;10</v>
      </c>
      <c r="AC44" s="45" t="s">
        <v>85</v>
      </c>
      <c r="AD44" s="45"/>
      <c r="AE44" s="19" t="e">
        <f>SQRT(P44^2+Q44^2+R44^2+S44^2+T44^2+U44^2+V44^2*W44)*0.12</f>
        <v>#VALUE!</v>
      </c>
      <c r="AF44" s="49" t="e">
        <f>MIN(15,AE44)</f>
        <v>#VALUE!</v>
      </c>
      <c r="AG44" s="50" t="e">
        <f>AF44*AF44*3.142</f>
        <v>#VALUE!</v>
      </c>
    </row>
    <row r="45" spans="1:33" s="22" customFormat="1" ht="30" hidden="1" x14ac:dyDescent="0.35">
      <c r="A45" s="13">
        <v>21</v>
      </c>
      <c r="B45" s="14" t="s">
        <v>39</v>
      </c>
      <c r="C45" s="13">
        <v>10</v>
      </c>
      <c r="D45" s="15">
        <v>2</v>
      </c>
      <c r="E45" s="15">
        <v>3</v>
      </c>
      <c r="F45" s="15">
        <v>2</v>
      </c>
      <c r="G45" s="15">
        <v>2</v>
      </c>
      <c r="H45" s="16">
        <v>14</v>
      </c>
      <c r="I45" s="16">
        <v>0</v>
      </c>
      <c r="J45" s="16">
        <v>0</v>
      </c>
      <c r="K45" s="16">
        <v>0</v>
      </c>
      <c r="L45" s="16">
        <v>0</v>
      </c>
      <c r="M45" s="16">
        <v>0</v>
      </c>
      <c r="N45" s="16">
        <v>0</v>
      </c>
      <c r="O45" s="16">
        <v>0</v>
      </c>
      <c r="P45" s="17" t="str">
        <f>MID(H45,MIN(FIND({0,1,2,3,4,5,6,7,8,9},H45&amp;"0123456789")),SUM(LEN(H45)-LEN(SUBSTITUTE(H45,{1,2,3,4,5,6,7,8,9,0},""))))</f>
        <v>14</v>
      </c>
      <c r="Q45" s="17" t="str">
        <f>MID(I45,MIN(FIND({0,1,2,3,4,5,6,7,8,9},I45&amp;"0123456789")),SUM(LEN(I45)-LEN(SUBSTITUTE(I45,{1,2,3,4,5,6,7,8,9,0},""))))</f>
        <v>0</v>
      </c>
      <c r="R45" s="17" t="str">
        <f>MID(J45,MIN(FIND({0,1,2,3,4,5,6,7,8,9},J45&amp;"0123456789")),SUM(LEN(J45)-LEN(SUBSTITUTE(J45,{1,2,3,4,5,6,7,8,9,0},""))))</f>
        <v>0</v>
      </c>
      <c r="S45" s="17" t="str">
        <f>MID(K45,MIN(FIND({0,1,2,3,4,5,6,7,8,9},K45&amp;"0123456789")),SUM(LEN(K45)-LEN(SUBSTITUTE(K45,{1,2,3,4,5,6,7,8,9,0},""))))</f>
        <v>0</v>
      </c>
      <c r="T45" s="17" t="str">
        <f>MID(L45,MIN(FIND({0,1,2,3,4,5,6,7,8,9},L45&amp;"0123456789")),SUM(LEN(L45)-LEN(SUBSTITUTE(L45,{1,2,3,4,5,6,7,8,9,0},""))))</f>
        <v>0</v>
      </c>
      <c r="U45" s="17" t="str">
        <f>MID(M45,MIN(FIND({0,1,2,3,4,5,6,7,8,9},M45&amp;"0123456789")),SUM(LEN(M45)-LEN(SUBSTITUTE(M45,{1,2,3,4,5,6,7,8,9,0},""))))</f>
        <v>0</v>
      </c>
      <c r="V45" s="17" t="str">
        <f>MID(N45,MIN(FIND({0,1,2,3,4,5,6,7,8,9},N45&amp;"0123456789")),SUM(LEN(N45)-LEN(SUBSTITUTE(N45,{1,2,3,4,5,6,7,8,9,0},""))))</f>
        <v>0</v>
      </c>
      <c r="W45" s="17" t="str">
        <f>MID(O45,MIN(FIND({0,1,2,3,4,5,6,7,8,9},O45&amp;"0123456789")),SUM(LEN(O45)-LEN(SUBSTITUTE(O45,{1,2,3,4,5,6,7,8,9,0},""))))</f>
        <v>0</v>
      </c>
      <c r="X45" s="13">
        <v>2</v>
      </c>
      <c r="Y45" s="13" t="s">
        <v>42</v>
      </c>
      <c r="Z45" s="13" t="s">
        <v>36</v>
      </c>
      <c r="AA45" s="13" t="s">
        <v>37</v>
      </c>
      <c r="AB45" s="18" t="str">
        <f>IF(LEFT(AA45)="A","&gt;40",IF(LEFT(AA45)="B","&gt;20",IF(LEFT(AA45)="C","&gt;10",IF(LEFT(AA45)="U","&lt;10"," "))))</f>
        <v>&gt;10</v>
      </c>
      <c r="AC45" s="14" t="s">
        <v>86</v>
      </c>
      <c r="AD45" s="14"/>
      <c r="AE45" s="19">
        <f>SQRT(P45^2+Q45^2+R45^2+S45^2+T45^2+U45^2+V45^2*W45)*0.12</f>
        <v>1.68</v>
      </c>
      <c r="AF45" s="20">
        <f>MIN(15,AE45)</f>
        <v>1.68</v>
      </c>
      <c r="AG45" s="21">
        <f>AF45*AF45*3.142</f>
        <v>8.867980799999998</v>
      </c>
    </row>
    <row r="46" spans="1:33" s="43" customFormat="1" ht="30" x14ac:dyDescent="0.35">
      <c r="A46" s="36">
        <v>22</v>
      </c>
      <c r="B46" s="37" t="s">
        <v>76</v>
      </c>
      <c r="C46" s="36">
        <v>10</v>
      </c>
      <c r="D46" s="38">
        <v>2</v>
      </c>
      <c r="E46" s="38">
        <v>1</v>
      </c>
      <c r="F46" s="38">
        <v>1</v>
      </c>
      <c r="G46" s="38">
        <v>2</v>
      </c>
      <c r="H46" s="39">
        <v>13</v>
      </c>
      <c r="I46" s="39"/>
      <c r="J46" s="39"/>
      <c r="K46" s="39">
        <v>0</v>
      </c>
      <c r="L46" s="39">
        <v>0</v>
      </c>
      <c r="M46" s="39">
        <v>0</v>
      </c>
      <c r="N46" s="39">
        <v>0</v>
      </c>
      <c r="O46" s="39">
        <v>0</v>
      </c>
      <c r="P46" s="17" t="str">
        <f>MID(H46,MIN(FIND({0,1,2,3,4,5,6,7,8,9},H46&amp;"0123456789")),SUM(LEN(H46)-LEN(SUBSTITUTE(H46,{1,2,3,4,5,6,7,8,9,0},""))))</f>
        <v>13</v>
      </c>
      <c r="Q46" s="17" t="str">
        <f>MID(I46,MIN(FIND({0,1,2,3,4,5,6,7,8,9},I46&amp;"0123456789")),SUM(LEN(I46)-LEN(SUBSTITUTE(I46,{1,2,3,4,5,6,7,8,9,0},""))))</f>
        <v/>
      </c>
      <c r="R46" s="17" t="str">
        <f>MID(J46,MIN(FIND({0,1,2,3,4,5,6,7,8,9},J46&amp;"0123456789")),SUM(LEN(J46)-LEN(SUBSTITUTE(J46,{1,2,3,4,5,6,7,8,9,0},""))))</f>
        <v/>
      </c>
      <c r="S46" s="17" t="str">
        <f>MID(K46,MIN(FIND({0,1,2,3,4,5,6,7,8,9},K46&amp;"0123456789")),SUM(LEN(K46)-LEN(SUBSTITUTE(K46,{1,2,3,4,5,6,7,8,9,0},""))))</f>
        <v>0</v>
      </c>
      <c r="T46" s="17" t="str">
        <f>MID(L46,MIN(FIND({0,1,2,3,4,5,6,7,8,9},L46&amp;"0123456789")),SUM(LEN(L46)-LEN(SUBSTITUTE(L46,{1,2,3,4,5,6,7,8,9,0},""))))</f>
        <v>0</v>
      </c>
      <c r="U46" s="17" t="str">
        <f>MID(M46,MIN(FIND({0,1,2,3,4,5,6,7,8,9},M46&amp;"0123456789")),SUM(LEN(M46)-LEN(SUBSTITUTE(M46,{1,2,3,4,5,6,7,8,9,0},""))))</f>
        <v>0</v>
      </c>
      <c r="V46" s="17" t="str">
        <f>MID(N46,MIN(FIND({0,1,2,3,4,5,6,7,8,9},N46&amp;"0123456789")),SUM(LEN(N46)-LEN(SUBSTITUTE(N46,{1,2,3,4,5,6,7,8,9,0},""))))</f>
        <v>0</v>
      </c>
      <c r="W46" s="17" t="str">
        <f>MID(O46,MIN(FIND({0,1,2,3,4,5,6,7,8,9},O46&amp;"0123456789")),SUM(LEN(O46)-LEN(SUBSTITUTE(O46,{1,2,3,4,5,6,7,8,9,0},""))))</f>
        <v>0</v>
      </c>
      <c r="X46" s="36">
        <v>3</v>
      </c>
      <c r="Y46" s="36" t="s">
        <v>87</v>
      </c>
      <c r="Z46" s="36" t="s">
        <v>36</v>
      </c>
      <c r="AA46" s="36" t="s">
        <v>37</v>
      </c>
      <c r="AB46" s="40" t="str">
        <f>IF(LEFT(AA46)="A","&gt;40",IF(LEFT(AA46)="B","&gt;20",IF(LEFT(AA46)="C","&gt;10",IF(LEFT(AA46)="U","&lt;10"," "))))</f>
        <v>&gt;10</v>
      </c>
      <c r="AC46" s="37" t="s">
        <v>88</v>
      </c>
      <c r="AD46" s="37"/>
      <c r="AE46" s="19" t="e">
        <f>SQRT(P46^2+Q46^2+R46^2+S46^2+T46^2+U46^2+V46^2*W46)*0.12</f>
        <v>#VALUE!</v>
      </c>
      <c r="AF46" s="41" t="e">
        <f>MIN(15,AE46)</f>
        <v>#VALUE!</v>
      </c>
      <c r="AG46" s="42" t="e">
        <f>AF46*AF46*3.142</f>
        <v>#VALUE!</v>
      </c>
    </row>
    <row r="47" spans="1:33" s="43" customFormat="1" ht="60" x14ac:dyDescent="0.35">
      <c r="A47" s="36">
        <v>23</v>
      </c>
      <c r="B47" s="37" t="s">
        <v>80</v>
      </c>
      <c r="C47" s="36" t="s">
        <v>55</v>
      </c>
      <c r="D47" s="38" t="s">
        <v>50</v>
      </c>
      <c r="E47" s="38"/>
      <c r="F47" s="38"/>
      <c r="G47" s="38"/>
      <c r="H47" s="39">
        <v>20</v>
      </c>
      <c r="I47" s="39">
        <v>0</v>
      </c>
      <c r="J47" s="39">
        <v>0</v>
      </c>
      <c r="K47" s="39">
        <v>0</v>
      </c>
      <c r="L47" s="39">
        <v>0</v>
      </c>
      <c r="M47" s="39">
        <v>0</v>
      </c>
      <c r="N47" s="39">
        <v>0</v>
      </c>
      <c r="O47" s="39">
        <v>0</v>
      </c>
      <c r="P47" s="17" t="str">
        <f>MID(H47,MIN(FIND({0,1,2,3,4,5,6,7,8,9},H47&amp;"0123456789")),SUM(LEN(H47)-LEN(SUBSTITUTE(H47,{1,2,3,4,5,6,7,8,9,0},""))))</f>
        <v>20</v>
      </c>
      <c r="Q47" s="17" t="str">
        <f>MID(I47,MIN(FIND({0,1,2,3,4,5,6,7,8,9},I47&amp;"0123456789")),SUM(LEN(I47)-LEN(SUBSTITUTE(I47,{1,2,3,4,5,6,7,8,9,0},""))))</f>
        <v>0</v>
      </c>
      <c r="R47" s="17" t="str">
        <f>MID(J47,MIN(FIND({0,1,2,3,4,5,6,7,8,9},J47&amp;"0123456789")),SUM(LEN(J47)-LEN(SUBSTITUTE(J47,{1,2,3,4,5,6,7,8,9,0},""))))</f>
        <v>0</v>
      </c>
      <c r="S47" s="17" t="str">
        <f>MID(K47,MIN(FIND({0,1,2,3,4,5,6,7,8,9},K47&amp;"0123456789")),SUM(LEN(K47)-LEN(SUBSTITUTE(K47,{1,2,3,4,5,6,7,8,9,0},""))))</f>
        <v>0</v>
      </c>
      <c r="T47" s="17" t="str">
        <f>MID(L47,MIN(FIND({0,1,2,3,4,5,6,7,8,9},L47&amp;"0123456789")),SUM(LEN(L47)-LEN(SUBSTITUTE(L47,{1,2,3,4,5,6,7,8,9,0},""))))</f>
        <v>0</v>
      </c>
      <c r="U47" s="17" t="str">
        <f>MID(M47,MIN(FIND({0,1,2,3,4,5,6,7,8,9},M47&amp;"0123456789")),SUM(LEN(M47)-LEN(SUBSTITUTE(M47,{1,2,3,4,5,6,7,8,9,0},""))))</f>
        <v>0</v>
      </c>
      <c r="V47" s="17" t="str">
        <f>MID(N47,MIN(FIND({0,1,2,3,4,5,6,7,8,9},N47&amp;"0123456789")),SUM(LEN(N47)-LEN(SUBSTITUTE(N47,{1,2,3,4,5,6,7,8,9,0},""))))</f>
        <v>0</v>
      </c>
      <c r="W47" s="17" t="str">
        <f>MID(O47,MIN(FIND({0,1,2,3,4,5,6,7,8,9},O47&amp;"0123456789")),SUM(LEN(O47)-LEN(SUBSTITUTE(O47,{1,2,3,4,5,6,7,8,9,0},""))))</f>
        <v>0</v>
      </c>
      <c r="X47" s="36">
        <v>3</v>
      </c>
      <c r="Y47" s="36" t="s">
        <v>89</v>
      </c>
      <c r="Z47" s="36" t="s">
        <v>36</v>
      </c>
      <c r="AA47" s="36" t="s">
        <v>46</v>
      </c>
      <c r="AB47" s="40" t="str">
        <f>IF(LEFT(AA47)="A","&gt;40",IF(LEFT(AA47)="B","&gt;20",IF(LEFT(AA47)="C","&gt;10",IF(LEFT(AA47)="U","&lt;10"," "))))</f>
        <v>&gt;10</v>
      </c>
      <c r="AC47" s="37" t="s">
        <v>90</v>
      </c>
      <c r="AD47" s="37"/>
      <c r="AE47" s="19">
        <f>SQRT(P47^2+Q47^2+R47^2+S47^2+T47^2+U47^2+V47^2*W47)*0.12</f>
        <v>2.4</v>
      </c>
      <c r="AF47" s="41">
        <f>MIN(15,AE47)</f>
        <v>2.4</v>
      </c>
      <c r="AG47" s="42">
        <f>AF47*AF47*3.142</f>
        <v>18.097919999999998</v>
      </c>
    </row>
    <row r="48" spans="1:33" s="22" customFormat="1" hidden="1" x14ac:dyDescent="0.35">
      <c r="A48" s="13">
        <v>24</v>
      </c>
      <c r="B48" s="14" t="s">
        <v>65</v>
      </c>
      <c r="C48" s="13">
        <v>5</v>
      </c>
      <c r="D48" s="15">
        <v>2</v>
      </c>
      <c r="E48" s="15">
        <v>1</v>
      </c>
      <c r="F48" s="15">
        <v>2</v>
      </c>
      <c r="G48" s="15">
        <v>2</v>
      </c>
      <c r="H48" s="16">
        <v>13</v>
      </c>
      <c r="I48" s="16">
        <v>0</v>
      </c>
      <c r="J48" s="16">
        <v>0</v>
      </c>
      <c r="K48" s="16">
        <v>0</v>
      </c>
      <c r="L48" s="16">
        <v>0</v>
      </c>
      <c r="M48" s="16">
        <v>0</v>
      </c>
      <c r="N48" s="16">
        <v>0</v>
      </c>
      <c r="O48" s="16">
        <v>0</v>
      </c>
      <c r="P48" s="17" t="str">
        <f>MID(H48,MIN(FIND({0,1,2,3,4,5,6,7,8,9},H48&amp;"0123456789")),SUM(LEN(H48)-LEN(SUBSTITUTE(H48,{1,2,3,4,5,6,7,8,9,0},""))))</f>
        <v>13</v>
      </c>
      <c r="Q48" s="17" t="str">
        <f>MID(I48,MIN(FIND({0,1,2,3,4,5,6,7,8,9},I48&amp;"0123456789")),SUM(LEN(I48)-LEN(SUBSTITUTE(I48,{1,2,3,4,5,6,7,8,9,0},""))))</f>
        <v>0</v>
      </c>
      <c r="R48" s="17" t="str">
        <f>MID(J48,MIN(FIND({0,1,2,3,4,5,6,7,8,9},J48&amp;"0123456789")),SUM(LEN(J48)-LEN(SUBSTITUTE(J48,{1,2,3,4,5,6,7,8,9,0},""))))</f>
        <v>0</v>
      </c>
      <c r="S48" s="17" t="str">
        <f>MID(K48,MIN(FIND({0,1,2,3,4,5,6,7,8,9},K48&amp;"0123456789")),SUM(LEN(K48)-LEN(SUBSTITUTE(K48,{1,2,3,4,5,6,7,8,9,0},""))))</f>
        <v>0</v>
      </c>
      <c r="T48" s="17" t="str">
        <f>MID(L48,MIN(FIND({0,1,2,3,4,5,6,7,8,9},L48&amp;"0123456789")),SUM(LEN(L48)-LEN(SUBSTITUTE(L48,{1,2,3,4,5,6,7,8,9,0},""))))</f>
        <v>0</v>
      </c>
      <c r="U48" s="17" t="str">
        <f>MID(M48,MIN(FIND({0,1,2,3,4,5,6,7,8,9},M48&amp;"0123456789")),SUM(LEN(M48)-LEN(SUBSTITUTE(M48,{1,2,3,4,5,6,7,8,9,0},""))))</f>
        <v>0</v>
      </c>
      <c r="V48" s="17" t="str">
        <f>MID(N48,MIN(FIND({0,1,2,3,4,5,6,7,8,9},N48&amp;"0123456789")),SUM(LEN(N48)-LEN(SUBSTITUTE(N48,{1,2,3,4,5,6,7,8,9,0},""))))</f>
        <v>0</v>
      </c>
      <c r="W48" s="17" t="str">
        <f>MID(O48,MIN(FIND({0,1,2,3,4,5,6,7,8,9},O48&amp;"0123456789")),SUM(LEN(O48)-LEN(SUBSTITUTE(O48,{1,2,3,4,5,6,7,8,9,0},""))))</f>
        <v>0</v>
      </c>
      <c r="X48" s="13">
        <v>2</v>
      </c>
      <c r="Y48" s="13" t="s">
        <v>42</v>
      </c>
      <c r="Z48" s="13" t="s">
        <v>36</v>
      </c>
      <c r="AA48" s="13" t="s">
        <v>37</v>
      </c>
      <c r="AB48" s="18" t="str">
        <f>IF(LEFT(AA48)="A","&gt;40",IF(LEFT(AA48)="B","&gt;20",IF(LEFT(AA48)="C","&gt;10",IF(LEFT(AA48)="U","&lt;10"," "))))</f>
        <v>&gt;10</v>
      </c>
      <c r="AC48" s="14" t="s">
        <v>91</v>
      </c>
      <c r="AD48" s="14"/>
      <c r="AE48" s="19">
        <f>SQRT(P48^2+Q48^2+R48^2+S48^2+T48^2+U48^2+V48^2*W48)*0.12</f>
        <v>1.56</v>
      </c>
      <c r="AF48" s="20">
        <f>MIN(15,AE48)</f>
        <v>1.56</v>
      </c>
      <c r="AG48" s="21">
        <f>AF48*AF48*3.142</f>
        <v>7.6463712000000008</v>
      </c>
    </row>
    <row r="49" spans="1:33" s="43" customFormat="1" ht="60" x14ac:dyDescent="0.35">
      <c r="A49" s="36">
        <v>23</v>
      </c>
      <c r="B49" s="37" t="s">
        <v>80</v>
      </c>
      <c r="C49" s="36" t="s">
        <v>55</v>
      </c>
      <c r="D49" s="38" t="s">
        <v>50</v>
      </c>
      <c r="E49" s="38"/>
      <c r="F49" s="38"/>
      <c r="G49" s="38"/>
      <c r="H49" s="39">
        <v>20</v>
      </c>
      <c r="I49" s="39">
        <v>0</v>
      </c>
      <c r="J49" s="39">
        <v>0</v>
      </c>
      <c r="K49" s="39">
        <v>0</v>
      </c>
      <c r="L49" s="39">
        <v>0</v>
      </c>
      <c r="M49" s="39">
        <v>0</v>
      </c>
      <c r="N49" s="39">
        <v>0</v>
      </c>
      <c r="O49" s="39">
        <v>0</v>
      </c>
      <c r="P49" s="17"/>
      <c r="Q49" s="17"/>
      <c r="R49" s="17"/>
      <c r="S49" s="17"/>
      <c r="T49" s="17"/>
      <c r="U49" s="17"/>
      <c r="V49" s="17"/>
      <c r="W49" s="17"/>
      <c r="X49" s="36">
        <v>3</v>
      </c>
      <c r="Y49" s="36" t="s">
        <v>89</v>
      </c>
      <c r="Z49" s="36" t="s">
        <v>36</v>
      </c>
      <c r="AA49" s="36" t="s">
        <v>46</v>
      </c>
      <c r="AB49" s="40" t="str">
        <f>IF(LEFT(AA49)="A","&gt;40",IF(LEFT(AA49)="B","&gt;20",IF(LEFT(AA49)="C","&gt;10",IF(LEFT(AA49)="U","&lt;10"," "))))</f>
        <v>&gt;10</v>
      </c>
      <c r="AC49" s="37" t="s">
        <v>90</v>
      </c>
      <c r="AD49" s="37"/>
      <c r="AE49" s="19"/>
      <c r="AF49" s="41">
        <f>MIN(15,AE49)</f>
        <v>15</v>
      </c>
      <c r="AG49" s="42">
        <f>AF49*AF49*3.142</f>
        <v>706.94999999999993</v>
      </c>
    </row>
    <row r="50" spans="1:33" s="43" customFormat="1" ht="60" x14ac:dyDescent="0.35">
      <c r="A50" s="36">
        <v>23</v>
      </c>
      <c r="B50" s="37" t="s">
        <v>80</v>
      </c>
      <c r="C50" s="36" t="s">
        <v>55</v>
      </c>
      <c r="D50" s="38" t="s">
        <v>50</v>
      </c>
      <c r="E50" s="38"/>
      <c r="F50" s="38"/>
      <c r="G50" s="38"/>
      <c r="H50" s="39">
        <v>20</v>
      </c>
      <c r="I50" s="39">
        <v>0</v>
      </c>
      <c r="J50" s="39">
        <v>0</v>
      </c>
      <c r="K50" s="39">
        <v>0</v>
      </c>
      <c r="L50" s="39">
        <v>0</v>
      </c>
      <c r="M50" s="39">
        <v>0</v>
      </c>
      <c r="N50" s="39">
        <v>0</v>
      </c>
      <c r="O50" s="39">
        <v>0</v>
      </c>
      <c r="P50" s="17"/>
      <c r="Q50" s="17"/>
      <c r="R50" s="17"/>
      <c r="S50" s="17"/>
      <c r="T50" s="17"/>
      <c r="U50" s="17"/>
      <c r="V50" s="17"/>
      <c r="W50" s="17"/>
      <c r="X50" s="36">
        <v>3</v>
      </c>
      <c r="Y50" s="36" t="s">
        <v>89</v>
      </c>
      <c r="Z50" s="36" t="s">
        <v>36</v>
      </c>
      <c r="AA50" s="36" t="s">
        <v>46</v>
      </c>
      <c r="AB50" s="40" t="str">
        <f>IF(LEFT(AA50)="A","&gt;40",IF(LEFT(AA50)="B","&gt;20",IF(LEFT(AA50)="C","&gt;10",IF(LEFT(AA50)="U","&lt;10"," "))))</f>
        <v>&gt;10</v>
      </c>
      <c r="AC50" s="37" t="s">
        <v>90</v>
      </c>
      <c r="AD50" s="37"/>
      <c r="AE50" s="19"/>
      <c r="AF50" s="41">
        <f>MIN(15,AE50)</f>
        <v>15</v>
      </c>
      <c r="AG50" s="42">
        <f>AF50*AF50*3.142</f>
        <v>706.94999999999993</v>
      </c>
    </row>
    <row r="51" spans="1:33" s="43" customFormat="1" ht="60" x14ac:dyDescent="0.35">
      <c r="A51" s="36">
        <v>23</v>
      </c>
      <c r="B51" s="37" t="s">
        <v>80</v>
      </c>
      <c r="C51" s="36" t="s">
        <v>55</v>
      </c>
      <c r="D51" s="38" t="s">
        <v>50</v>
      </c>
      <c r="E51" s="38"/>
      <c r="F51" s="38"/>
      <c r="G51" s="38"/>
      <c r="H51" s="39">
        <v>20</v>
      </c>
      <c r="I51" s="39">
        <v>0</v>
      </c>
      <c r="J51" s="39">
        <v>0</v>
      </c>
      <c r="K51" s="39">
        <v>0</v>
      </c>
      <c r="L51" s="39">
        <v>0</v>
      </c>
      <c r="M51" s="39">
        <v>0</v>
      </c>
      <c r="N51" s="39">
        <v>0</v>
      </c>
      <c r="O51" s="39">
        <v>0</v>
      </c>
      <c r="P51" s="17"/>
      <c r="Q51" s="17"/>
      <c r="R51" s="17"/>
      <c r="S51" s="17"/>
      <c r="T51" s="17"/>
      <c r="U51" s="17"/>
      <c r="V51" s="17"/>
      <c r="W51" s="17"/>
      <c r="X51" s="36">
        <v>3</v>
      </c>
      <c r="Y51" s="36" t="s">
        <v>89</v>
      </c>
      <c r="Z51" s="36" t="s">
        <v>36</v>
      </c>
      <c r="AA51" s="36" t="s">
        <v>46</v>
      </c>
      <c r="AB51" s="40" t="str">
        <f>IF(LEFT(AA51)="A","&gt;40",IF(LEFT(AA51)="B","&gt;20",IF(LEFT(AA51)="C","&gt;10",IF(LEFT(AA51)="U","&lt;10"," "))))</f>
        <v>&gt;10</v>
      </c>
      <c r="AC51" s="37" t="s">
        <v>90</v>
      </c>
      <c r="AD51" s="37"/>
      <c r="AE51" s="19"/>
      <c r="AF51" s="41">
        <f>MIN(15,AE51)</f>
        <v>15</v>
      </c>
      <c r="AG51" s="42">
        <f>AF51*AF51*3.142</f>
        <v>706.94999999999993</v>
      </c>
    </row>
    <row r="52" spans="1:33" s="51" customFormat="1" ht="60" x14ac:dyDescent="0.35">
      <c r="A52" s="44">
        <v>23</v>
      </c>
      <c r="B52" s="45" t="s">
        <v>80</v>
      </c>
      <c r="C52" s="44" t="s">
        <v>55</v>
      </c>
      <c r="D52" s="46" t="s">
        <v>50</v>
      </c>
      <c r="E52" s="46"/>
      <c r="F52" s="46"/>
      <c r="G52" s="46"/>
      <c r="H52" s="47">
        <v>20</v>
      </c>
      <c r="I52" s="47">
        <v>0</v>
      </c>
      <c r="J52" s="47">
        <v>0</v>
      </c>
      <c r="K52" s="47">
        <v>0</v>
      </c>
      <c r="L52" s="47">
        <v>0</v>
      </c>
      <c r="M52" s="47">
        <v>0</v>
      </c>
      <c r="N52" s="47">
        <v>0</v>
      </c>
      <c r="O52" s="47">
        <v>0</v>
      </c>
      <c r="P52" s="17"/>
      <c r="Q52" s="17"/>
      <c r="R52" s="17"/>
      <c r="S52" s="17"/>
      <c r="T52" s="17"/>
      <c r="U52" s="17"/>
      <c r="V52" s="17"/>
      <c r="W52" s="17"/>
      <c r="X52" s="44">
        <v>3</v>
      </c>
      <c r="Y52" s="44" t="s">
        <v>89</v>
      </c>
      <c r="Z52" s="44" t="s">
        <v>36</v>
      </c>
      <c r="AA52" s="44" t="s">
        <v>46</v>
      </c>
      <c r="AB52" s="48" t="str">
        <f>IF(LEFT(AA52)="A","&gt;40",IF(LEFT(AA52)="B","&gt;20",IF(LEFT(AA52)="C","&gt;10",IF(LEFT(AA52)="U","&lt;10"," "))))</f>
        <v>&gt;10</v>
      </c>
      <c r="AC52" s="45" t="s">
        <v>90</v>
      </c>
      <c r="AD52" s="45"/>
      <c r="AE52" s="19"/>
      <c r="AF52" s="49">
        <f>MIN(15,AE52)</f>
        <v>15</v>
      </c>
      <c r="AG52" s="50">
        <f>AF52*AF52*3.142</f>
        <v>706.94999999999993</v>
      </c>
    </row>
    <row r="53" spans="1:33" s="51" customFormat="1" ht="60" x14ac:dyDescent="0.35">
      <c r="A53" s="44">
        <v>23</v>
      </c>
      <c r="B53" s="45" t="s">
        <v>80</v>
      </c>
      <c r="C53" s="44" t="s">
        <v>55</v>
      </c>
      <c r="D53" s="46" t="s">
        <v>50</v>
      </c>
      <c r="E53" s="46"/>
      <c r="F53" s="46"/>
      <c r="G53" s="46"/>
      <c r="H53" s="47">
        <v>20</v>
      </c>
      <c r="I53" s="47">
        <v>0</v>
      </c>
      <c r="J53" s="47">
        <v>0</v>
      </c>
      <c r="K53" s="47">
        <v>0</v>
      </c>
      <c r="L53" s="47">
        <v>0</v>
      </c>
      <c r="M53" s="47">
        <v>0</v>
      </c>
      <c r="N53" s="47">
        <v>0</v>
      </c>
      <c r="O53" s="47">
        <v>0</v>
      </c>
      <c r="P53" s="17"/>
      <c r="Q53" s="17"/>
      <c r="R53" s="17"/>
      <c r="S53" s="17"/>
      <c r="T53" s="17"/>
      <c r="U53" s="17"/>
      <c r="V53" s="17"/>
      <c r="W53" s="17"/>
      <c r="X53" s="44">
        <v>3</v>
      </c>
      <c r="Y53" s="44" t="s">
        <v>89</v>
      </c>
      <c r="Z53" s="44" t="s">
        <v>36</v>
      </c>
      <c r="AA53" s="44" t="s">
        <v>46</v>
      </c>
      <c r="AB53" s="48" t="str">
        <f>IF(LEFT(AA53)="A","&gt;40",IF(LEFT(AA53)="B","&gt;20",IF(LEFT(AA53)="C","&gt;10",IF(LEFT(AA53)="U","&lt;10"," "))))</f>
        <v>&gt;10</v>
      </c>
      <c r="AC53" s="45" t="s">
        <v>90</v>
      </c>
      <c r="AD53" s="45"/>
      <c r="AE53" s="19"/>
      <c r="AF53" s="49">
        <f>MIN(15,AE53)</f>
        <v>15</v>
      </c>
      <c r="AG53" s="50">
        <f>AF53*AF53*3.142</f>
        <v>706.94999999999993</v>
      </c>
    </row>
    <row r="54" spans="1:33" s="22" customFormat="1" ht="30" x14ac:dyDescent="0.35">
      <c r="A54" s="36">
        <v>26</v>
      </c>
      <c r="B54" s="37" t="s">
        <v>92</v>
      </c>
      <c r="C54" s="36" t="s">
        <v>57</v>
      </c>
      <c r="D54" s="38" t="s">
        <v>56</v>
      </c>
      <c r="E54" s="38"/>
      <c r="F54" s="38"/>
      <c r="G54" s="38"/>
      <c r="H54" s="39">
        <v>13</v>
      </c>
      <c r="I54" s="39">
        <v>0</v>
      </c>
      <c r="J54" s="39">
        <v>0</v>
      </c>
      <c r="K54" s="39">
        <v>0</v>
      </c>
      <c r="L54" s="39">
        <v>0</v>
      </c>
      <c r="M54" s="39">
        <v>0</v>
      </c>
      <c r="N54" s="39">
        <v>0</v>
      </c>
      <c r="O54" s="39">
        <v>0</v>
      </c>
      <c r="P54" s="17" t="str">
        <f>MID(H54,MIN(FIND({0,1,2,3,4,5,6,7,8,9},H54&amp;"0123456789")),SUM(LEN(H54)-LEN(SUBSTITUTE(H54,{1,2,3,4,5,6,7,8,9,0},""))))</f>
        <v>13</v>
      </c>
      <c r="Q54" s="17" t="str">
        <f>MID(I54,MIN(FIND({0,1,2,3,4,5,6,7,8,9},I54&amp;"0123456789")),SUM(LEN(I54)-LEN(SUBSTITUTE(I54,{1,2,3,4,5,6,7,8,9,0},""))))</f>
        <v>0</v>
      </c>
      <c r="R54" s="17" t="str">
        <f>MID(J54,MIN(FIND({0,1,2,3,4,5,6,7,8,9},J54&amp;"0123456789")),SUM(LEN(J54)-LEN(SUBSTITUTE(J54,{1,2,3,4,5,6,7,8,9,0},""))))</f>
        <v>0</v>
      </c>
      <c r="S54" s="17" t="str">
        <f>MID(K54,MIN(FIND({0,1,2,3,4,5,6,7,8,9},K54&amp;"0123456789")),SUM(LEN(K54)-LEN(SUBSTITUTE(K54,{1,2,3,4,5,6,7,8,9,0},""))))</f>
        <v>0</v>
      </c>
      <c r="T54" s="17" t="str">
        <f>MID(L54,MIN(FIND({0,1,2,3,4,5,6,7,8,9},L54&amp;"0123456789")),SUM(LEN(L54)-LEN(SUBSTITUTE(L54,{1,2,3,4,5,6,7,8,9,0},""))))</f>
        <v>0</v>
      </c>
      <c r="U54" s="17" t="str">
        <f>MID(M54,MIN(FIND({0,1,2,3,4,5,6,7,8,9},M54&amp;"0123456789")),SUM(LEN(M54)-LEN(SUBSTITUTE(M54,{1,2,3,4,5,6,7,8,9,0},""))))</f>
        <v>0</v>
      </c>
      <c r="V54" s="17" t="str">
        <f>MID(N54,MIN(FIND({0,1,2,3,4,5,6,7,8,9},N54&amp;"0123456789")),SUM(LEN(N54)-LEN(SUBSTITUTE(N54,{1,2,3,4,5,6,7,8,9,0},""))))</f>
        <v>0</v>
      </c>
      <c r="W54" s="17" t="str">
        <f>MID(O54,MIN(FIND({0,1,2,3,4,5,6,7,8,9},O54&amp;"0123456789")),SUM(LEN(O54)-LEN(SUBSTITUTE(O54,{1,2,3,4,5,6,7,8,9,0},""))))</f>
        <v>0</v>
      </c>
      <c r="X54" s="36">
        <v>3</v>
      </c>
      <c r="Y54" s="36" t="s">
        <v>30</v>
      </c>
      <c r="Z54" s="36" t="s">
        <v>36</v>
      </c>
      <c r="AA54" s="36" t="s">
        <v>46</v>
      </c>
      <c r="AB54" s="40" t="str">
        <f>IF(LEFT(AA54)="A","&gt;40",IF(LEFT(AA54)="B","&gt;20",IF(LEFT(AA54)="C","&gt;10",IF(LEFT(AA54)="U","&lt;10"," "))))</f>
        <v>&gt;10</v>
      </c>
      <c r="AC54" s="37" t="s">
        <v>93</v>
      </c>
      <c r="AD54" s="37"/>
      <c r="AE54" s="19">
        <f>SQRT(P54^2+Q54^2+R54^2+S54^2+T54^2+U54^2+V54^2*W54)*0.12</f>
        <v>1.56</v>
      </c>
      <c r="AF54" s="41">
        <f>MIN(15,AE54)</f>
        <v>1.56</v>
      </c>
      <c r="AG54" s="42">
        <f>AF54*AF54*3.142</f>
        <v>7.6463712000000008</v>
      </c>
    </row>
    <row r="55" spans="1:33" s="22" customFormat="1" ht="30" x14ac:dyDescent="0.35">
      <c r="A55" s="36">
        <v>26</v>
      </c>
      <c r="B55" s="37" t="s">
        <v>92</v>
      </c>
      <c r="C55" s="36" t="s">
        <v>57</v>
      </c>
      <c r="D55" s="38" t="s">
        <v>56</v>
      </c>
      <c r="E55" s="38"/>
      <c r="F55" s="38"/>
      <c r="G55" s="38"/>
      <c r="H55" s="39">
        <v>13</v>
      </c>
      <c r="I55" s="39">
        <v>0</v>
      </c>
      <c r="J55" s="39">
        <v>0</v>
      </c>
      <c r="K55" s="39">
        <v>0</v>
      </c>
      <c r="L55" s="39">
        <v>0</v>
      </c>
      <c r="M55" s="39">
        <v>0</v>
      </c>
      <c r="N55" s="39">
        <v>0</v>
      </c>
      <c r="O55" s="39">
        <v>0</v>
      </c>
      <c r="P55" s="17"/>
      <c r="Q55" s="17"/>
      <c r="R55" s="17"/>
      <c r="S55" s="17"/>
      <c r="T55" s="17"/>
      <c r="U55" s="17"/>
      <c r="V55" s="17"/>
      <c r="W55" s="17"/>
      <c r="X55" s="36">
        <v>3</v>
      </c>
      <c r="Y55" s="36" t="s">
        <v>30</v>
      </c>
      <c r="Z55" s="36" t="s">
        <v>36</v>
      </c>
      <c r="AA55" s="36" t="s">
        <v>46</v>
      </c>
      <c r="AB55" s="40" t="str">
        <f>IF(LEFT(AA55)="A","&gt;40",IF(LEFT(AA55)="B","&gt;20",IF(LEFT(AA55)="C","&gt;10",IF(LEFT(AA55)="U","&lt;10"," "))))</f>
        <v>&gt;10</v>
      </c>
      <c r="AC55" s="37" t="s">
        <v>93</v>
      </c>
      <c r="AD55" s="37"/>
      <c r="AE55" s="19"/>
      <c r="AF55" s="41">
        <f>MIN(15,AE55)</f>
        <v>15</v>
      </c>
      <c r="AG55" s="42">
        <f>AF55*AF55*3.142</f>
        <v>706.94999999999993</v>
      </c>
    </row>
    <row r="56" spans="1:33" s="22" customFormat="1" ht="30" x14ac:dyDescent="0.35">
      <c r="A56" s="36">
        <v>26</v>
      </c>
      <c r="B56" s="37" t="s">
        <v>92</v>
      </c>
      <c r="C56" s="36" t="s">
        <v>57</v>
      </c>
      <c r="D56" s="38" t="s">
        <v>56</v>
      </c>
      <c r="E56" s="38"/>
      <c r="F56" s="38"/>
      <c r="G56" s="38"/>
      <c r="H56" s="39">
        <v>13</v>
      </c>
      <c r="I56" s="39">
        <v>0</v>
      </c>
      <c r="J56" s="39">
        <v>0</v>
      </c>
      <c r="K56" s="39">
        <v>0</v>
      </c>
      <c r="L56" s="39">
        <v>0</v>
      </c>
      <c r="M56" s="39">
        <v>0</v>
      </c>
      <c r="N56" s="39">
        <v>0</v>
      </c>
      <c r="O56" s="39">
        <v>0</v>
      </c>
      <c r="P56" s="17"/>
      <c r="Q56" s="17"/>
      <c r="R56" s="17"/>
      <c r="S56" s="17"/>
      <c r="T56" s="17"/>
      <c r="U56" s="17"/>
      <c r="V56" s="17"/>
      <c r="W56" s="17"/>
      <c r="X56" s="36">
        <v>3</v>
      </c>
      <c r="Y56" s="36" t="s">
        <v>30</v>
      </c>
      <c r="Z56" s="36" t="s">
        <v>36</v>
      </c>
      <c r="AA56" s="36" t="s">
        <v>46</v>
      </c>
      <c r="AB56" s="40" t="str">
        <f>IF(LEFT(AA56)="A","&gt;40",IF(LEFT(AA56)="B","&gt;20",IF(LEFT(AA56)="C","&gt;10",IF(LEFT(AA56)="U","&lt;10"," "))))</f>
        <v>&gt;10</v>
      </c>
      <c r="AC56" s="37" t="s">
        <v>93</v>
      </c>
      <c r="AD56" s="37"/>
      <c r="AE56" s="19"/>
      <c r="AF56" s="41">
        <f>MIN(15,AE56)</f>
        <v>15</v>
      </c>
      <c r="AG56" s="42">
        <f>AF56*AF56*3.142</f>
        <v>706.94999999999993</v>
      </c>
    </row>
    <row r="57" spans="1:33" s="43" customFormat="1" ht="30" x14ac:dyDescent="0.35">
      <c r="A57" s="36">
        <v>27</v>
      </c>
      <c r="B57" s="37" t="s">
        <v>94</v>
      </c>
      <c r="C57" s="36">
        <v>13</v>
      </c>
      <c r="D57" s="38">
        <v>1</v>
      </c>
      <c r="E57" s="38">
        <v>1</v>
      </c>
      <c r="F57" s="38">
        <v>1.5</v>
      </c>
      <c r="G57" s="38">
        <v>1</v>
      </c>
      <c r="H57" s="39">
        <v>23</v>
      </c>
      <c r="I57" s="39">
        <v>0</v>
      </c>
      <c r="J57" s="39">
        <v>0</v>
      </c>
      <c r="K57" s="39">
        <v>0</v>
      </c>
      <c r="L57" s="39">
        <v>0</v>
      </c>
      <c r="M57" s="39">
        <v>0</v>
      </c>
      <c r="N57" s="39">
        <v>0</v>
      </c>
      <c r="O57" s="39">
        <v>0</v>
      </c>
      <c r="P57" s="17" t="str">
        <f>MID(H57,MIN(FIND({0,1,2,3,4,5,6,7,8,9},H57&amp;"0123456789")),SUM(LEN(H57)-LEN(SUBSTITUTE(H57,{1,2,3,4,5,6,7,8,9,0},""))))</f>
        <v>23</v>
      </c>
      <c r="Q57" s="17" t="str">
        <f>MID(I57,MIN(FIND({0,1,2,3,4,5,6,7,8,9},I57&amp;"0123456789")),SUM(LEN(I57)-LEN(SUBSTITUTE(I57,{1,2,3,4,5,6,7,8,9,0},""))))</f>
        <v>0</v>
      </c>
      <c r="R57" s="17" t="str">
        <f>MID(J57,MIN(FIND({0,1,2,3,4,5,6,7,8,9},J57&amp;"0123456789")),SUM(LEN(J57)-LEN(SUBSTITUTE(J57,{1,2,3,4,5,6,7,8,9,0},""))))</f>
        <v>0</v>
      </c>
      <c r="S57" s="17" t="str">
        <f>MID(K57,MIN(FIND({0,1,2,3,4,5,6,7,8,9},K57&amp;"0123456789")),SUM(LEN(K57)-LEN(SUBSTITUTE(K57,{1,2,3,4,5,6,7,8,9,0},""))))</f>
        <v>0</v>
      </c>
      <c r="T57" s="17" t="str">
        <f>MID(L57,MIN(FIND({0,1,2,3,4,5,6,7,8,9},L57&amp;"0123456789")),SUM(LEN(L57)-LEN(SUBSTITUTE(L57,{1,2,3,4,5,6,7,8,9,0},""))))</f>
        <v>0</v>
      </c>
      <c r="U57" s="17" t="str">
        <f>MID(M57,MIN(FIND({0,1,2,3,4,5,6,7,8,9},M57&amp;"0123456789")),SUM(LEN(M57)-LEN(SUBSTITUTE(M57,{1,2,3,4,5,6,7,8,9,0},""))))</f>
        <v>0</v>
      </c>
      <c r="V57" s="17" t="str">
        <f>MID(N57,MIN(FIND({0,1,2,3,4,5,6,7,8,9},N57&amp;"0123456789")),SUM(LEN(N57)-LEN(SUBSTITUTE(N57,{1,2,3,4,5,6,7,8,9,0},""))))</f>
        <v>0</v>
      </c>
      <c r="W57" s="17" t="str">
        <f>MID(O57,MIN(FIND({0,1,2,3,4,5,6,7,8,9},O57&amp;"0123456789")),SUM(LEN(O57)-LEN(SUBSTITUTE(O57,{1,2,3,4,5,6,7,8,9,0},""))))</f>
        <v>0</v>
      </c>
      <c r="X57" s="36">
        <v>4</v>
      </c>
      <c r="Y57" s="36" t="s">
        <v>33</v>
      </c>
      <c r="Z57" s="36" t="s">
        <v>36</v>
      </c>
      <c r="AA57" s="36" t="s">
        <v>37</v>
      </c>
      <c r="AB57" s="40" t="str">
        <f>IF(LEFT(AA57)="A","&gt;40",IF(LEFT(AA57)="B","&gt;20",IF(LEFT(AA57)="C","&gt;10",IF(LEFT(AA57)="U","&lt;10"," "))))</f>
        <v>&gt;10</v>
      </c>
      <c r="AC57" s="37" t="s">
        <v>95</v>
      </c>
      <c r="AD57" s="37"/>
      <c r="AE57" s="19">
        <f>SQRT(P57^2+Q57^2+R57^2+S57^2+T57^2+U57^2+V57^2*W57)*0.12</f>
        <v>2.76</v>
      </c>
      <c r="AF57" s="41">
        <f>MIN(15,AE57)</f>
        <v>2.76</v>
      </c>
      <c r="AG57" s="42">
        <f>AF57*AF57*3.142</f>
        <v>23.934499199999994</v>
      </c>
    </row>
    <row r="58" spans="1:33" s="43" customFormat="1" ht="60" x14ac:dyDescent="0.35">
      <c r="A58" s="36">
        <v>28</v>
      </c>
      <c r="B58" s="37" t="s">
        <v>94</v>
      </c>
      <c r="C58" s="36">
        <v>15</v>
      </c>
      <c r="D58" s="38">
        <v>5</v>
      </c>
      <c r="E58" s="38">
        <v>3</v>
      </c>
      <c r="F58" s="38">
        <v>0</v>
      </c>
      <c r="G58" s="38">
        <v>3</v>
      </c>
      <c r="H58" s="39">
        <v>31</v>
      </c>
      <c r="I58" s="39">
        <v>0</v>
      </c>
      <c r="J58" s="39">
        <v>0</v>
      </c>
      <c r="K58" s="39">
        <v>0</v>
      </c>
      <c r="L58" s="39">
        <v>0</v>
      </c>
      <c r="M58" s="39">
        <v>0</v>
      </c>
      <c r="N58" s="39">
        <v>0</v>
      </c>
      <c r="O58" s="39">
        <v>0</v>
      </c>
      <c r="P58" s="17" t="str">
        <f>MID(H58,MIN(FIND({0,1,2,3,4,5,6,7,8,9},H58&amp;"0123456789")),SUM(LEN(H58)-LEN(SUBSTITUTE(H58,{1,2,3,4,5,6,7,8,9,0},""))))</f>
        <v>31</v>
      </c>
      <c r="Q58" s="17" t="str">
        <f>MID(I58,MIN(FIND({0,1,2,3,4,5,6,7,8,9},I58&amp;"0123456789")),SUM(LEN(I58)-LEN(SUBSTITUTE(I58,{1,2,3,4,5,6,7,8,9,0},""))))</f>
        <v>0</v>
      </c>
      <c r="R58" s="17" t="str">
        <f>MID(J58,MIN(FIND({0,1,2,3,4,5,6,7,8,9},J58&amp;"0123456789")),SUM(LEN(J58)-LEN(SUBSTITUTE(J58,{1,2,3,4,5,6,7,8,9,0},""))))</f>
        <v>0</v>
      </c>
      <c r="S58" s="17" t="str">
        <f>MID(K58,MIN(FIND({0,1,2,3,4,5,6,7,8,9},K58&amp;"0123456789")),SUM(LEN(K58)-LEN(SUBSTITUTE(K58,{1,2,3,4,5,6,7,8,9,0},""))))</f>
        <v>0</v>
      </c>
      <c r="T58" s="17" t="str">
        <f>MID(L58,MIN(FIND({0,1,2,3,4,5,6,7,8,9},L58&amp;"0123456789")),SUM(LEN(L58)-LEN(SUBSTITUTE(L58,{1,2,3,4,5,6,7,8,9,0},""))))</f>
        <v>0</v>
      </c>
      <c r="U58" s="17" t="str">
        <f>MID(M58,MIN(FIND({0,1,2,3,4,5,6,7,8,9},M58&amp;"0123456789")),SUM(LEN(M58)-LEN(SUBSTITUTE(M58,{1,2,3,4,5,6,7,8,9,0},""))))</f>
        <v>0</v>
      </c>
      <c r="V58" s="17" t="str">
        <f>MID(N58,MIN(FIND({0,1,2,3,4,5,6,7,8,9},N58&amp;"0123456789")),SUM(LEN(N58)-LEN(SUBSTITUTE(N58,{1,2,3,4,5,6,7,8,9,0},""))))</f>
        <v>0</v>
      </c>
      <c r="W58" s="17" t="str">
        <f>MID(O58,MIN(FIND({0,1,2,3,4,5,6,7,8,9},O58&amp;"0123456789")),SUM(LEN(O58)-LEN(SUBSTITUTE(O58,{1,2,3,4,5,6,7,8,9,0},""))))</f>
        <v>0</v>
      </c>
      <c r="X58" s="36">
        <v>2</v>
      </c>
      <c r="Y58" s="36" t="s">
        <v>42</v>
      </c>
      <c r="Z58" s="36" t="s">
        <v>36</v>
      </c>
      <c r="AA58" s="36" t="s">
        <v>74</v>
      </c>
      <c r="AB58" s="40" t="str">
        <f>IF(LEFT(AA58)="A","&gt;40",IF(LEFT(AA58)="B","&gt;20",IF(LEFT(AA58)="C","&gt;10",IF(LEFT(AA58)="U","&lt;10"," "))))</f>
        <v>&lt;10</v>
      </c>
      <c r="AC58" s="37" t="s">
        <v>96</v>
      </c>
      <c r="AD58" s="37"/>
      <c r="AE58" s="19">
        <f>SQRT(P58^2+Q58^2+R58^2+S58^2+T58^2+U58^2+V58^2*W58)*0.12</f>
        <v>3.7199999999999998</v>
      </c>
      <c r="AF58" s="41">
        <f>MIN(15,AE58)</f>
        <v>3.7199999999999998</v>
      </c>
      <c r="AG58" s="42">
        <f>AF58*AF58*3.142</f>
        <v>43.480252799999995</v>
      </c>
    </row>
    <row r="59" spans="1:33" s="43" customFormat="1" ht="60" x14ac:dyDescent="0.35">
      <c r="A59" s="36">
        <v>29</v>
      </c>
      <c r="B59" s="37" t="s">
        <v>94</v>
      </c>
      <c r="C59" s="36">
        <v>14</v>
      </c>
      <c r="D59" s="38">
        <v>2</v>
      </c>
      <c r="E59" s="38">
        <v>3</v>
      </c>
      <c r="F59" s="38">
        <v>2</v>
      </c>
      <c r="G59" s="38">
        <v>1</v>
      </c>
      <c r="H59" s="39">
        <v>91</v>
      </c>
      <c r="I59" s="39">
        <v>0</v>
      </c>
      <c r="J59" s="39">
        <v>0</v>
      </c>
      <c r="K59" s="39">
        <v>0</v>
      </c>
      <c r="L59" s="39">
        <v>0</v>
      </c>
      <c r="M59" s="39">
        <v>0</v>
      </c>
      <c r="N59" s="39">
        <v>0</v>
      </c>
      <c r="O59" s="39">
        <v>0</v>
      </c>
      <c r="P59" s="17" t="str">
        <f>MID(H59,MIN(FIND({0,1,2,3,4,5,6,7,8,9},H59&amp;"0123456789")),SUM(LEN(H59)-LEN(SUBSTITUTE(H59,{1,2,3,4,5,6,7,8,9,0},""))))</f>
        <v>91</v>
      </c>
      <c r="Q59" s="17" t="str">
        <f>MID(I59,MIN(FIND({0,1,2,3,4,5,6,7,8,9},I59&amp;"0123456789")),SUM(LEN(I59)-LEN(SUBSTITUTE(I59,{1,2,3,4,5,6,7,8,9,0},""))))</f>
        <v>0</v>
      </c>
      <c r="R59" s="17" t="str">
        <f>MID(J59,MIN(FIND({0,1,2,3,4,5,6,7,8,9},J59&amp;"0123456789")),SUM(LEN(J59)-LEN(SUBSTITUTE(J59,{1,2,3,4,5,6,7,8,9,0},""))))</f>
        <v>0</v>
      </c>
      <c r="S59" s="17" t="str">
        <f>MID(K59,MIN(FIND({0,1,2,3,4,5,6,7,8,9},K59&amp;"0123456789")),SUM(LEN(K59)-LEN(SUBSTITUTE(K59,{1,2,3,4,5,6,7,8,9,0},""))))</f>
        <v>0</v>
      </c>
      <c r="T59" s="17" t="str">
        <f>MID(L59,MIN(FIND({0,1,2,3,4,5,6,7,8,9},L59&amp;"0123456789")),SUM(LEN(L59)-LEN(SUBSTITUTE(L59,{1,2,3,4,5,6,7,8,9,0},""))))</f>
        <v>0</v>
      </c>
      <c r="U59" s="17" t="str">
        <f>MID(M59,MIN(FIND({0,1,2,3,4,5,6,7,8,9},M59&amp;"0123456789")),SUM(LEN(M59)-LEN(SUBSTITUTE(M59,{1,2,3,4,5,6,7,8,9,0},""))))</f>
        <v>0</v>
      </c>
      <c r="V59" s="17" t="str">
        <f>MID(N59,MIN(FIND({0,1,2,3,4,5,6,7,8,9},N59&amp;"0123456789")),SUM(LEN(N59)-LEN(SUBSTITUTE(N59,{1,2,3,4,5,6,7,8,9,0},""))))</f>
        <v>0</v>
      </c>
      <c r="W59" s="17" t="str">
        <f>MID(O59,MIN(FIND({0,1,2,3,4,5,6,7,8,9},O59&amp;"0123456789")),SUM(LEN(O59)-LEN(SUBSTITUTE(O59,{1,2,3,4,5,6,7,8,9,0},""))))</f>
        <v>0</v>
      </c>
      <c r="X59" s="36">
        <v>2</v>
      </c>
      <c r="Y59" s="36" t="s">
        <v>58</v>
      </c>
      <c r="Z59" s="36" t="s">
        <v>18</v>
      </c>
      <c r="AA59" s="36" t="s">
        <v>74</v>
      </c>
      <c r="AB59" s="40" t="str">
        <f>IF(LEFT(AA59)="A","&gt;40",IF(LEFT(AA59)="B","&gt;20",IF(LEFT(AA59)="C","&gt;10",IF(LEFT(AA59)="U","&lt;10"," "))))</f>
        <v>&lt;10</v>
      </c>
      <c r="AC59" s="37" t="s">
        <v>97</v>
      </c>
      <c r="AD59" s="37"/>
      <c r="AE59" s="19">
        <f>SQRT(P59^2+Q59^2+R59^2+S59^2+T59^2+U59^2+V59^2*W59)*0.12</f>
        <v>10.92</v>
      </c>
      <c r="AF59" s="41">
        <f>MIN(15,AE59)</f>
        <v>10.92</v>
      </c>
      <c r="AG59" s="42">
        <f>AF59*AF59*3.142</f>
        <v>374.67218879999996</v>
      </c>
    </row>
    <row r="60" spans="1:33" s="43" customFormat="1" ht="75" x14ac:dyDescent="0.35">
      <c r="A60" s="36">
        <v>30</v>
      </c>
      <c r="B60" s="37" t="s">
        <v>48</v>
      </c>
      <c r="C60" s="36" t="s">
        <v>49</v>
      </c>
      <c r="D60" s="38" t="s">
        <v>50</v>
      </c>
      <c r="E60" s="38"/>
      <c r="F60" s="38"/>
      <c r="G60" s="38"/>
      <c r="H60" s="39">
        <v>30</v>
      </c>
      <c r="I60" s="39">
        <v>0</v>
      </c>
      <c r="J60" s="39">
        <v>0</v>
      </c>
      <c r="K60" s="39">
        <v>0</v>
      </c>
      <c r="L60" s="39">
        <v>0</v>
      </c>
      <c r="M60" s="39">
        <v>0</v>
      </c>
      <c r="N60" s="39">
        <v>0</v>
      </c>
      <c r="O60" s="39">
        <v>0</v>
      </c>
      <c r="P60" s="17" t="str">
        <f>MID(H60,MIN(FIND({0,1,2,3,4,5,6,7,8,9},H60&amp;"0123456789")),SUM(LEN(H60)-LEN(SUBSTITUTE(H60,{1,2,3,4,5,6,7,8,9,0},""))))</f>
        <v>30</v>
      </c>
      <c r="Q60" s="17" t="str">
        <f>MID(I60,MIN(FIND({0,1,2,3,4,5,6,7,8,9},I60&amp;"0123456789")),SUM(LEN(I60)-LEN(SUBSTITUTE(I60,{1,2,3,4,5,6,7,8,9,0},""))))</f>
        <v>0</v>
      </c>
      <c r="R60" s="17" t="str">
        <f>MID(J60,MIN(FIND({0,1,2,3,4,5,6,7,8,9},J60&amp;"0123456789")),SUM(LEN(J60)-LEN(SUBSTITUTE(J60,{1,2,3,4,5,6,7,8,9,0},""))))</f>
        <v>0</v>
      </c>
      <c r="S60" s="17" t="str">
        <f>MID(K60,MIN(FIND({0,1,2,3,4,5,6,7,8,9},K60&amp;"0123456789")),SUM(LEN(K60)-LEN(SUBSTITUTE(K60,{1,2,3,4,5,6,7,8,9,0},""))))</f>
        <v>0</v>
      </c>
      <c r="T60" s="17" t="str">
        <f>MID(L60,MIN(FIND({0,1,2,3,4,5,6,7,8,9},L60&amp;"0123456789")),SUM(LEN(L60)-LEN(SUBSTITUTE(L60,{1,2,3,4,5,6,7,8,9,0},""))))</f>
        <v>0</v>
      </c>
      <c r="U60" s="17" t="str">
        <f>MID(M60,MIN(FIND({0,1,2,3,4,5,6,7,8,9},M60&amp;"0123456789")),SUM(LEN(M60)-LEN(SUBSTITUTE(M60,{1,2,3,4,5,6,7,8,9,0},""))))</f>
        <v>0</v>
      </c>
      <c r="V60" s="17" t="str">
        <f>MID(N60,MIN(FIND({0,1,2,3,4,5,6,7,8,9},N60&amp;"0123456789")),SUM(LEN(N60)-LEN(SUBSTITUTE(N60,{1,2,3,4,5,6,7,8,9,0},""))))</f>
        <v>0</v>
      </c>
      <c r="W60" s="17" t="str">
        <f>MID(O60,MIN(FIND({0,1,2,3,4,5,6,7,8,9},O60&amp;"0123456789")),SUM(LEN(O60)-LEN(SUBSTITUTE(O60,{1,2,3,4,5,6,7,8,9,0},""))))</f>
        <v>0</v>
      </c>
      <c r="X60" s="36">
        <v>0</v>
      </c>
      <c r="Y60" s="36" t="s">
        <v>45</v>
      </c>
      <c r="Z60" s="36" t="s">
        <v>19</v>
      </c>
      <c r="AA60" s="36" t="s">
        <v>74</v>
      </c>
      <c r="AB60" s="40" t="str">
        <f>IF(LEFT(AA60)="A","&gt;40",IF(LEFT(AA60)="B","&gt;20",IF(LEFT(AA60)="C","&gt;10",IF(LEFT(AA60)="U","&lt;10"," "))))</f>
        <v>&lt;10</v>
      </c>
      <c r="AC60" s="37" t="s">
        <v>138</v>
      </c>
      <c r="AD60" s="37"/>
      <c r="AE60" s="19">
        <f>SQRT(P60^2+Q60^2+R60^2+S60^2+T60^2+U60^2+V60^2*W60)*0.12</f>
        <v>3.5999999999999996</v>
      </c>
      <c r="AF60" s="41">
        <f>MIN(15,AE60)</f>
        <v>3.5999999999999996</v>
      </c>
      <c r="AG60" s="42">
        <f>AF60*AF60*3.142</f>
        <v>40.720319999999987</v>
      </c>
    </row>
    <row r="61" spans="1:33" s="43" customFormat="1" ht="75" x14ac:dyDescent="0.35">
      <c r="A61" s="36">
        <v>30</v>
      </c>
      <c r="B61" s="37" t="s">
        <v>48</v>
      </c>
      <c r="C61" s="36" t="s">
        <v>49</v>
      </c>
      <c r="D61" s="38" t="s">
        <v>50</v>
      </c>
      <c r="E61" s="38"/>
      <c r="F61" s="38"/>
      <c r="G61" s="38"/>
      <c r="H61" s="39">
        <v>30</v>
      </c>
      <c r="I61" s="39">
        <v>0</v>
      </c>
      <c r="J61" s="39">
        <v>0</v>
      </c>
      <c r="K61" s="39">
        <v>0</v>
      </c>
      <c r="L61" s="39">
        <v>0</v>
      </c>
      <c r="M61" s="39">
        <v>0</v>
      </c>
      <c r="N61" s="39">
        <v>0</v>
      </c>
      <c r="O61" s="39">
        <v>0</v>
      </c>
      <c r="P61" s="17"/>
      <c r="Q61" s="17"/>
      <c r="R61" s="17"/>
      <c r="S61" s="17"/>
      <c r="T61" s="17"/>
      <c r="U61" s="17"/>
      <c r="V61" s="17"/>
      <c r="W61" s="17"/>
      <c r="X61" s="36">
        <v>0</v>
      </c>
      <c r="Y61" s="36" t="s">
        <v>45</v>
      </c>
      <c r="Z61" s="36" t="s">
        <v>19</v>
      </c>
      <c r="AA61" s="36" t="s">
        <v>74</v>
      </c>
      <c r="AB61" s="40" t="str">
        <f>IF(LEFT(AA61)="A","&gt;40",IF(LEFT(AA61)="B","&gt;20",IF(LEFT(AA61)="C","&gt;10",IF(LEFT(AA61)="U","&lt;10"," "))))</f>
        <v>&lt;10</v>
      </c>
      <c r="AC61" s="37" t="s">
        <v>138</v>
      </c>
      <c r="AD61" s="37"/>
      <c r="AE61" s="19"/>
      <c r="AF61" s="41">
        <f>MIN(15,AE61)</f>
        <v>15</v>
      </c>
      <c r="AG61" s="42">
        <f>AF61*AF61*3.142</f>
        <v>706.94999999999993</v>
      </c>
    </row>
    <row r="62" spans="1:33" s="43" customFormat="1" ht="75" x14ac:dyDescent="0.35">
      <c r="A62" s="36">
        <v>30</v>
      </c>
      <c r="B62" s="37" t="s">
        <v>48</v>
      </c>
      <c r="C62" s="36" t="s">
        <v>49</v>
      </c>
      <c r="D62" s="38" t="s">
        <v>50</v>
      </c>
      <c r="E62" s="38"/>
      <c r="F62" s="38"/>
      <c r="G62" s="38"/>
      <c r="H62" s="39">
        <v>30</v>
      </c>
      <c r="I62" s="39">
        <v>0</v>
      </c>
      <c r="J62" s="39">
        <v>0</v>
      </c>
      <c r="K62" s="39">
        <v>0</v>
      </c>
      <c r="L62" s="39">
        <v>0</v>
      </c>
      <c r="M62" s="39">
        <v>0</v>
      </c>
      <c r="N62" s="39">
        <v>0</v>
      </c>
      <c r="O62" s="39">
        <v>0</v>
      </c>
      <c r="P62" s="17"/>
      <c r="Q62" s="17"/>
      <c r="R62" s="17"/>
      <c r="S62" s="17"/>
      <c r="T62" s="17"/>
      <c r="U62" s="17"/>
      <c r="V62" s="17"/>
      <c r="W62" s="17"/>
      <c r="X62" s="36">
        <v>0</v>
      </c>
      <c r="Y62" s="36" t="s">
        <v>45</v>
      </c>
      <c r="Z62" s="36" t="s">
        <v>19</v>
      </c>
      <c r="AA62" s="36" t="s">
        <v>74</v>
      </c>
      <c r="AB62" s="40" t="str">
        <f>IF(LEFT(AA62)="A","&gt;40",IF(LEFT(AA62)="B","&gt;20",IF(LEFT(AA62)="C","&gt;10",IF(LEFT(AA62)="U","&lt;10"," "))))</f>
        <v>&lt;10</v>
      </c>
      <c r="AC62" s="37" t="s">
        <v>138</v>
      </c>
      <c r="AD62" s="37"/>
      <c r="AE62" s="19"/>
      <c r="AF62" s="41">
        <f>MIN(15,AE62)</f>
        <v>15</v>
      </c>
      <c r="AG62" s="42">
        <f>AF62*AF62*3.142</f>
        <v>706.94999999999993</v>
      </c>
    </row>
    <row r="63" spans="1:33" s="43" customFormat="1" ht="75" x14ac:dyDescent="0.35">
      <c r="A63" s="36">
        <v>30</v>
      </c>
      <c r="B63" s="37" t="s">
        <v>48</v>
      </c>
      <c r="C63" s="36" t="s">
        <v>49</v>
      </c>
      <c r="D63" s="38" t="s">
        <v>50</v>
      </c>
      <c r="E63" s="38"/>
      <c r="F63" s="38"/>
      <c r="G63" s="38"/>
      <c r="H63" s="39">
        <v>30</v>
      </c>
      <c r="I63" s="39">
        <v>0</v>
      </c>
      <c r="J63" s="39">
        <v>0</v>
      </c>
      <c r="K63" s="39">
        <v>0</v>
      </c>
      <c r="L63" s="39">
        <v>0</v>
      </c>
      <c r="M63" s="39">
        <v>0</v>
      </c>
      <c r="N63" s="39">
        <v>0</v>
      </c>
      <c r="O63" s="39">
        <v>0</v>
      </c>
      <c r="P63" s="17"/>
      <c r="Q63" s="17"/>
      <c r="R63" s="17"/>
      <c r="S63" s="17"/>
      <c r="T63" s="17"/>
      <c r="U63" s="17"/>
      <c r="V63" s="17"/>
      <c r="W63" s="17"/>
      <c r="X63" s="36">
        <v>0</v>
      </c>
      <c r="Y63" s="36" t="s">
        <v>45</v>
      </c>
      <c r="Z63" s="36" t="s">
        <v>19</v>
      </c>
      <c r="AA63" s="36" t="s">
        <v>74</v>
      </c>
      <c r="AB63" s="40" t="str">
        <f>IF(LEFT(AA63)="A","&gt;40",IF(LEFT(AA63)="B","&gt;20",IF(LEFT(AA63)="C","&gt;10",IF(LEFT(AA63)="U","&lt;10"," "))))</f>
        <v>&lt;10</v>
      </c>
      <c r="AC63" s="37" t="s">
        <v>138</v>
      </c>
      <c r="AD63" s="37"/>
      <c r="AE63" s="19"/>
      <c r="AF63" s="41">
        <f>MIN(15,AE63)</f>
        <v>15</v>
      </c>
      <c r="AG63" s="42">
        <f>AF63*AF63*3.142</f>
        <v>706.94999999999993</v>
      </c>
    </row>
    <row r="64" spans="1:33" s="43" customFormat="1" ht="75" x14ac:dyDescent="0.35">
      <c r="A64" s="36">
        <v>30</v>
      </c>
      <c r="B64" s="37" t="s">
        <v>48</v>
      </c>
      <c r="C64" s="36" t="s">
        <v>49</v>
      </c>
      <c r="D64" s="38" t="s">
        <v>50</v>
      </c>
      <c r="E64" s="38"/>
      <c r="F64" s="38"/>
      <c r="G64" s="38"/>
      <c r="H64" s="39">
        <v>30</v>
      </c>
      <c r="I64" s="39">
        <v>0</v>
      </c>
      <c r="J64" s="39">
        <v>0</v>
      </c>
      <c r="K64" s="39">
        <v>0</v>
      </c>
      <c r="L64" s="39">
        <v>0</v>
      </c>
      <c r="M64" s="39">
        <v>0</v>
      </c>
      <c r="N64" s="39">
        <v>0</v>
      </c>
      <c r="O64" s="39">
        <v>0</v>
      </c>
      <c r="P64" s="17"/>
      <c r="Q64" s="17"/>
      <c r="R64" s="17"/>
      <c r="S64" s="17"/>
      <c r="T64" s="17"/>
      <c r="U64" s="17"/>
      <c r="V64" s="17"/>
      <c r="W64" s="17"/>
      <c r="X64" s="36">
        <v>0</v>
      </c>
      <c r="Y64" s="36" t="s">
        <v>45</v>
      </c>
      <c r="Z64" s="36" t="s">
        <v>19</v>
      </c>
      <c r="AA64" s="36" t="s">
        <v>74</v>
      </c>
      <c r="AB64" s="40" t="str">
        <f>IF(LEFT(AA64)="A","&gt;40",IF(LEFT(AA64)="B","&gt;20",IF(LEFT(AA64)="C","&gt;10",IF(LEFT(AA64)="U","&lt;10"," "))))</f>
        <v>&lt;10</v>
      </c>
      <c r="AC64" s="37" t="s">
        <v>138</v>
      </c>
      <c r="AD64" s="37"/>
      <c r="AE64" s="19"/>
      <c r="AF64" s="41">
        <f>MIN(15,AE64)</f>
        <v>15</v>
      </c>
      <c r="AG64" s="42">
        <f>AF64*AF64*3.142</f>
        <v>706.94999999999993</v>
      </c>
    </row>
    <row r="65" spans="1:33" s="43" customFormat="1" ht="75" x14ac:dyDescent="0.35">
      <c r="A65" s="36">
        <v>30</v>
      </c>
      <c r="B65" s="37" t="s">
        <v>48</v>
      </c>
      <c r="C65" s="36" t="s">
        <v>49</v>
      </c>
      <c r="D65" s="38" t="s">
        <v>50</v>
      </c>
      <c r="E65" s="38"/>
      <c r="F65" s="38"/>
      <c r="G65" s="38"/>
      <c r="H65" s="39">
        <v>30</v>
      </c>
      <c r="I65" s="39">
        <v>0</v>
      </c>
      <c r="J65" s="39">
        <v>0</v>
      </c>
      <c r="K65" s="39">
        <v>0</v>
      </c>
      <c r="L65" s="39">
        <v>0</v>
      </c>
      <c r="M65" s="39">
        <v>0</v>
      </c>
      <c r="N65" s="39">
        <v>0</v>
      </c>
      <c r="O65" s="39">
        <v>0</v>
      </c>
      <c r="P65" s="17"/>
      <c r="Q65" s="17"/>
      <c r="R65" s="17"/>
      <c r="S65" s="17"/>
      <c r="T65" s="17"/>
      <c r="U65" s="17"/>
      <c r="V65" s="17"/>
      <c r="W65" s="17"/>
      <c r="X65" s="36">
        <v>0</v>
      </c>
      <c r="Y65" s="36" t="s">
        <v>45</v>
      </c>
      <c r="Z65" s="36" t="s">
        <v>19</v>
      </c>
      <c r="AA65" s="36" t="s">
        <v>74</v>
      </c>
      <c r="AB65" s="40" t="str">
        <f>IF(LEFT(AA65)="A","&gt;40",IF(LEFT(AA65)="B","&gt;20",IF(LEFT(AA65)="C","&gt;10",IF(LEFT(AA65)="U","&lt;10"," "))))</f>
        <v>&lt;10</v>
      </c>
      <c r="AC65" s="37" t="s">
        <v>138</v>
      </c>
      <c r="AD65" s="37"/>
      <c r="AE65" s="19"/>
      <c r="AF65" s="41">
        <f>MIN(15,AE65)</f>
        <v>15</v>
      </c>
      <c r="AG65" s="42">
        <f>AF65*AF65*3.142</f>
        <v>706.94999999999993</v>
      </c>
    </row>
    <row r="66" spans="1:33" s="43" customFormat="1" ht="75" x14ac:dyDescent="0.35">
      <c r="A66" s="36">
        <v>30</v>
      </c>
      <c r="B66" s="37" t="s">
        <v>48</v>
      </c>
      <c r="C66" s="36" t="s">
        <v>49</v>
      </c>
      <c r="D66" s="38" t="s">
        <v>50</v>
      </c>
      <c r="E66" s="38"/>
      <c r="F66" s="38"/>
      <c r="G66" s="38"/>
      <c r="H66" s="39">
        <v>30</v>
      </c>
      <c r="I66" s="39">
        <v>0</v>
      </c>
      <c r="J66" s="39">
        <v>0</v>
      </c>
      <c r="K66" s="39">
        <v>0</v>
      </c>
      <c r="L66" s="39">
        <v>0</v>
      </c>
      <c r="M66" s="39">
        <v>0</v>
      </c>
      <c r="N66" s="39">
        <v>0</v>
      </c>
      <c r="O66" s="39">
        <v>0</v>
      </c>
      <c r="P66" s="17"/>
      <c r="Q66" s="17"/>
      <c r="R66" s="17"/>
      <c r="S66" s="17"/>
      <c r="T66" s="17"/>
      <c r="U66" s="17"/>
      <c r="V66" s="17"/>
      <c r="W66" s="17"/>
      <c r="X66" s="36">
        <v>0</v>
      </c>
      <c r="Y66" s="36" t="s">
        <v>45</v>
      </c>
      <c r="Z66" s="36" t="s">
        <v>19</v>
      </c>
      <c r="AA66" s="36" t="s">
        <v>74</v>
      </c>
      <c r="AB66" s="40" t="str">
        <f>IF(LEFT(AA66)="A","&gt;40",IF(LEFT(AA66)="B","&gt;20",IF(LEFT(AA66)="C","&gt;10",IF(LEFT(AA66)="U","&lt;10"," "))))</f>
        <v>&lt;10</v>
      </c>
      <c r="AC66" s="37" t="s">
        <v>138</v>
      </c>
      <c r="AD66" s="37"/>
      <c r="AE66" s="19"/>
      <c r="AF66" s="41">
        <f>MIN(15,AE66)</f>
        <v>15</v>
      </c>
      <c r="AG66" s="42">
        <f>AF66*AF66*3.142</f>
        <v>706.94999999999993</v>
      </c>
    </row>
    <row r="67" spans="1:33" s="43" customFormat="1" ht="75" x14ac:dyDescent="0.35">
      <c r="A67" s="36">
        <v>30</v>
      </c>
      <c r="B67" s="37" t="s">
        <v>48</v>
      </c>
      <c r="C67" s="36" t="s">
        <v>49</v>
      </c>
      <c r="D67" s="38" t="s">
        <v>50</v>
      </c>
      <c r="E67" s="38"/>
      <c r="F67" s="38"/>
      <c r="G67" s="38"/>
      <c r="H67" s="39">
        <v>30</v>
      </c>
      <c r="I67" s="39">
        <v>0</v>
      </c>
      <c r="J67" s="39">
        <v>0</v>
      </c>
      <c r="K67" s="39">
        <v>0</v>
      </c>
      <c r="L67" s="39">
        <v>0</v>
      </c>
      <c r="M67" s="39">
        <v>0</v>
      </c>
      <c r="N67" s="39">
        <v>0</v>
      </c>
      <c r="O67" s="39">
        <v>0</v>
      </c>
      <c r="P67" s="17"/>
      <c r="Q67" s="17"/>
      <c r="R67" s="17"/>
      <c r="S67" s="17"/>
      <c r="T67" s="17"/>
      <c r="U67" s="17"/>
      <c r="V67" s="17"/>
      <c r="W67" s="17"/>
      <c r="X67" s="36">
        <v>0</v>
      </c>
      <c r="Y67" s="36" t="s">
        <v>45</v>
      </c>
      <c r="Z67" s="36" t="s">
        <v>19</v>
      </c>
      <c r="AA67" s="36" t="s">
        <v>74</v>
      </c>
      <c r="AB67" s="40" t="str">
        <f>IF(LEFT(AA67)="A","&gt;40",IF(LEFT(AA67)="B","&gt;20",IF(LEFT(AA67)="C","&gt;10",IF(LEFT(AA67)="U","&lt;10"," "))))</f>
        <v>&lt;10</v>
      </c>
      <c r="AC67" s="37" t="s">
        <v>138</v>
      </c>
      <c r="AD67" s="37"/>
      <c r="AE67" s="19"/>
      <c r="AF67" s="41">
        <f>MIN(15,AE67)</f>
        <v>15</v>
      </c>
      <c r="AG67" s="42">
        <f>AF67*AF67*3.142</f>
        <v>706.94999999999993</v>
      </c>
    </row>
    <row r="68" spans="1:33" s="43" customFormat="1" ht="75" x14ac:dyDescent="0.35">
      <c r="A68" s="36">
        <v>30</v>
      </c>
      <c r="B68" s="37" t="s">
        <v>48</v>
      </c>
      <c r="C68" s="36" t="s">
        <v>49</v>
      </c>
      <c r="D68" s="38" t="s">
        <v>50</v>
      </c>
      <c r="E68" s="38"/>
      <c r="F68" s="38"/>
      <c r="G68" s="38"/>
      <c r="H68" s="39">
        <v>30</v>
      </c>
      <c r="I68" s="39">
        <v>0</v>
      </c>
      <c r="J68" s="39">
        <v>0</v>
      </c>
      <c r="K68" s="39">
        <v>0</v>
      </c>
      <c r="L68" s="39">
        <v>0</v>
      </c>
      <c r="M68" s="39">
        <v>0</v>
      </c>
      <c r="N68" s="39">
        <v>0</v>
      </c>
      <c r="O68" s="39">
        <v>0</v>
      </c>
      <c r="P68" s="17"/>
      <c r="Q68" s="17"/>
      <c r="R68" s="17"/>
      <c r="S68" s="17"/>
      <c r="T68" s="17"/>
      <c r="U68" s="17"/>
      <c r="V68" s="17"/>
      <c r="W68" s="17"/>
      <c r="X68" s="36">
        <v>0</v>
      </c>
      <c r="Y68" s="36" t="s">
        <v>45</v>
      </c>
      <c r="Z68" s="36" t="s">
        <v>19</v>
      </c>
      <c r="AA68" s="36" t="s">
        <v>74</v>
      </c>
      <c r="AB68" s="40" t="str">
        <f>IF(LEFT(AA68)="A","&gt;40",IF(LEFT(AA68)="B","&gt;20",IF(LEFT(AA68)="C","&gt;10",IF(LEFT(AA68)="U","&lt;10"," "))))</f>
        <v>&lt;10</v>
      </c>
      <c r="AC68" s="37" t="s">
        <v>138</v>
      </c>
      <c r="AD68" s="37"/>
      <c r="AE68" s="19"/>
      <c r="AF68" s="41">
        <f>MIN(15,AE68)</f>
        <v>15</v>
      </c>
      <c r="AG68" s="42">
        <f>AF68*AF68*3.142</f>
        <v>706.94999999999993</v>
      </c>
    </row>
    <row r="69" spans="1:33" s="22" customFormat="1" ht="45" x14ac:dyDescent="0.35">
      <c r="A69" s="36">
        <v>31</v>
      </c>
      <c r="B69" s="37" t="s">
        <v>48</v>
      </c>
      <c r="C69" s="36" t="s">
        <v>98</v>
      </c>
      <c r="D69" s="38" t="s">
        <v>50</v>
      </c>
      <c r="E69" s="38"/>
      <c r="F69" s="38"/>
      <c r="G69" s="38"/>
      <c r="H69" s="39">
        <v>35</v>
      </c>
      <c r="I69" s="39">
        <v>0</v>
      </c>
      <c r="J69" s="39">
        <v>0</v>
      </c>
      <c r="K69" s="39">
        <v>0</v>
      </c>
      <c r="L69" s="39">
        <v>0</v>
      </c>
      <c r="M69" s="39">
        <v>0</v>
      </c>
      <c r="N69" s="39">
        <v>0</v>
      </c>
      <c r="O69" s="39">
        <v>0</v>
      </c>
      <c r="P69" s="17" t="str">
        <f>MID(H69,MIN(FIND({0,1,2,3,4,5,6,7,8,9},H69&amp;"0123456789")),SUM(LEN(H69)-LEN(SUBSTITUTE(H69,{1,2,3,4,5,6,7,8,9,0},""))))</f>
        <v>35</v>
      </c>
      <c r="Q69" s="17" t="str">
        <f>MID(I69,MIN(FIND({0,1,2,3,4,5,6,7,8,9},I69&amp;"0123456789")),SUM(LEN(I69)-LEN(SUBSTITUTE(I69,{1,2,3,4,5,6,7,8,9,0},""))))</f>
        <v>0</v>
      </c>
      <c r="R69" s="17" t="str">
        <f>MID(J69,MIN(FIND({0,1,2,3,4,5,6,7,8,9},J69&amp;"0123456789")),SUM(LEN(J69)-LEN(SUBSTITUTE(J69,{1,2,3,4,5,6,7,8,9,0},""))))</f>
        <v>0</v>
      </c>
      <c r="S69" s="17" t="str">
        <f>MID(K69,MIN(FIND({0,1,2,3,4,5,6,7,8,9},K69&amp;"0123456789")),SUM(LEN(K69)-LEN(SUBSTITUTE(K69,{1,2,3,4,5,6,7,8,9,0},""))))</f>
        <v>0</v>
      </c>
      <c r="T69" s="17" t="str">
        <f>MID(L69,MIN(FIND({0,1,2,3,4,5,6,7,8,9},L69&amp;"0123456789")),SUM(LEN(L69)-LEN(SUBSTITUTE(L69,{1,2,3,4,5,6,7,8,9,0},""))))</f>
        <v>0</v>
      </c>
      <c r="U69" s="17" t="str">
        <f>MID(M69,MIN(FIND({0,1,2,3,4,5,6,7,8,9},M69&amp;"0123456789")),SUM(LEN(M69)-LEN(SUBSTITUTE(M69,{1,2,3,4,5,6,7,8,9,0},""))))</f>
        <v>0</v>
      </c>
      <c r="V69" s="17" t="str">
        <f>MID(N69,MIN(FIND({0,1,2,3,4,5,6,7,8,9},N69&amp;"0123456789")),SUM(LEN(N69)-LEN(SUBSTITUTE(N69,{1,2,3,4,5,6,7,8,9,0},""))))</f>
        <v>0</v>
      </c>
      <c r="W69" s="17" t="str">
        <f>MID(O69,MIN(FIND({0,1,2,3,4,5,6,7,8,9},O69&amp;"0123456789")),SUM(LEN(O69)-LEN(SUBSTITUTE(O69,{1,2,3,4,5,6,7,8,9,0},""))))</f>
        <v>0</v>
      </c>
      <c r="X69" s="36">
        <v>0</v>
      </c>
      <c r="Y69" s="36" t="s">
        <v>45</v>
      </c>
      <c r="Z69" s="36" t="s">
        <v>19</v>
      </c>
      <c r="AA69" s="36" t="s">
        <v>46</v>
      </c>
      <c r="AB69" s="40" t="str">
        <f>IF(LEFT(AA69)="A","&gt;40",IF(LEFT(AA69)="B","&gt;20",IF(LEFT(AA69)="C","&gt;10",IF(LEFT(AA69)="U","&lt;10"," "))))</f>
        <v>&gt;10</v>
      </c>
      <c r="AC69" s="37" t="s">
        <v>99</v>
      </c>
      <c r="AD69" s="37"/>
      <c r="AE69" s="19">
        <f>SQRT(P69^2+Q69^2+R69^2+S69^2+T69^2+U69^2+V69^2*W69)*0.12</f>
        <v>4.2</v>
      </c>
      <c r="AF69" s="41">
        <f>MIN(15,AE69)</f>
        <v>4.2</v>
      </c>
      <c r="AG69" s="42">
        <f>AF69*AF69*3.142</f>
        <v>55.424880000000002</v>
      </c>
    </row>
    <row r="70" spans="1:33" s="22" customFormat="1" ht="45" x14ac:dyDescent="0.35">
      <c r="A70" s="36">
        <v>31</v>
      </c>
      <c r="B70" s="37" t="s">
        <v>48</v>
      </c>
      <c r="C70" s="36" t="s">
        <v>98</v>
      </c>
      <c r="D70" s="38" t="s">
        <v>50</v>
      </c>
      <c r="E70" s="38"/>
      <c r="F70" s="38"/>
      <c r="G70" s="38"/>
      <c r="H70" s="39">
        <v>35</v>
      </c>
      <c r="I70" s="39">
        <v>0</v>
      </c>
      <c r="J70" s="39">
        <v>0</v>
      </c>
      <c r="K70" s="39">
        <v>0</v>
      </c>
      <c r="L70" s="39">
        <v>0</v>
      </c>
      <c r="M70" s="39">
        <v>0</v>
      </c>
      <c r="N70" s="39">
        <v>0</v>
      </c>
      <c r="O70" s="39">
        <v>0</v>
      </c>
      <c r="P70" s="17"/>
      <c r="Q70" s="17"/>
      <c r="R70" s="17"/>
      <c r="S70" s="17"/>
      <c r="T70" s="17"/>
      <c r="U70" s="17"/>
      <c r="V70" s="17"/>
      <c r="W70" s="17"/>
      <c r="X70" s="36">
        <v>0</v>
      </c>
      <c r="Y70" s="36" t="s">
        <v>45</v>
      </c>
      <c r="Z70" s="36" t="s">
        <v>19</v>
      </c>
      <c r="AA70" s="36" t="s">
        <v>46</v>
      </c>
      <c r="AB70" s="40" t="str">
        <f>IF(LEFT(AA70)="A","&gt;40",IF(LEFT(AA70)="B","&gt;20",IF(LEFT(AA70)="C","&gt;10",IF(LEFT(AA70)="U","&lt;10"," "))))</f>
        <v>&gt;10</v>
      </c>
      <c r="AC70" s="37" t="s">
        <v>99</v>
      </c>
      <c r="AD70" s="37"/>
      <c r="AE70" s="19"/>
      <c r="AF70" s="41">
        <f>MIN(15,AE70)</f>
        <v>15</v>
      </c>
      <c r="AG70" s="42">
        <f>AF70*AF70*3.142</f>
        <v>706.94999999999993</v>
      </c>
    </row>
    <row r="71" spans="1:33" s="22" customFormat="1" ht="45" x14ac:dyDescent="0.35">
      <c r="A71" s="36">
        <v>31</v>
      </c>
      <c r="B71" s="37" t="s">
        <v>48</v>
      </c>
      <c r="C71" s="36" t="s">
        <v>98</v>
      </c>
      <c r="D71" s="38" t="s">
        <v>50</v>
      </c>
      <c r="E71" s="38"/>
      <c r="F71" s="38"/>
      <c r="G71" s="38"/>
      <c r="H71" s="39">
        <v>35</v>
      </c>
      <c r="I71" s="39">
        <v>0</v>
      </c>
      <c r="J71" s="39">
        <v>0</v>
      </c>
      <c r="K71" s="39">
        <v>0</v>
      </c>
      <c r="L71" s="39">
        <v>0</v>
      </c>
      <c r="M71" s="39">
        <v>0</v>
      </c>
      <c r="N71" s="39">
        <v>0</v>
      </c>
      <c r="O71" s="39">
        <v>0</v>
      </c>
      <c r="P71" s="17"/>
      <c r="Q71" s="17"/>
      <c r="R71" s="17"/>
      <c r="S71" s="17"/>
      <c r="T71" s="17"/>
      <c r="U71" s="17"/>
      <c r="V71" s="17"/>
      <c r="W71" s="17"/>
      <c r="X71" s="36">
        <v>0</v>
      </c>
      <c r="Y71" s="36" t="s">
        <v>45</v>
      </c>
      <c r="Z71" s="36" t="s">
        <v>19</v>
      </c>
      <c r="AA71" s="36" t="s">
        <v>46</v>
      </c>
      <c r="AB71" s="40" t="str">
        <f>IF(LEFT(AA71)="A","&gt;40",IF(LEFT(AA71)="B","&gt;20",IF(LEFT(AA71)="C","&gt;10",IF(LEFT(AA71)="U","&lt;10"," "))))</f>
        <v>&gt;10</v>
      </c>
      <c r="AC71" s="37" t="s">
        <v>99</v>
      </c>
      <c r="AD71" s="37"/>
      <c r="AE71" s="19"/>
      <c r="AF71" s="41">
        <f>MIN(15,AE71)</f>
        <v>15</v>
      </c>
      <c r="AG71" s="42">
        <f>AF71*AF71*3.142</f>
        <v>706.94999999999993</v>
      </c>
    </row>
    <row r="72" spans="1:33" s="22" customFormat="1" ht="45" x14ac:dyDescent="0.35">
      <c r="A72" s="36">
        <v>31</v>
      </c>
      <c r="B72" s="37" t="s">
        <v>48</v>
      </c>
      <c r="C72" s="36" t="s">
        <v>98</v>
      </c>
      <c r="D72" s="38" t="s">
        <v>50</v>
      </c>
      <c r="E72" s="38"/>
      <c r="F72" s="38"/>
      <c r="G72" s="38"/>
      <c r="H72" s="39">
        <v>35</v>
      </c>
      <c r="I72" s="39">
        <v>0</v>
      </c>
      <c r="J72" s="39">
        <v>0</v>
      </c>
      <c r="K72" s="39">
        <v>0</v>
      </c>
      <c r="L72" s="39">
        <v>0</v>
      </c>
      <c r="M72" s="39">
        <v>0</v>
      </c>
      <c r="N72" s="39">
        <v>0</v>
      </c>
      <c r="O72" s="39">
        <v>0</v>
      </c>
      <c r="P72" s="17"/>
      <c r="Q72" s="17"/>
      <c r="R72" s="17"/>
      <c r="S72" s="17"/>
      <c r="T72" s="17"/>
      <c r="U72" s="17"/>
      <c r="V72" s="17"/>
      <c r="W72" s="17"/>
      <c r="X72" s="36">
        <v>0</v>
      </c>
      <c r="Y72" s="36" t="s">
        <v>45</v>
      </c>
      <c r="Z72" s="36" t="s">
        <v>19</v>
      </c>
      <c r="AA72" s="36" t="s">
        <v>46</v>
      </c>
      <c r="AB72" s="40" t="str">
        <f>IF(LEFT(AA72)="A","&gt;40",IF(LEFT(AA72)="B","&gt;20",IF(LEFT(AA72)="C","&gt;10",IF(LEFT(AA72)="U","&lt;10"," "))))</f>
        <v>&gt;10</v>
      </c>
      <c r="AC72" s="37" t="s">
        <v>99</v>
      </c>
      <c r="AD72" s="37"/>
      <c r="AE72" s="19"/>
      <c r="AF72" s="41">
        <f>MIN(15,AE72)</f>
        <v>15</v>
      </c>
      <c r="AG72" s="42">
        <f>AF72*AF72*3.142</f>
        <v>706.94999999999993</v>
      </c>
    </row>
    <row r="73" spans="1:33" s="22" customFormat="1" ht="45" x14ac:dyDescent="0.35">
      <c r="A73" s="36">
        <v>31</v>
      </c>
      <c r="B73" s="37" t="s">
        <v>48</v>
      </c>
      <c r="C73" s="36" t="s">
        <v>98</v>
      </c>
      <c r="D73" s="38" t="s">
        <v>50</v>
      </c>
      <c r="E73" s="38"/>
      <c r="F73" s="38"/>
      <c r="G73" s="38"/>
      <c r="H73" s="39">
        <v>35</v>
      </c>
      <c r="I73" s="39">
        <v>0</v>
      </c>
      <c r="J73" s="39">
        <v>0</v>
      </c>
      <c r="K73" s="39">
        <v>0</v>
      </c>
      <c r="L73" s="39">
        <v>0</v>
      </c>
      <c r="M73" s="39">
        <v>0</v>
      </c>
      <c r="N73" s="39">
        <v>0</v>
      </c>
      <c r="O73" s="39">
        <v>0</v>
      </c>
      <c r="P73" s="17"/>
      <c r="Q73" s="17"/>
      <c r="R73" s="17"/>
      <c r="S73" s="17"/>
      <c r="T73" s="17"/>
      <c r="U73" s="17"/>
      <c r="V73" s="17"/>
      <c r="W73" s="17"/>
      <c r="X73" s="36">
        <v>0</v>
      </c>
      <c r="Y73" s="36" t="s">
        <v>45</v>
      </c>
      <c r="Z73" s="36" t="s">
        <v>19</v>
      </c>
      <c r="AA73" s="36" t="s">
        <v>46</v>
      </c>
      <c r="AB73" s="40" t="str">
        <f>IF(LEFT(AA73)="A","&gt;40",IF(LEFT(AA73)="B","&gt;20",IF(LEFT(AA73)="C","&gt;10",IF(LEFT(AA73)="U","&lt;10"," "))))</f>
        <v>&gt;10</v>
      </c>
      <c r="AC73" s="37" t="s">
        <v>99</v>
      </c>
      <c r="AD73" s="37"/>
      <c r="AE73" s="19"/>
      <c r="AF73" s="41">
        <f>MIN(15,AE73)</f>
        <v>15</v>
      </c>
      <c r="AG73" s="42">
        <f>AF73*AF73*3.142</f>
        <v>706.94999999999993</v>
      </c>
    </row>
    <row r="74" spans="1:33" s="22" customFormat="1" ht="45" x14ac:dyDescent="0.35">
      <c r="A74" s="36">
        <v>31</v>
      </c>
      <c r="B74" s="37" t="s">
        <v>48</v>
      </c>
      <c r="C74" s="36" t="s">
        <v>98</v>
      </c>
      <c r="D74" s="38" t="s">
        <v>50</v>
      </c>
      <c r="E74" s="38"/>
      <c r="F74" s="38"/>
      <c r="G74" s="38"/>
      <c r="H74" s="39">
        <v>35</v>
      </c>
      <c r="I74" s="39">
        <v>0</v>
      </c>
      <c r="J74" s="39">
        <v>0</v>
      </c>
      <c r="K74" s="39">
        <v>0</v>
      </c>
      <c r="L74" s="39">
        <v>0</v>
      </c>
      <c r="M74" s="39">
        <v>0</v>
      </c>
      <c r="N74" s="39">
        <v>0</v>
      </c>
      <c r="O74" s="39">
        <v>0</v>
      </c>
      <c r="P74" s="17"/>
      <c r="Q74" s="17"/>
      <c r="R74" s="17"/>
      <c r="S74" s="17"/>
      <c r="T74" s="17"/>
      <c r="U74" s="17"/>
      <c r="V74" s="17"/>
      <c r="W74" s="17"/>
      <c r="X74" s="36">
        <v>0</v>
      </c>
      <c r="Y74" s="36" t="s">
        <v>45</v>
      </c>
      <c r="Z74" s="36" t="s">
        <v>19</v>
      </c>
      <c r="AA74" s="36" t="s">
        <v>46</v>
      </c>
      <c r="AB74" s="40" t="str">
        <f>IF(LEFT(AA74)="A","&gt;40",IF(LEFT(AA74)="B","&gt;20",IF(LEFT(AA74)="C","&gt;10",IF(LEFT(AA74)="U","&lt;10"," "))))</f>
        <v>&gt;10</v>
      </c>
      <c r="AC74" s="37" t="s">
        <v>99</v>
      </c>
      <c r="AD74" s="37"/>
      <c r="AE74" s="19"/>
      <c r="AF74" s="41">
        <f>MIN(15,AE74)</f>
        <v>15</v>
      </c>
      <c r="AG74" s="42">
        <f>AF74*AF74*3.142</f>
        <v>706.94999999999993</v>
      </c>
    </row>
    <row r="75" spans="1:33" s="22" customFormat="1" ht="45" x14ac:dyDescent="0.35">
      <c r="A75" s="36">
        <v>31</v>
      </c>
      <c r="B75" s="37" t="s">
        <v>48</v>
      </c>
      <c r="C75" s="36" t="s">
        <v>98</v>
      </c>
      <c r="D75" s="38" t="s">
        <v>50</v>
      </c>
      <c r="E75" s="38"/>
      <c r="F75" s="38"/>
      <c r="G75" s="38"/>
      <c r="H75" s="39">
        <v>35</v>
      </c>
      <c r="I75" s="39">
        <v>0</v>
      </c>
      <c r="J75" s="39">
        <v>0</v>
      </c>
      <c r="K75" s="39">
        <v>0</v>
      </c>
      <c r="L75" s="39">
        <v>0</v>
      </c>
      <c r="M75" s="39">
        <v>0</v>
      </c>
      <c r="N75" s="39">
        <v>0</v>
      </c>
      <c r="O75" s="39">
        <v>0</v>
      </c>
      <c r="P75" s="17"/>
      <c r="Q75" s="17"/>
      <c r="R75" s="17"/>
      <c r="S75" s="17"/>
      <c r="T75" s="17"/>
      <c r="U75" s="17"/>
      <c r="V75" s="17"/>
      <c r="W75" s="17"/>
      <c r="X75" s="36">
        <v>0</v>
      </c>
      <c r="Y75" s="36" t="s">
        <v>45</v>
      </c>
      <c r="Z75" s="36" t="s">
        <v>19</v>
      </c>
      <c r="AA75" s="36" t="s">
        <v>46</v>
      </c>
      <c r="AB75" s="40" t="str">
        <f>IF(LEFT(AA75)="A","&gt;40",IF(LEFT(AA75)="B","&gt;20",IF(LEFT(AA75)="C","&gt;10",IF(LEFT(AA75)="U","&lt;10"," "))))</f>
        <v>&gt;10</v>
      </c>
      <c r="AC75" s="37" t="s">
        <v>99</v>
      </c>
      <c r="AD75" s="37"/>
      <c r="AE75" s="19"/>
      <c r="AF75" s="41">
        <f>MIN(15,AE75)</f>
        <v>15</v>
      </c>
      <c r="AG75" s="42">
        <f>AF75*AF75*3.142</f>
        <v>706.94999999999993</v>
      </c>
    </row>
    <row r="76" spans="1:33" s="22" customFormat="1" ht="45" x14ac:dyDescent="0.35">
      <c r="A76" s="36">
        <v>31</v>
      </c>
      <c r="B76" s="37" t="s">
        <v>48</v>
      </c>
      <c r="C76" s="36" t="s">
        <v>98</v>
      </c>
      <c r="D76" s="38" t="s">
        <v>50</v>
      </c>
      <c r="E76" s="38"/>
      <c r="F76" s="38"/>
      <c r="G76" s="38"/>
      <c r="H76" s="39">
        <v>35</v>
      </c>
      <c r="I76" s="39">
        <v>0</v>
      </c>
      <c r="J76" s="39">
        <v>0</v>
      </c>
      <c r="K76" s="39">
        <v>0</v>
      </c>
      <c r="L76" s="39">
        <v>0</v>
      </c>
      <c r="M76" s="39">
        <v>0</v>
      </c>
      <c r="N76" s="39">
        <v>0</v>
      </c>
      <c r="O76" s="39">
        <v>0</v>
      </c>
      <c r="P76" s="17"/>
      <c r="Q76" s="17"/>
      <c r="R76" s="17"/>
      <c r="S76" s="17"/>
      <c r="T76" s="17"/>
      <c r="U76" s="17"/>
      <c r="V76" s="17"/>
      <c r="W76" s="17"/>
      <c r="X76" s="36">
        <v>0</v>
      </c>
      <c r="Y76" s="36" t="s">
        <v>45</v>
      </c>
      <c r="Z76" s="36" t="s">
        <v>19</v>
      </c>
      <c r="AA76" s="36" t="s">
        <v>46</v>
      </c>
      <c r="AB76" s="40" t="str">
        <f>IF(LEFT(AA76)="A","&gt;40",IF(LEFT(AA76)="B","&gt;20",IF(LEFT(AA76)="C","&gt;10",IF(LEFT(AA76)="U","&lt;10"," "))))</f>
        <v>&gt;10</v>
      </c>
      <c r="AC76" s="37" t="s">
        <v>99</v>
      </c>
      <c r="AD76" s="37"/>
      <c r="AE76" s="19"/>
      <c r="AF76" s="41">
        <f>MIN(15,AE76)</f>
        <v>15</v>
      </c>
      <c r="AG76" s="42">
        <f>AF76*AF76*3.142</f>
        <v>706.94999999999993</v>
      </c>
    </row>
    <row r="77" spans="1:33" s="22" customFormat="1" ht="45" x14ac:dyDescent="0.35">
      <c r="A77" s="36">
        <v>31</v>
      </c>
      <c r="B77" s="37" t="s">
        <v>48</v>
      </c>
      <c r="C77" s="36" t="s">
        <v>98</v>
      </c>
      <c r="D77" s="38" t="s">
        <v>50</v>
      </c>
      <c r="E77" s="38"/>
      <c r="F77" s="38"/>
      <c r="G77" s="38"/>
      <c r="H77" s="39">
        <v>35</v>
      </c>
      <c r="I77" s="39">
        <v>0</v>
      </c>
      <c r="J77" s="39">
        <v>0</v>
      </c>
      <c r="K77" s="39">
        <v>0</v>
      </c>
      <c r="L77" s="39">
        <v>0</v>
      </c>
      <c r="M77" s="39">
        <v>0</v>
      </c>
      <c r="N77" s="39">
        <v>0</v>
      </c>
      <c r="O77" s="39">
        <v>0</v>
      </c>
      <c r="P77" s="17"/>
      <c r="Q77" s="17"/>
      <c r="R77" s="17"/>
      <c r="S77" s="17"/>
      <c r="T77" s="17"/>
      <c r="U77" s="17"/>
      <c r="V77" s="17"/>
      <c r="W77" s="17"/>
      <c r="X77" s="36">
        <v>0</v>
      </c>
      <c r="Y77" s="36" t="s">
        <v>45</v>
      </c>
      <c r="Z77" s="36" t="s">
        <v>19</v>
      </c>
      <c r="AA77" s="36" t="s">
        <v>46</v>
      </c>
      <c r="AB77" s="40" t="str">
        <f>IF(LEFT(AA77)="A","&gt;40",IF(LEFT(AA77)="B","&gt;20",IF(LEFT(AA77)="C","&gt;10",IF(LEFT(AA77)="U","&lt;10"," "))))</f>
        <v>&gt;10</v>
      </c>
      <c r="AC77" s="37" t="s">
        <v>99</v>
      </c>
      <c r="AD77" s="37"/>
      <c r="AE77" s="19"/>
      <c r="AF77" s="41">
        <f>MIN(15,AE77)</f>
        <v>15</v>
      </c>
      <c r="AG77" s="42">
        <f>AF77*AF77*3.142</f>
        <v>706.94999999999993</v>
      </c>
    </row>
    <row r="78" spans="1:33" s="51" customFormat="1" ht="30" x14ac:dyDescent="0.35">
      <c r="A78" s="44">
        <v>32</v>
      </c>
      <c r="B78" s="45" t="s">
        <v>73</v>
      </c>
      <c r="C78" s="44">
        <v>10</v>
      </c>
      <c r="D78" s="46">
        <v>2</v>
      </c>
      <c r="E78" s="46">
        <v>2</v>
      </c>
      <c r="F78" s="46">
        <v>3</v>
      </c>
      <c r="G78" s="46">
        <v>2</v>
      </c>
      <c r="H78" s="47">
        <v>19</v>
      </c>
      <c r="I78" s="47">
        <v>0</v>
      </c>
      <c r="J78" s="47">
        <v>0</v>
      </c>
      <c r="K78" s="47">
        <v>0</v>
      </c>
      <c r="L78" s="47">
        <v>0</v>
      </c>
      <c r="M78" s="47">
        <v>0</v>
      </c>
      <c r="N78" s="47">
        <v>0</v>
      </c>
      <c r="O78" s="47">
        <v>0</v>
      </c>
      <c r="P78" s="17" t="str">
        <f>MID(H78,MIN(FIND({0,1,2,3,4,5,6,7,8,9},H78&amp;"0123456789")),SUM(LEN(H78)-LEN(SUBSTITUTE(H78,{1,2,3,4,5,6,7,8,9,0},""))))</f>
        <v>19</v>
      </c>
      <c r="Q78" s="17" t="str">
        <f>MID(I78,MIN(FIND({0,1,2,3,4,5,6,7,8,9},I78&amp;"0123456789")),SUM(LEN(I78)-LEN(SUBSTITUTE(I78,{1,2,3,4,5,6,7,8,9,0},""))))</f>
        <v>0</v>
      </c>
      <c r="R78" s="17" t="str">
        <f>MID(J78,MIN(FIND({0,1,2,3,4,5,6,7,8,9},J78&amp;"0123456789")),SUM(LEN(J78)-LEN(SUBSTITUTE(J78,{1,2,3,4,5,6,7,8,9,0},""))))</f>
        <v>0</v>
      </c>
      <c r="S78" s="17" t="str">
        <f>MID(K78,MIN(FIND({0,1,2,3,4,5,6,7,8,9},K78&amp;"0123456789")),SUM(LEN(K78)-LEN(SUBSTITUTE(K78,{1,2,3,4,5,6,7,8,9,0},""))))</f>
        <v>0</v>
      </c>
      <c r="T78" s="17" t="str">
        <f>MID(L78,MIN(FIND({0,1,2,3,4,5,6,7,8,9},L78&amp;"0123456789")),SUM(LEN(L78)-LEN(SUBSTITUTE(L78,{1,2,3,4,5,6,7,8,9,0},""))))</f>
        <v>0</v>
      </c>
      <c r="U78" s="17" t="str">
        <f>MID(M78,MIN(FIND({0,1,2,3,4,5,6,7,8,9},M78&amp;"0123456789")),SUM(LEN(M78)-LEN(SUBSTITUTE(M78,{1,2,3,4,5,6,7,8,9,0},""))))</f>
        <v>0</v>
      </c>
      <c r="V78" s="17" t="str">
        <f>MID(N78,MIN(FIND({0,1,2,3,4,5,6,7,8,9},N78&amp;"0123456789")),SUM(LEN(N78)-LEN(SUBSTITUTE(N78,{1,2,3,4,5,6,7,8,9,0},""))))</f>
        <v>0</v>
      </c>
      <c r="W78" s="17" t="str">
        <f>MID(O78,MIN(FIND({0,1,2,3,4,5,6,7,8,9},O78&amp;"0123456789")),SUM(LEN(O78)-LEN(SUBSTITUTE(O78,{1,2,3,4,5,6,7,8,9,0},""))))</f>
        <v>0</v>
      </c>
      <c r="X78" s="44">
        <v>0</v>
      </c>
      <c r="Y78" s="44" t="s">
        <v>45</v>
      </c>
      <c r="Z78" s="44" t="s">
        <v>36</v>
      </c>
      <c r="AA78" s="44" t="s">
        <v>37</v>
      </c>
      <c r="AB78" s="48" t="str">
        <f>IF(LEFT(AA78)="A","&gt;40",IF(LEFT(AA78)="B","&gt;20",IF(LEFT(AA78)="C","&gt;10",IF(LEFT(AA78)="U","&lt;10"," "))))</f>
        <v>&gt;10</v>
      </c>
      <c r="AC78" s="45" t="s">
        <v>100</v>
      </c>
      <c r="AD78" s="45"/>
      <c r="AE78" s="19">
        <f>SQRT(P78^2+Q78^2+R78^2+S78^2+T78^2+U78^2+V78^2*W78)*0.12</f>
        <v>2.2799999999999998</v>
      </c>
      <c r="AF78" s="49">
        <f>MIN(15,AE78)</f>
        <v>2.2799999999999998</v>
      </c>
      <c r="AG78" s="50">
        <f>AF78*AF78*3.142</f>
        <v>16.333372799999999</v>
      </c>
    </row>
    <row r="79" spans="1:33" s="51" customFormat="1" x14ac:dyDescent="0.35">
      <c r="A79" s="44">
        <v>33</v>
      </c>
      <c r="B79" s="45" t="s">
        <v>94</v>
      </c>
      <c r="C79" s="44"/>
      <c r="D79" s="46"/>
      <c r="E79" s="46"/>
      <c r="F79" s="46"/>
      <c r="G79" s="46"/>
      <c r="H79" s="47">
        <v>0</v>
      </c>
      <c r="I79" s="47">
        <v>0</v>
      </c>
      <c r="J79" s="47">
        <v>0</v>
      </c>
      <c r="K79" s="47">
        <v>0</v>
      </c>
      <c r="L79" s="47">
        <v>0</v>
      </c>
      <c r="M79" s="47">
        <v>0</v>
      </c>
      <c r="N79" s="47">
        <v>0</v>
      </c>
      <c r="O79" s="47">
        <v>0</v>
      </c>
      <c r="P79" s="17" t="str">
        <f>MID(H79,MIN(FIND({0,1,2,3,4,5,6,7,8,9},H79&amp;"0123456789")),SUM(LEN(H79)-LEN(SUBSTITUTE(H79,{1,2,3,4,5,6,7,8,9,0},""))))</f>
        <v>0</v>
      </c>
      <c r="Q79" s="17" t="str">
        <f>MID(I79,MIN(FIND({0,1,2,3,4,5,6,7,8,9},I79&amp;"0123456789")),SUM(LEN(I79)-LEN(SUBSTITUTE(I79,{1,2,3,4,5,6,7,8,9,0},""))))</f>
        <v>0</v>
      </c>
      <c r="R79" s="17" t="str">
        <f>MID(J79,MIN(FIND({0,1,2,3,4,5,6,7,8,9},J79&amp;"0123456789")),SUM(LEN(J79)-LEN(SUBSTITUTE(J79,{1,2,3,4,5,6,7,8,9,0},""))))</f>
        <v>0</v>
      </c>
      <c r="S79" s="17" t="str">
        <f>MID(K79,MIN(FIND({0,1,2,3,4,5,6,7,8,9},K79&amp;"0123456789")),SUM(LEN(K79)-LEN(SUBSTITUTE(K79,{1,2,3,4,5,6,7,8,9,0},""))))</f>
        <v>0</v>
      </c>
      <c r="T79" s="17" t="str">
        <f>MID(L79,MIN(FIND({0,1,2,3,4,5,6,7,8,9},L79&amp;"0123456789")),SUM(LEN(L79)-LEN(SUBSTITUTE(L79,{1,2,3,4,5,6,7,8,9,0},""))))</f>
        <v>0</v>
      </c>
      <c r="U79" s="17" t="str">
        <f>MID(M79,MIN(FIND({0,1,2,3,4,5,6,7,8,9},M79&amp;"0123456789")),SUM(LEN(M79)-LEN(SUBSTITUTE(M79,{1,2,3,4,5,6,7,8,9,0},""))))</f>
        <v>0</v>
      </c>
      <c r="V79" s="17" t="str">
        <f>MID(N79,MIN(FIND({0,1,2,3,4,5,6,7,8,9},N79&amp;"0123456789")),SUM(LEN(N79)-LEN(SUBSTITUTE(N79,{1,2,3,4,5,6,7,8,9,0},""))))</f>
        <v>0</v>
      </c>
      <c r="W79" s="17" t="str">
        <f>MID(O79,MIN(FIND({0,1,2,3,4,5,6,7,8,9},O79&amp;"0123456789")),SUM(LEN(O79)-LEN(SUBSTITUTE(O79,{1,2,3,4,5,6,7,8,9,0},""))))</f>
        <v>0</v>
      </c>
      <c r="X79" s="44"/>
      <c r="Y79" s="44"/>
      <c r="Z79" s="44"/>
      <c r="AA79" s="44" t="s">
        <v>74</v>
      </c>
      <c r="AB79" s="48" t="str">
        <f>IF(LEFT(AA79)="A","&gt;40",IF(LEFT(AA79)="B","&gt;20",IF(LEFT(AA79)="C","&gt;10",IF(LEFT(AA79)="U","&lt;10"," "))))</f>
        <v>&lt;10</v>
      </c>
      <c r="AC79" s="45" t="s">
        <v>108</v>
      </c>
      <c r="AD79" s="45" t="s">
        <v>101</v>
      </c>
      <c r="AE79" s="19">
        <f>SQRT(P79^2+Q79^2+R79^2+S79^2+T79^2+U79^2+V79^2*W79)*0.12</f>
        <v>0</v>
      </c>
      <c r="AF79" s="49">
        <f>MIN(15,AE79)</f>
        <v>0</v>
      </c>
      <c r="AG79" s="50">
        <f>AF79*AF79*3.142</f>
        <v>0</v>
      </c>
    </row>
    <row r="80" spans="1:33" s="51" customFormat="1" ht="45" x14ac:dyDescent="0.35">
      <c r="A80" s="44">
        <v>34</v>
      </c>
      <c r="B80" s="45" t="s">
        <v>102</v>
      </c>
      <c r="C80" s="44" t="s">
        <v>57</v>
      </c>
      <c r="D80" s="46" t="s">
        <v>82</v>
      </c>
      <c r="E80" s="46"/>
      <c r="F80" s="46"/>
      <c r="G80" s="46"/>
      <c r="H80" s="47">
        <v>20</v>
      </c>
      <c r="I80" s="47">
        <v>0</v>
      </c>
      <c r="J80" s="47">
        <v>0</v>
      </c>
      <c r="K80" s="47">
        <v>0</v>
      </c>
      <c r="L80" s="47">
        <v>0</v>
      </c>
      <c r="M80" s="47">
        <v>0</v>
      </c>
      <c r="N80" s="47">
        <v>0</v>
      </c>
      <c r="O80" s="47">
        <v>0</v>
      </c>
      <c r="P80" s="17" t="str">
        <f>MID(H80,MIN(FIND({0,1,2,3,4,5,6,7,8,9},H80&amp;"0123456789")),SUM(LEN(H80)-LEN(SUBSTITUTE(H80,{1,2,3,4,5,6,7,8,9,0},""))))</f>
        <v>20</v>
      </c>
      <c r="Q80" s="17" t="str">
        <f>MID(I80,MIN(FIND({0,1,2,3,4,5,6,7,8,9},I80&amp;"0123456789")),SUM(LEN(I80)-LEN(SUBSTITUTE(I80,{1,2,3,4,5,6,7,8,9,0},""))))</f>
        <v>0</v>
      </c>
      <c r="R80" s="17" t="str">
        <f>MID(J80,MIN(FIND({0,1,2,3,4,5,6,7,8,9},J80&amp;"0123456789")),SUM(LEN(J80)-LEN(SUBSTITUTE(J80,{1,2,3,4,5,6,7,8,9,0},""))))</f>
        <v>0</v>
      </c>
      <c r="S80" s="17" t="str">
        <f>MID(K80,MIN(FIND({0,1,2,3,4,5,6,7,8,9},K80&amp;"0123456789")),SUM(LEN(K80)-LEN(SUBSTITUTE(K80,{1,2,3,4,5,6,7,8,9,0},""))))</f>
        <v>0</v>
      </c>
      <c r="T80" s="17" t="str">
        <f>MID(L80,MIN(FIND({0,1,2,3,4,5,6,7,8,9},L80&amp;"0123456789")),SUM(LEN(L80)-LEN(SUBSTITUTE(L80,{1,2,3,4,5,6,7,8,9,0},""))))</f>
        <v>0</v>
      </c>
      <c r="U80" s="17" t="str">
        <f>MID(M80,MIN(FIND({0,1,2,3,4,5,6,7,8,9},M80&amp;"0123456789")),SUM(LEN(M80)-LEN(SUBSTITUTE(M80,{1,2,3,4,5,6,7,8,9,0},""))))</f>
        <v>0</v>
      </c>
      <c r="V80" s="17" t="str">
        <f>MID(N80,MIN(FIND({0,1,2,3,4,5,6,7,8,9},N80&amp;"0123456789")),SUM(LEN(N80)-LEN(SUBSTITUTE(N80,{1,2,3,4,5,6,7,8,9,0},""))))</f>
        <v>0</v>
      </c>
      <c r="W80" s="17" t="str">
        <f>MID(O80,MIN(FIND({0,1,2,3,4,5,6,7,8,9},O80&amp;"0123456789")),SUM(LEN(O80)-LEN(SUBSTITUTE(O80,{1,2,3,4,5,6,7,8,9,0},""))))</f>
        <v>0</v>
      </c>
      <c r="X80" s="44">
        <v>3</v>
      </c>
      <c r="Y80" s="44" t="s">
        <v>103</v>
      </c>
      <c r="Z80" s="44" t="s">
        <v>36</v>
      </c>
      <c r="AA80" s="44" t="s">
        <v>46</v>
      </c>
      <c r="AB80" s="48" t="str">
        <f>IF(LEFT(AA80)="A","&gt;40",IF(LEFT(AA80)="B","&gt;20",IF(LEFT(AA80)="C","&gt;10",IF(LEFT(AA80)="U","&lt;10"," "))))</f>
        <v>&gt;10</v>
      </c>
      <c r="AC80" s="45" t="s">
        <v>104</v>
      </c>
      <c r="AD80" s="45"/>
      <c r="AE80" s="19">
        <f>SQRT(P80^2+Q80^2+R80^2+S80^2+T80^2+U80^2+V80^2*W80)*0.12</f>
        <v>2.4</v>
      </c>
      <c r="AF80" s="49">
        <f>MIN(15,AE80)</f>
        <v>2.4</v>
      </c>
      <c r="AG80" s="50">
        <f>AF80*AF80*3.142</f>
        <v>18.097919999999998</v>
      </c>
    </row>
    <row r="81" spans="1:33" s="51" customFormat="1" ht="45" x14ac:dyDescent="0.35">
      <c r="A81" s="44">
        <v>34</v>
      </c>
      <c r="B81" s="45" t="s">
        <v>102</v>
      </c>
      <c r="C81" s="44" t="s">
        <v>57</v>
      </c>
      <c r="D81" s="46" t="s">
        <v>82</v>
      </c>
      <c r="E81" s="46"/>
      <c r="F81" s="46"/>
      <c r="G81" s="46"/>
      <c r="H81" s="47">
        <v>20</v>
      </c>
      <c r="I81" s="47">
        <v>0</v>
      </c>
      <c r="J81" s="47">
        <v>0</v>
      </c>
      <c r="K81" s="47">
        <v>0</v>
      </c>
      <c r="L81" s="47">
        <v>0</v>
      </c>
      <c r="M81" s="47">
        <v>0</v>
      </c>
      <c r="N81" s="47">
        <v>0</v>
      </c>
      <c r="O81" s="47">
        <v>0</v>
      </c>
      <c r="P81" s="17"/>
      <c r="Q81" s="17"/>
      <c r="R81" s="17"/>
      <c r="S81" s="17"/>
      <c r="T81" s="17"/>
      <c r="U81" s="17"/>
      <c r="V81" s="17"/>
      <c r="W81" s="17"/>
      <c r="X81" s="44">
        <v>3</v>
      </c>
      <c r="Y81" s="44" t="s">
        <v>103</v>
      </c>
      <c r="Z81" s="44" t="s">
        <v>36</v>
      </c>
      <c r="AA81" s="44" t="s">
        <v>46</v>
      </c>
      <c r="AB81" s="48" t="str">
        <f>IF(LEFT(AA81)="A","&gt;40",IF(LEFT(AA81)="B","&gt;20",IF(LEFT(AA81)="C","&gt;10",IF(LEFT(AA81)="U","&lt;10"," "))))</f>
        <v>&gt;10</v>
      </c>
      <c r="AC81" s="45" t="s">
        <v>104</v>
      </c>
      <c r="AD81" s="45"/>
      <c r="AE81" s="19"/>
      <c r="AF81" s="49">
        <f>MIN(15,AE81)</f>
        <v>15</v>
      </c>
      <c r="AG81" s="50">
        <f>AF81*AF81*3.142</f>
        <v>706.94999999999993</v>
      </c>
    </row>
    <row r="82" spans="1:33" s="51" customFormat="1" ht="45" x14ac:dyDescent="0.35">
      <c r="A82" s="44">
        <v>35</v>
      </c>
      <c r="B82" s="45" t="s">
        <v>94</v>
      </c>
      <c r="C82" s="44">
        <v>14</v>
      </c>
      <c r="D82" s="46">
        <v>2</v>
      </c>
      <c r="E82" s="46">
        <v>3</v>
      </c>
      <c r="F82" s="46">
        <v>4</v>
      </c>
      <c r="G82" s="46">
        <v>2</v>
      </c>
      <c r="H82" s="47">
        <v>31</v>
      </c>
      <c r="I82" s="47"/>
      <c r="J82" s="47"/>
      <c r="K82" s="47"/>
      <c r="L82" s="47">
        <v>0</v>
      </c>
      <c r="M82" s="47">
        <v>0</v>
      </c>
      <c r="N82" s="47">
        <v>0</v>
      </c>
      <c r="O82" s="47">
        <v>0</v>
      </c>
      <c r="P82" s="17" t="str">
        <f>MID(H82,MIN(FIND({0,1,2,3,4,5,6,7,8,9},H82&amp;"0123456789")),SUM(LEN(H82)-LEN(SUBSTITUTE(H82,{1,2,3,4,5,6,7,8,9,0},""))))</f>
        <v>31</v>
      </c>
      <c r="Q82" s="17" t="str">
        <f>MID(I82,MIN(FIND({0,1,2,3,4,5,6,7,8,9},I82&amp;"0123456789")),SUM(LEN(I82)-LEN(SUBSTITUTE(I82,{1,2,3,4,5,6,7,8,9,0},""))))</f>
        <v/>
      </c>
      <c r="R82" s="17" t="str">
        <f>MID(J82,MIN(FIND({0,1,2,3,4,5,6,7,8,9},J82&amp;"0123456789")),SUM(LEN(J82)-LEN(SUBSTITUTE(J82,{1,2,3,4,5,6,7,8,9,0},""))))</f>
        <v/>
      </c>
      <c r="S82" s="17" t="str">
        <f>MID(K82,MIN(FIND({0,1,2,3,4,5,6,7,8,9},K82&amp;"0123456789")),SUM(LEN(K82)-LEN(SUBSTITUTE(K82,{1,2,3,4,5,6,7,8,9,0},""))))</f>
        <v/>
      </c>
      <c r="T82" s="17" t="str">
        <f>MID(L82,MIN(FIND({0,1,2,3,4,5,6,7,8,9},L82&amp;"0123456789")),SUM(LEN(L82)-LEN(SUBSTITUTE(L82,{1,2,3,4,5,6,7,8,9,0},""))))</f>
        <v>0</v>
      </c>
      <c r="U82" s="17" t="str">
        <f>MID(M82,MIN(FIND({0,1,2,3,4,5,6,7,8,9},M82&amp;"0123456789")),SUM(LEN(M82)-LEN(SUBSTITUTE(M82,{1,2,3,4,5,6,7,8,9,0},""))))</f>
        <v>0</v>
      </c>
      <c r="V82" s="17" t="str">
        <f>MID(N82,MIN(FIND({0,1,2,3,4,5,6,7,8,9},N82&amp;"0123456789")),SUM(LEN(N82)-LEN(SUBSTITUTE(N82,{1,2,3,4,5,6,7,8,9,0},""))))</f>
        <v>0</v>
      </c>
      <c r="W82" s="17" t="str">
        <f>MID(O82,MIN(FIND({0,1,2,3,4,5,6,7,8,9},O82&amp;"0123456789")),SUM(LEN(O82)-LEN(SUBSTITUTE(O82,{1,2,3,4,5,6,7,8,9,0},""))))</f>
        <v>0</v>
      </c>
      <c r="X82" s="44">
        <v>2</v>
      </c>
      <c r="Y82" s="44" t="s">
        <v>58</v>
      </c>
      <c r="Z82" s="44" t="s">
        <v>36</v>
      </c>
      <c r="AA82" s="44" t="s">
        <v>37</v>
      </c>
      <c r="AB82" s="48" t="str">
        <f>IF(LEFT(AA82)="A","&gt;40",IF(LEFT(AA82)="B","&gt;20",IF(LEFT(AA82)="C","&gt;10",IF(LEFT(AA82)="U","&lt;10"," "))))</f>
        <v>&gt;10</v>
      </c>
      <c r="AC82" s="45" t="s">
        <v>105</v>
      </c>
      <c r="AD82" s="45"/>
      <c r="AE82" s="19" t="e">
        <f>SQRT(P82^2+Q82^2+R82^2+S82^2+T82^2+U82^2+V82^2*W82)*0.12</f>
        <v>#VALUE!</v>
      </c>
      <c r="AF82" s="49" t="e">
        <f>MIN(15,AE82)</f>
        <v>#VALUE!</v>
      </c>
      <c r="AG82" s="50" t="e">
        <f>AF82*AF82*3.142</f>
        <v>#VALUE!</v>
      </c>
    </row>
    <row r="83" spans="1:33" s="51" customFormat="1" ht="45" x14ac:dyDescent="0.35">
      <c r="A83" s="44">
        <v>36</v>
      </c>
      <c r="B83" s="45" t="s">
        <v>39</v>
      </c>
      <c r="C83" s="44">
        <v>13</v>
      </c>
      <c r="D83" s="46">
        <v>3</v>
      </c>
      <c r="E83" s="46">
        <v>7</v>
      </c>
      <c r="F83" s="46">
        <v>7</v>
      </c>
      <c r="G83" s="46">
        <v>3</v>
      </c>
      <c r="H83" s="47">
        <v>26</v>
      </c>
      <c r="I83" s="47"/>
      <c r="J83" s="47"/>
      <c r="K83" s="47"/>
      <c r="L83" s="47">
        <v>0</v>
      </c>
      <c r="M83" s="47">
        <v>0</v>
      </c>
      <c r="N83" s="47">
        <v>0</v>
      </c>
      <c r="O83" s="47">
        <v>0</v>
      </c>
      <c r="P83" s="17" t="str">
        <f>MID(H83,MIN(FIND({0,1,2,3,4,5,6,7,8,9},H83&amp;"0123456789")),SUM(LEN(H83)-LEN(SUBSTITUTE(H83,{1,2,3,4,5,6,7,8,9,0},""))))</f>
        <v>26</v>
      </c>
      <c r="Q83" s="17" t="str">
        <f>MID(I83,MIN(FIND({0,1,2,3,4,5,6,7,8,9},I83&amp;"0123456789")),SUM(LEN(I83)-LEN(SUBSTITUTE(I83,{1,2,3,4,5,6,7,8,9,0},""))))</f>
        <v/>
      </c>
      <c r="R83" s="17" t="str">
        <f>MID(J83,MIN(FIND({0,1,2,3,4,5,6,7,8,9},J83&amp;"0123456789")),SUM(LEN(J83)-LEN(SUBSTITUTE(J83,{1,2,3,4,5,6,7,8,9,0},""))))</f>
        <v/>
      </c>
      <c r="S83" s="17" t="str">
        <f>MID(K83,MIN(FIND({0,1,2,3,4,5,6,7,8,9},K83&amp;"0123456789")),SUM(LEN(K83)-LEN(SUBSTITUTE(K83,{1,2,3,4,5,6,7,8,9,0},""))))</f>
        <v/>
      </c>
      <c r="T83" s="17" t="str">
        <f>MID(L83,MIN(FIND({0,1,2,3,4,5,6,7,8,9},L83&amp;"0123456789")),SUM(LEN(L83)-LEN(SUBSTITUTE(L83,{1,2,3,4,5,6,7,8,9,0},""))))</f>
        <v>0</v>
      </c>
      <c r="U83" s="17" t="str">
        <f>MID(M83,MIN(FIND({0,1,2,3,4,5,6,7,8,9},M83&amp;"0123456789")),SUM(LEN(M83)-LEN(SUBSTITUTE(M83,{1,2,3,4,5,6,7,8,9,0},""))))</f>
        <v>0</v>
      </c>
      <c r="V83" s="17" t="str">
        <f>MID(N83,MIN(FIND({0,1,2,3,4,5,6,7,8,9},N83&amp;"0123456789")),SUM(LEN(N83)-LEN(SUBSTITUTE(N83,{1,2,3,4,5,6,7,8,9,0},""))))</f>
        <v>0</v>
      </c>
      <c r="W83" s="17" t="str">
        <f>MID(O83,MIN(FIND({0,1,2,3,4,5,6,7,8,9},O83&amp;"0123456789")),SUM(LEN(O83)-LEN(SUBSTITUTE(O83,{1,2,3,4,5,6,7,8,9,0},""))))</f>
        <v>0</v>
      </c>
      <c r="X83" s="44">
        <v>2</v>
      </c>
      <c r="Y83" s="44" t="s">
        <v>58</v>
      </c>
      <c r="Z83" s="44" t="s">
        <v>36</v>
      </c>
      <c r="AA83" s="44" t="s">
        <v>37</v>
      </c>
      <c r="AB83" s="48" t="str">
        <f>IF(LEFT(AA83)="A","&gt;40",IF(LEFT(AA83)="B","&gt;20",IF(LEFT(AA83)="C","&gt;10",IF(LEFT(AA83)="U","&lt;10"," "))))</f>
        <v>&gt;10</v>
      </c>
      <c r="AC83" s="45" t="s">
        <v>137</v>
      </c>
      <c r="AD83" s="45"/>
      <c r="AE83" s="19" t="e">
        <f>SQRT(P83^2+Q83^2+R83^2+S83^2+T83^2+U83^2+V83^2*W83)*0.12</f>
        <v>#VALUE!</v>
      </c>
      <c r="AF83" s="49" t="e">
        <f>MIN(15,AE83)</f>
        <v>#VALUE!</v>
      </c>
      <c r="AG83" s="50" t="e">
        <f>AF83*AF83*3.142</f>
        <v>#VALUE!</v>
      </c>
    </row>
    <row r="84" spans="1:33" s="51" customFormat="1" ht="45" x14ac:dyDescent="0.35">
      <c r="A84" s="44">
        <v>37</v>
      </c>
      <c r="B84" s="45" t="s">
        <v>94</v>
      </c>
      <c r="C84" s="44">
        <v>13</v>
      </c>
      <c r="D84" s="46">
        <v>2</v>
      </c>
      <c r="E84" s="46">
        <v>2</v>
      </c>
      <c r="F84" s="46">
        <v>1.5</v>
      </c>
      <c r="G84" s="46">
        <v>1</v>
      </c>
      <c r="H84" s="47">
        <v>63</v>
      </c>
      <c r="I84" s="47">
        <v>0</v>
      </c>
      <c r="J84" s="47">
        <v>0</v>
      </c>
      <c r="K84" s="47">
        <v>0</v>
      </c>
      <c r="L84" s="47">
        <v>0</v>
      </c>
      <c r="M84" s="47">
        <v>0</v>
      </c>
      <c r="N84" s="47">
        <v>0</v>
      </c>
      <c r="O84" s="47">
        <v>0</v>
      </c>
      <c r="P84" s="17" t="str">
        <f>MID(H84,MIN(FIND({0,1,2,3,4,5,6,7,8,9},H84&amp;"0123456789")),SUM(LEN(H84)-LEN(SUBSTITUTE(H84,{1,2,3,4,5,6,7,8,9,0},""))))</f>
        <v>63</v>
      </c>
      <c r="Q84" s="17" t="str">
        <f>MID(I84,MIN(FIND({0,1,2,3,4,5,6,7,8,9},I84&amp;"0123456789")),SUM(LEN(I84)-LEN(SUBSTITUTE(I84,{1,2,3,4,5,6,7,8,9,0},""))))</f>
        <v>0</v>
      </c>
      <c r="R84" s="17" t="str">
        <f>MID(J84,MIN(FIND({0,1,2,3,4,5,6,7,8,9},J84&amp;"0123456789")),SUM(LEN(J84)-LEN(SUBSTITUTE(J84,{1,2,3,4,5,6,7,8,9,0},""))))</f>
        <v>0</v>
      </c>
      <c r="S84" s="17" t="str">
        <f>MID(K84,MIN(FIND({0,1,2,3,4,5,6,7,8,9},K84&amp;"0123456789")),SUM(LEN(K84)-LEN(SUBSTITUTE(K84,{1,2,3,4,5,6,7,8,9,0},""))))</f>
        <v>0</v>
      </c>
      <c r="T84" s="17" t="str">
        <f>MID(L84,MIN(FIND({0,1,2,3,4,5,6,7,8,9},L84&amp;"0123456789")),SUM(LEN(L84)-LEN(SUBSTITUTE(L84,{1,2,3,4,5,6,7,8,9,0},""))))</f>
        <v>0</v>
      </c>
      <c r="U84" s="17" t="str">
        <f>MID(M84,MIN(FIND({0,1,2,3,4,5,6,7,8,9},M84&amp;"0123456789")),SUM(LEN(M84)-LEN(SUBSTITUTE(M84,{1,2,3,4,5,6,7,8,9,0},""))))</f>
        <v>0</v>
      </c>
      <c r="V84" s="17" t="str">
        <f>MID(N84,MIN(FIND({0,1,2,3,4,5,6,7,8,9},N84&amp;"0123456789")),SUM(LEN(N84)-LEN(SUBSTITUTE(N84,{1,2,3,4,5,6,7,8,9,0},""))))</f>
        <v>0</v>
      </c>
      <c r="W84" s="17" t="str">
        <f>MID(O84,MIN(FIND({0,1,2,3,4,5,6,7,8,9},O84&amp;"0123456789")),SUM(LEN(O84)-LEN(SUBSTITUTE(O84,{1,2,3,4,5,6,7,8,9,0},""))))</f>
        <v>0</v>
      </c>
      <c r="X84" s="44">
        <v>3</v>
      </c>
      <c r="Y84" s="44" t="s">
        <v>103</v>
      </c>
      <c r="Z84" s="44" t="s">
        <v>19</v>
      </c>
      <c r="AA84" s="44" t="s">
        <v>74</v>
      </c>
      <c r="AB84" s="48" t="str">
        <f>IF(LEFT(AA84)="A","&gt;40",IF(LEFT(AA84)="B","&gt;20",IF(LEFT(AA84)="C","&gt;10",IF(LEFT(AA84)="U","&lt;10"," "))))</f>
        <v>&lt;10</v>
      </c>
      <c r="AC84" s="45" t="s">
        <v>106</v>
      </c>
      <c r="AD84" s="45"/>
      <c r="AE84" s="19">
        <f>SQRT(P84^2+Q84^2+R84^2+S84^2+T84^2+U84^2+V84^2*W84)*0.12</f>
        <v>7.56</v>
      </c>
      <c r="AF84" s="49">
        <f>MIN(15,AE84)</f>
        <v>7.56</v>
      </c>
      <c r="AG84" s="50">
        <f>AF84*AF84*3.142</f>
        <v>179.57661119999997</v>
      </c>
    </row>
    <row r="85" spans="1:33" s="51" customFormat="1" ht="45" x14ac:dyDescent="0.35">
      <c r="A85" s="44">
        <v>38</v>
      </c>
      <c r="B85" s="45" t="s">
        <v>80</v>
      </c>
      <c r="C85" s="44" t="s">
        <v>98</v>
      </c>
      <c r="D85" s="46" t="s">
        <v>50</v>
      </c>
      <c r="E85" s="46"/>
      <c r="F85" s="46"/>
      <c r="G85" s="46"/>
      <c r="H85" s="47">
        <v>30</v>
      </c>
      <c r="I85" s="47">
        <v>0</v>
      </c>
      <c r="J85" s="47">
        <v>0</v>
      </c>
      <c r="K85" s="47">
        <v>0</v>
      </c>
      <c r="L85" s="47">
        <v>0</v>
      </c>
      <c r="M85" s="47">
        <v>0</v>
      </c>
      <c r="N85" s="47">
        <v>0</v>
      </c>
      <c r="O85" s="47">
        <v>0</v>
      </c>
      <c r="P85" s="17" t="str">
        <f>MID(H85,MIN(FIND({0,1,2,3,4,5,6,7,8,9},H85&amp;"0123456789")),SUM(LEN(H85)-LEN(SUBSTITUTE(H85,{1,2,3,4,5,6,7,8,9,0},""))))</f>
        <v>30</v>
      </c>
      <c r="Q85" s="17" t="str">
        <f>MID(I85,MIN(FIND({0,1,2,3,4,5,6,7,8,9},I85&amp;"0123456789")),SUM(LEN(I85)-LEN(SUBSTITUTE(I85,{1,2,3,4,5,6,7,8,9,0},""))))</f>
        <v>0</v>
      </c>
      <c r="R85" s="17" t="str">
        <f>MID(J85,MIN(FIND({0,1,2,3,4,5,6,7,8,9},J85&amp;"0123456789")),SUM(LEN(J85)-LEN(SUBSTITUTE(J85,{1,2,3,4,5,6,7,8,9,0},""))))</f>
        <v>0</v>
      </c>
      <c r="S85" s="17" t="str">
        <f>MID(K85,MIN(FIND({0,1,2,3,4,5,6,7,8,9},K85&amp;"0123456789")),SUM(LEN(K85)-LEN(SUBSTITUTE(K85,{1,2,3,4,5,6,7,8,9,0},""))))</f>
        <v>0</v>
      </c>
      <c r="T85" s="17" t="str">
        <f>MID(L85,MIN(FIND({0,1,2,3,4,5,6,7,8,9},L85&amp;"0123456789")),SUM(LEN(L85)-LEN(SUBSTITUTE(L85,{1,2,3,4,5,6,7,8,9,0},""))))</f>
        <v>0</v>
      </c>
      <c r="U85" s="17" t="str">
        <f>MID(M85,MIN(FIND({0,1,2,3,4,5,6,7,8,9},M85&amp;"0123456789")),SUM(LEN(M85)-LEN(SUBSTITUTE(M85,{1,2,3,4,5,6,7,8,9,0},""))))</f>
        <v>0</v>
      </c>
      <c r="V85" s="17" t="str">
        <f>MID(N85,MIN(FIND({0,1,2,3,4,5,6,7,8,9},N85&amp;"0123456789")),SUM(LEN(N85)-LEN(SUBSTITUTE(N85,{1,2,3,4,5,6,7,8,9,0},""))))</f>
        <v>0</v>
      </c>
      <c r="W85" s="17" t="str">
        <f>MID(O85,MIN(FIND({0,1,2,3,4,5,6,7,8,9},O85&amp;"0123456789")),SUM(LEN(O85)-LEN(SUBSTITUTE(O85,{1,2,3,4,5,6,7,8,9,0},""))))</f>
        <v>0</v>
      </c>
      <c r="X85" s="44">
        <v>5</v>
      </c>
      <c r="Y85" s="44" t="s">
        <v>107</v>
      </c>
      <c r="Z85" s="44" t="s">
        <v>36</v>
      </c>
      <c r="AA85" s="44" t="s">
        <v>46</v>
      </c>
      <c r="AB85" s="48" t="str">
        <f>IF(LEFT(AA85)="A","&gt;40",IF(LEFT(AA85)="B","&gt;20",IF(LEFT(AA85)="C","&gt;10",IF(LEFT(AA85)="U","&lt;10"," "))))</f>
        <v>&gt;10</v>
      </c>
      <c r="AC85" s="45" t="s">
        <v>109</v>
      </c>
      <c r="AD85" s="45"/>
      <c r="AE85" s="19">
        <f>SQRT(P85^2+Q85^2+R85^2+S85^2+T85^2+U85^2+V85^2*W85)*0.12</f>
        <v>3.5999999999999996</v>
      </c>
      <c r="AF85" s="49">
        <f>MIN(15,AE85)</f>
        <v>3.5999999999999996</v>
      </c>
      <c r="AG85" s="50">
        <f>AF85*AF85*3.142</f>
        <v>40.720319999999987</v>
      </c>
    </row>
    <row r="86" spans="1:33" s="51" customFormat="1" ht="45" x14ac:dyDescent="0.35">
      <c r="A86" s="44">
        <v>38</v>
      </c>
      <c r="B86" s="45" t="s">
        <v>80</v>
      </c>
      <c r="C86" s="44" t="s">
        <v>98</v>
      </c>
      <c r="D86" s="46" t="s">
        <v>50</v>
      </c>
      <c r="E86" s="46"/>
      <c r="F86" s="46"/>
      <c r="G86" s="46"/>
      <c r="H86" s="47">
        <v>30</v>
      </c>
      <c r="I86" s="47">
        <v>0</v>
      </c>
      <c r="J86" s="47">
        <v>0</v>
      </c>
      <c r="K86" s="47">
        <v>0</v>
      </c>
      <c r="L86" s="47">
        <v>0</v>
      </c>
      <c r="M86" s="47">
        <v>0</v>
      </c>
      <c r="N86" s="47">
        <v>0</v>
      </c>
      <c r="O86" s="47">
        <v>0</v>
      </c>
      <c r="P86" s="17"/>
      <c r="Q86" s="17"/>
      <c r="R86" s="17"/>
      <c r="S86" s="17"/>
      <c r="T86" s="17"/>
      <c r="U86" s="17"/>
      <c r="V86" s="17"/>
      <c r="W86" s="17"/>
      <c r="X86" s="44">
        <v>5</v>
      </c>
      <c r="Y86" s="44" t="s">
        <v>107</v>
      </c>
      <c r="Z86" s="44" t="s">
        <v>36</v>
      </c>
      <c r="AA86" s="44" t="s">
        <v>46</v>
      </c>
      <c r="AB86" s="48" t="str">
        <f>IF(LEFT(AA86)="A","&gt;40",IF(LEFT(AA86)="B","&gt;20",IF(LEFT(AA86)="C","&gt;10",IF(LEFT(AA86)="U","&lt;10"," "))))</f>
        <v>&gt;10</v>
      </c>
      <c r="AC86" s="45" t="s">
        <v>109</v>
      </c>
      <c r="AD86" s="45"/>
      <c r="AE86" s="19"/>
      <c r="AF86" s="49">
        <f>MIN(15,AE86)</f>
        <v>15</v>
      </c>
      <c r="AG86" s="50">
        <f>AF86*AF86*3.142</f>
        <v>706.94999999999993</v>
      </c>
    </row>
    <row r="87" spans="1:33" s="51" customFormat="1" ht="45" x14ac:dyDescent="0.35">
      <c r="A87" s="44">
        <v>38</v>
      </c>
      <c r="B87" s="45" t="s">
        <v>80</v>
      </c>
      <c r="C87" s="44" t="s">
        <v>98</v>
      </c>
      <c r="D87" s="46" t="s">
        <v>50</v>
      </c>
      <c r="E87" s="46"/>
      <c r="F87" s="46"/>
      <c r="G87" s="46"/>
      <c r="H87" s="47">
        <v>30</v>
      </c>
      <c r="I87" s="47">
        <v>0</v>
      </c>
      <c r="J87" s="47">
        <v>0</v>
      </c>
      <c r="K87" s="47">
        <v>0</v>
      </c>
      <c r="L87" s="47">
        <v>0</v>
      </c>
      <c r="M87" s="47">
        <v>0</v>
      </c>
      <c r="N87" s="47">
        <v>0</v>
      </c>
      <c r="O87" s="47">
        <v>0</v>
      </c>
      <c r="P87" s="17"/>
      <c r="Q87" s="17"/>
      <c r="R87" s="17"/>
      <c r="S87" s="17"/>
      <c r="T87" s="17"/>
      <c r="U87" s="17"/>
      <c r="V87" s="17"/>
      <c r="W87" s="17"/>
      <c r="X87" s="44">
        <v>5</v>
      </c>
      <c r="Y87" s="44" t="s">
        <v>107</v>
      </c>
      <c r="Z87" s="44" t="s">
        <v>36</v>
      </c>
      <c r="AA87" s="44" t="s">
        <v>46</v>
      </c>
      <c r="AB87" s="48" t="str">
        <f>IF(LEFT(AA87)="A","&gt;40",IF(LEFT(AA87)="B","&gt;20",IF(LEFT(AA87)="C","&gt;10",IF(LEFT(AA87)="U","&lt;10"," "))))</f>
        <v>&gt;10</v>
      </c>
      <c r="AC87" s="45" t="s">
        <v>109</v>
      </c>
      <c r="AD87" s="45"/>
      <c r="AE87" s="19"/>
      <c r="AF87" s="49">
        <f>MIN(15,AE87)</f>
        <v>15</v>
      </c>
      <c r="AG87" s="50">
        <f>AF87*AF87*3.142</f>
        <v>706.94999999999993</v>
      </c>
    </row>
    <row r="88" spans="1:33" s="51" customFormat="1" ht="30" x14ac:dyDescent="0.35">
      <c r="A88" s="44">
        <v>39</v>
      </c>
      <c r="B88" s="45" t="s">
        <v>76</v>
      </c>
      <c r="C88" s="44">
        <v>14</v>
      </c>
      <c r="D88" s="46">
        <v>3</v>
      </c>
      <c r="E88" s="46">
        <v>4</v>
      </c>
      <c r="F88" s="46">
        <v>6</v>
      </c>
      <c r="G88" s="46">
        <v>3</v>
      </c>
      <c r="H88" s="47">
        <v>29</v>
      </c>
      <c r="I88" s="47">
        <v>0</v>
      </c>
      <c r="J88" s="47">
        <v>0</v>
      </c>
      <c r="K88" s="47">
        <v>0</v>
      </c>
      <c r="L88" s="47">
        <v>0</v>
      </c>
      <c r="M88" s="47">
        <v>0</v>
      </c>
      <c r="N88" s="47">
        <v>0</v>
      </c>
      <c r="O88" s="47">
        <v>0</v>
      </c>
      <c r="P88" s="17" t="str">
        <f>MID(H88,MIN(FIND({0,1,2,3,4,5,6,7,8,9},H88&amp;"0123456789")),SUM(LEN(H88)-LEN(SUBSTITUTE(H88,{1,2,3,4,5,6,7,8,9,0},""))))</f>
        <v>29</v>
      </c>
      <c r="Q88" s="17" t="str">
        <f>MID(I88,MIN(FIND({0,1,2,3,4,5,6,7,8,9},I88&amp;"0123456789")),SUM(LEN(I88)-LEN(SUBSTITUTE(I88,{1,2,3,4,5,6,7,8,9,0},""))))</f>
        <v>0</v>
      </c>
      <c r="R88" s="17" t="str">
        <f>MID(J88,MIN(FIND({0,1,2,3,4,5,6,7,8,9},J88&amp;"0123456789")),SUM(LEN(J88)-LEN(SUBSTITUTE(J88,{1,2,3,4,5,6,7,8,9,0},""))))</f>
        <v>0</v>
      </c>
      <c r="S88" s="17" t="str">
        <f>MID(K88,MIN(FIND({0,1,2,3,4,5,6,7,8,9},K88&amp;"0123456789")),SUM(LEN(K88)-LEN(SUBSTITUTE(K88,{1,2,3,4,5,6,7,8,9,0},""))))</f>
        <v>0</v>
      </c>
      <c r="T88" s="17" t="str">
        <f>MID(L88,MIN(FIND({0,1,2,3,4,5,6,7,8,9},L88&amp;"0123456789")),SUM(LEN(L88)-LEN(SUBSTITUTE(L88,{1,2,3,4,5,6,7,8,9,0},""))))</f>
        <v>0</v>
      </c>
      <c r="U88" s="17" t="str">
        <f>MID(M88,MIN(FIND({0,1,2,3,4,5,6,7,8,9},M88&amp;"0123456789")),SUM(LEN(M88)-LEN(SUBSTITUTE(M88,{1,2,3,4,5,6,7,8,9,0},""))))</f>
        <v>0</v>
      </c>
      <c r="V88" s="17" t="str">
        <f>MID(N88,MIN(FIND({0,1,2,3,4,5,6,7,8,9},N88&amp;"0123456789")),SUM(LEN(N88)-LEN(SUBSTITUTE(N88,{1,2,3,4,5,6,7,8,9,0},""))))</f>
        <v>0</v>
      </c>
      <c r="W88" s="17" t="str">
        <f>MID(O88,MIN(FIND({0,1,2,3,4,5,6,7,8,9},O88&amp;"0123456789")),SUM(LEN(O88)-LEN(SUBSTITUTE(O88,{1,2,3,4,5,6,7,8,9,0},""))))</f>
        <v>0</v>
      </c>
      <c r="X88" s="44">
        <v>4</v>
      </c>
      <c r="Y88" s="44" t="s">
        <v>71</v>
      </c>
      <c r="Z88" s="44" t="s">
        <v>36</v>
      </c>
      <c r="AA88" s="44" t="s">
        <v>37</v>
      </c>
      <c r="AB88" s="48" t="str">
        <f>IF(LEFT(AA88)="A","&gt;40",IF(LEFT(AA88)="B","&gt;20",IF(LEFT(AA88)="C","&gt;10",IF(LEFT(AA88)="U","&lt;10"," "))))</f>
        <v>&gt;10</v>
      </c>
      <c r="AC88" s="45" t="s">
        <v>110</v>
      </c>
      <c r="AD88" s="45"/>
      <c r="AE88" s="19">
        <f>SQRT(P88^2+Q88^2+R88^2+S88^2+T88^2+U88^2+V88^2*W88)*0.12</f>
        <v>3.48</v>
      </c>
      <c r="AF88" s="49">
        <f>MIN(15,AE88)</f>
        <v>3.48</v>
      </c>
      <c r="AG88" s="50">
        <f>AF88*AF88*3.142</f>
        <v>38.050876799999998</v>
      </c>
    </row>
    <row r="89" spans="1:33" s="51" customFormat="1" ht="30" x14ac:dyDescent="0.35">
      <c r="A89" s="44">
        <v>40</v>
      </c>
      <c r="B89" s="45" t="s">
        <v>111</v>
      </c>
      <c r="C89" s="44">
        <v>9</v>
      </c>
      <c r="D89" s="46">
        <v>2</v>
      </c>
      <c r="E89" s="46">
        <v>4</v>
      </c>
      <c r="F89" s="46">
        <v>3</v>
      </c>
      <c r="G89" s="46">
        <v>1</v>
      </c>
      <c r="H89" s="47">
        <v>10</v>
      </c>
      <c r="I89" s="47">
        <v>0</v>
      </c>
      <c r="J89" s="47">
        <v>0</v>
      </c>
      <c r="K89" s="47">
        <v>0</v>
      </c>
      <c r="L89" s="47">
        <v>0</v>
      </c>
      <c r="M89" s="47">
        <v>0</v>
      </c>
      <c r="N89" s="47">
        <v>10</v>
      </c>
      <c r="O89" s="47">
        <v>6</v>
      </c>
      <c r="P89" s="17" t="str">
        <f>MID(H89,MIN(FIND({0,1,2,3,4,5,6,7,8,9},H89&amp;"0123456789")),SUM(LEN(H89)-LEN(SUBSTITUTE(H89,{1,2,3,4,5,6,7,8,9,0},""))))</f>
        <v>10</v>
      </c>
      <c r="Q89" s="17" t="str">
        <f>MID(I89,MIN(FIND({0,1,2,3,4,5,6,7,8,9},I89&amp;"0123456789")),SUM(LEN(I89)-LEN(SUBSTITUTE(I89,{1,2,3,4,5,6,7,8,9,0},""))))</f>
        <v>0</v>
      </c>
      <c r="R89" s="17" t="str">
        <f>MID(J89,MIN(FIND({0,1,2,3,4,5,6,7,8,9},J89&amp;"0123456789")),SUM(LEN(J89)-LEN(SUBSTITUTE(J89,{1,2,3,4,5,6,7,8,9,0},""))))</f>
        <v>0</v>
      </c>
      <c r="S89" s="17" t="str">
        <f>MID(K89,MIN(FIND({0,1,2,3,4,5,6,7,8,9},K89&amp;"0123456789")),SUM(LEN(K89)-LEN(SUBSTITUTE(K89,{1,2,3,4,5,6,7,8,9,0},""))))</f>
        <v>0</v>
      </c>
      <c r="T89" s="17" t="str">
        <f>MID(L89,MIN(FIND({0,1,2,3,4,5,6,7,8,9},L89&amp;"0123456789")),SUM(LEN(L89)-LEN(SUBSTITUTE(L89,{1,2,3,4,5,6,7,8,9,0},""))))</f>
        <v>0</v>
      </c>
      <c r="U89" s="17" t="str">
        <f>MID(M89,MIN(FIND({0,1,2,3,4,5,6,7,8,9},M89&amp;"0123456789")),SUM(LEN(M89)-LEN(SUBSTITUTE(M89,{1,2,3,4,5,6,7,8,9,0},""))))</f>
        <v>0</v>
      </c>
      <c r="V89" s="17" t="str">
        <f>MID(N89,MIN(FIND({0,1,2,3,4,5,6,7,8,9},N89&amp;"0123456789")),SUM(LEN(N89)-LEN(SUBSTITUTE(N89,{1,2,3,4,5,6,7,8,9,0},""))))</f>
        <v>10</v>
      </c>
      <c r="W89" s="17" t="str">
        <f>MID(O89,MIN(FIND({0,1,2,3,4,5,6,7,8,9},O89&amp;"0123456789")),SUM(LEN(O89)-LEN(SUBSTITUTE(O89,{1,2,3,4,5,6,7,8,9,0},""))))</f>
        <v>6</v>
      </c>
      <c r="X89" s="44">
        <v>3</v>
      </c>
      <c r="Y89" s="44" t="s">
        <v>89</v>
      </c>
      <c r="Z89" s="44" t="s">
        <v>36</v>
      </c>
      <c r="AA89" s="44" t="s">
        <v>37</v>
      </c>
      <c r="AB89" s="48" t="str">
        <f>IF(LEFT(AA89)="A","&gt;40",IF(LEFT(AA89)="B","&gt;20",IF(LEFT(AA89)="C","&gt;10",IF(LEFT(AA89)="U","&lt;10"," "))))</f>
        <v>&gt;10</v>
      </c>
      <c r="AC89" s="45" t="s">
        <v>112</v>
      </c>
      <c r="AD89" s="45"/>
      <c r="AE89" s="19">
        <f>SQRT(P89^2+Q89^2+R89^2+S89^2+T89^2+U89^2+V89^2*W89)*0.12</f>
        <v>3.1749015732775083</v>
      </c>
      <c r="AF89" s="49">
        <f>MIN(15,AE89)</f>
        <v>3.1749015732775083</v>
      </c>
      <c r="AG89" s="50">
        <f>AF89*AF89*3.142</f>
        <v>31.671359999999993</v>
      </c>
    </row>
    <row r="90" spans="1:33" s="51" customFormat="1" ht="30" x14ac:dyDescent="0.35">
      <c r="A90" s="44">
        <v>41</v>
      </c>
      <c r="B90" s="45" t="s">
        <v>113</v>
      </c>
      <c r="C90" s="44" t="s">
        <v>57</v>
      </c>
      <c r="D90" s="46" t="s">
        <v>56</v>
      </c>
      <c r="E90" s="46"/>
      <c r="F90" s="46"/>
      <c r="G90" s="46"/>
      <c r="H90" s="47">
        <v>20</v>
      </c>
      <c r="I90" s="47">
        <v>0</v>
      </c>
      <c r="J90" s="47">
        <v>0</v>
      </c>
      <c r="K90" s="47">
        <v>0</v>
      </c>
      <c r="L90" s="47">
        <v>0</v>
      </c>
      <c r="M90" s="47">
        <v>0</v>
      </c>
      <c r="N90" s="47">
        <v>0</v>
      </c>
      <c r="O90" s="47">
        <v>0</v>
      </c>
      <c r="P90" s="17" t="str">
        <f>MID(H90,MIN(FIND({0,1,2,3,4,5,6,7,8,9},H90&amp;"0123456789")),SUM(LEN(H90)-LEN(SUBSTITUTE(H90,{1,2,3,4,5,6,7,8,9,0},""))))</f>
        <v>20</v>
      </c>
      <c r="Q90" s="17" t="str">
        <f>MID(I90,MIN(FIND({0,1,2,3,4,5,6,7,8,9},I90&amp;"0123456789")),SUM(LEN(I90)-LEN(SUBSTITUTE(I90,{1,2,3,4,5,6,7,8,9,0},""))))</f>
        <v>0</v>
      </c>
      <c r="R90" s="17" t="str">
        <f>MID(J90,MIN(FIND({0,1,2,3,4,5,6,7,8,9},J90&amp;"0123456789")),SUM(LEN(J90)-LEN(SUBSTITUTE(J90,{1,2,3,4,5,6,7,8,9,0},""))))</f>
        <v>0</v>
      </c>
      <c r="S90" s="17" t="str">
        <f>MID(K90,MIN(FIND({0,1,2,3,4,5,6,7,8,9},K90&amp;"0123456789")),SUM(LEN(K90)-LEN(SUBSTITUTE(K90,{1,2,3,4,5,6,7,8,9,0},""))))</f>
        <v>0</v>
      </c>
      <c r="T90" s="17" t="str">
        <f>MID(L90,MIN(FIND({0,1,2,3,4,5,6,7,8,9},L90&amp;"0123456789")),SUM(LEN(L90)-LEN(SUBSTITUTE(L90,{1,2,3,4,5,6,7,8,9,0},""))))</f>
        <v>0</v>
      </c>
      <c r="U90" s="17" t="str">
        <f>MID(M90,MIN(FIND({0,1,2,3,4,5,6,7,8,9},M90&amp;"0123456789")),SUM(LEN(M90)-LEN(SUBSTITUTE(M90,{1,2,3,4,5,6,7,8,9,0},""))))</f>
        <v>0</v>
      </c>
      <c r="V90" s="17" t="str">
        <f>MID(N90,MIN(FIND({0,1,2,3,4,5,6,7,8,9},N90&amp;"0123456789")),SUM(LEN(N90)-LEN(SUBSTITUTE(N90,{1,2,3,4,5,6,7,8,9,0},""))))</f>
        <v>0</v>
      </c>
      <c r="W90" s="17" t="str">
        <f>MID(O90,MIN(FIND({0,1,2,3,4,5,6,7,8,9},O90&amp;"0123456789")),SUM(LEN(O90)-LEN(SUBSTITUTE(O90,{1,2,3,4,5,6,7,8,9,0},""))))</f>
        <v>0</v>
      </c>
      <c r="X90" s="44">
        <v>3</v>
      </c>
      <c r="Y90" s="44" t="s">
        <v>103</v>
      </c>
      <c r="Z90" s="44" t="s">
        <v>36</v>
      </c>
      <c r="AA90" s="44" t="s">
        <v>46</v>
      </c>
      <c r="AB90" s="48" t="str">
        <f>IF(LEFT(AA90)="A","&gt;40",IF(LEFT(AA90)="B","&gt;20",IF(LEFT(AA90)="C","&gt;10",IF(LEFT(AA90)="U","&lt;10"," "))))</f>
        <v>&gt;10</v>
      </c>
      <c r="AC90" s="45" t="s">
        <v>114</v>
      </c>
      <c r="AD90" s="45"/>
      <c r="AE90" s="19">
        <f>SQRT(P90^2+Q90^2+R90^2+S90^2+T90^2+U90^2+V90^2*W90)*0.12</f>
        <v>2.4</v>
      </c>
      <c r="AF90" s="49">
        <f>MIN(15,AE90)</f>
        <v>2.4</v>
      </c>
      <c r="AG90" s="50">
        <f>AF90*AF90*3.142</f>
        <v>18.097919999999998</v>
      </c>
    </row>
    <row r="91" spans="1:33" s="51" customFormat="1" ht="30" x14ac:dyDescent="0.35">
      <c r="A91" s="44">
        <v>41</v>
      </c>
      <c r="B91" s="45" t="s">
        <v>113</v>
      </c>
      <c r="C91" s="44" t="s">
        <v>57</v>
      </c>
      <c r="D91" s="46" t="s">
        <v>56</v>
      </c>
      <c r="E91" s="46"/>
      <c r="F91" s="46"/>
      <c r="G91" s="46"/>
      <c r="H91" s="47">
        <v>20</v>
      </c>
      <c r="I91" s="47">
        <v>0</v>
      </c>
      <c r="J91" s="47">
        <v>0</v>
      </c>
      <c r="K91" s="47">
        <v>0</v>
      </c>
      <c r="L91" s="47">
        <v>0</v>
      </c>
      <c r="M91" s="47">
        <v>0</v>
      </c>
      <c r="N91" s="47">
        <v>0</v>
      </c>
      <c r="O91" s="47">
        <v>0</v>
      </c>
      <c r="P91" s="17"/>
      <c r="Q91" s="17"/>
      <c r="R91" s="17"/>
      <c r="S91" s="17"/>
      <c r="T91" s="17"/>
      <c r="U91" s="17"/>
      <c r="V91" s="17"/>
      <c r="W91" s="17"/>
      <c r="X91" s="44">
        <v>3</v>
      </c>
      <c r="Y91" s="44" t="s">
        <v>103</v>
      </c>
      <c r="Z91" s="44" t="s">
        <v>36</v>
      </c>
      <c r="AA91" s="44" t="s">
        <v>46</v>
      </c>
      <c r="AB91" s="48" t="str">
        <f>IF(LEFT(AA91)="A","&gt;40",IF(LEFT(AA91)="B","&gt;20",IF(LEFT(AA91)="C","&gt;10",IF(LEFT(AA91)="U","&lt;10"," "))))</f>
        <v>&gt;10</v>
      </c>
      <c r="AC91" s="45" t="s">
        <v>114</v>
      </c>
      <c r="AD91" s="45"/>
      <c r="AE91" s="19"/>
      <c r="AF91" s="49">
        <f>MIN(15,AE91)</f>
        <v>15</v>
      </c>
      <c r="AG91" s="50">
        <f>AF91*AF91*3.142</f>
        <v>706.94999999999993</v>
      </c>
    </row>
    <row r="92" spans="1:33" s="51" customFormat="1" ht="30" x14ac:dyDescent="0.35">
      <c r="A92" s="44">
        <v>41</v>
      </c>
      <c r="B92" s="45" t="s">
        <v>113</v>
      </c>
      <c r="C92" s="44" t="s">
        <v>57</v>
      </c>
      <c r="D92" s="46" t="s">
        <v>56</v>
      </c>
      <c r="E92" s="46"/>
      <c r="F92" s="46"/>
      <c r="G92" s="46"/>
      <c r="H92" s="47">
        <v>20</v>
      </c>
      <c r="I92" s="47">
        <v>0</v>
      </c>
      <c r="J92" s="47">
        <v>0</v>
      </c>
      <c r="K92" s="47">
        <v>0</v>
      </c>
      <c r="L92" s="47">
        <v>0</v>
      </c>
      <c r="M92" s="47">
        <v>0</v>
      </c>
      <c r="N92" s="47">
        <v>0</v>
      </c>
      <c r="O92" s="47">
        <v>0</v>
      </c>
      <c r="P92" s="17"/>
      <c r="Q92" s="17"/>
      <c r="R92" s="17"/>
      <c r="S92" s="17"/>
      <c r="T92" s="17"/>
      <c r="U92" s="17"/>
      <c r="V92" s="17"/>
      <c r="W92" s="17"/>
      <c r="X92" s="44">
        <v>3</v>
      </c>
      <c r="Y92" s="44" t="s">
        <v>103</v>
      </c>
      <c r="Z92" s="44" t="s">
        <v>36</v>
      </c>
      <c r="AA92" s="44" t="s">
        <v>46</v>
      </c>
      <c r="AB92" s="48" t="str">
        <f>IF(LEFT(AA92)="A","&gt;40",IF(LEFT(AA92)="B","&gt;20",IF(LEFT(AA92)="C","&gt;10",IF(LEFT(AA92)="U","&lt;10"," "))))</f>
        <v>&gt;10</v>
      </c>
      <c r="AC92" s="45" t="s">
        <v>114</v>
      </c>
      <c r="AD92" s="45"/>
      <c r="AE92" s="19"/>
      <c r="AF92" s="49">
        <f>MIN(15,AE92)</f>
        <v>15</v>
      </c>
      <c r="AG92" s="50">
        <f>AF92*AF92*3.142</f>
        <v>706.94999999999993</v>
      </c>
    </row>
    <row r="93" spans="1:33" s="22" customFormat="1" ht="45" x14ac:dyDescent="0.35">
      <c r="A93" s="36">
        <v>43</v>
      </c>
      <c r="B93" s="37" t="s">
        <v>115</v>
      </c>
      <c r="C93" s="36" t="s">
        <v>57</v>
      </c>
      <c r="D93" s="38" t="s">
        <v>116</v>
      </c>
      <c r="E93" s="38"/>
      <c r="F93" s="38"/>
      <c r="G93" s="38"/>
      <c r="H93" s="39">
        <v>20</v>
      </c>
      <c r="I93" s="39">
        <v>0</v>
      </c>
      <c r="J93" s="39">
        <v>0</v>
      </c>
      <c r="K93" s="39">
        <v>0</v>
      </c>
      <c r="L93" s="39">
        <v>0</v>
      </c>
      <c r="M93" s="39">
        <v>0</v>
      </c>
      <c r="N93" s="39">
        <v>0</v>
      </c>
      <c r="O93" s="39">
        <v>0</v>
      </c>
      <c r="P93" s="17" t="str">
        <f>MID(H93,MIN(FIND({0,1,2,3,4,5,6,7,8,9},H93&amp;"0123456789")),SUM(LEN(H93)-LEN(SUBSTITUTE(H93,{1,2,3,4,5,6,7,8,9,0},""))))</f>
        <v>20</v>
      </c>
      <c r="Q93" s="17" t="str">
        <f>MID(I93,MIN(FIND({0,1,2,3,4,5,6,7,8,9},I93&amp;"0123456789")),SUM(LEN(I93)-LEN(SUBSTITUTE(I93,{1,2,3,4,5,6,7,8,9,0},""))))</f>
        <v>0</v>
      </c>
      <c r="R93" s="17" t="str">
        <f>MID(J93,MIN(FIND({0,1,2,3,4,5,6,7,8,9},J93&amp;"0123456789")),SUM(LEN(J93)-LEN(SUBSTITUTE(J93,{1,2,3,4,5,6,7,8,9,0},""))))</f>
        <v>0</v>
      </c>
      <c r="S93" s="17" t="str">
        <f>MID(K93,MIN(FIND({0,1,2,3,4,5,6,7,8,9},K93&amp;"0123456789")),SUM(LEN(K93)-LEN(SUBSTITUTE(K93,{1,2,3,4,5,6,7,8,9,0},""))))</f>
        <v>0</v>
      </c>
      <c r="T93" s="17" t="str">
        <f>MID(L93,MIN(FIND({0,1,2,3,4,5,6,7,8,9},L93&amp;"0123456789")),SUM(LEN(L93)-LEN(SUBSTITUTE(L93,{1,2,3,4,5,6,7,8,9,0},""))))</f>
        <v>0</v>
      </c>
      <c r="U93" s="17" t="str">
        <f>MID(M93,MIN(FIND({0,1,2,3,4,5,6,7,8,9},M93&amp;"0123456789")),SUM(LEN(M93)-LEN(SUBSTITUTE(M93,{1,2,3,4,5,6,7,8,9,0},""))))</f>
        <v>0</v>
      </c>
      <c r="V93" s="17" t="str">
        <f>MID(N93,MIN(FIND({0,1,2,3,4,5,6,7,8,9},N93&amp;"0123456789")),SUM(LEN(N93)-LEN(SUBSTITUTE(N93,{1,2,3,4,5,6,7,8,9,0},""))))</f>
        <v>0</v>
      </c>
      <c r="W93" s="17" t="str">
        <f>MID(O93,MIN(FIND({0,1,2,3,4,5,6,7,8,9},O93&amp;"0123456789")),SUM(LEN(O93)-LEN(SUBSTITUTE(O93,{1,2,3,4,5,6,7,8,9,0},""))))</f>
        <v>0</v>
      </c>
      <c r="X93" s="36">
        <v>2</v>
      </c>
      <c r="Y93" s="36" t="s">
        <v>58</v>
      </c>
      <c r="Z93" s="36" t="s">
        <v>36</v>
      </c>
      <c r="AA93" s="36" t="s">
        <v>46</v>
      </c>
      <c r="AB93" s="40" t="str">
        <f>IF(LEFT(AA93)="A","&gt;40",IF(LEFT(AA93)="B","&gt;20",IF(LEFT(AA93)="C","&gt;10",IF(LEFT(AA93)="U","&lt;10"," "))))</f>
        <v>&gt;10</v>
      </c>
      <c r="AC93" s="37" t="s">
        <v>117</v>
      </c>
      <c r="AD93" s="37"/>
      <c r="AE93" s="19">
        <f>SQRT(P93^2+Q93^2+R93^2+S93^2+T93^2+U93^2+V93^2*W93)*0.12</f>
        <v>2.4</v>
      </c>
      <c r="AF93" s="41">
        <f>MIN(15,AE93)</f>
        <v>2.4</v>
      </c>
      <c r="AG93" s="42">
        <f>AF93*AF93*3.142</f>
        <v>18.097919999999998</v>
      </c>
    </row>
    <row r="94" spans="1:33" s="22" customFormat="1" ht="45" x14ac:dyDescent="0.35">
      <c r="A94" s="36">
        <v>43</v>
      </c>
      <c r="B94" s="37" t="s">
        <v>115</v>
      </c>
      <c r="C94" s="36" t="s">
        <v>57</v>
      </c>
      <c r="D94" s="38" t="s">
        <v>116</v>
      </c>
      <c r="E94" s="38"/>
      <c r="F94" s="38"/>
      <c r="G94" s="38"/>
      <c r="H94" s="39">
        <v>20</v>
      </c>
      <c r="I94" s="39">
        <v>0</v>
      </c>
      <c r="J94" s="39">
        <v>0</v>
      </c>
      <c r="K94" s="39">
        <v>0</v>
      </c>
      <c r="L94" s="39">
        <v>0</v>
      </c>
      <c r="M94" s="39">
        <v>0</v>
      </c>
      <c r="N94" s="39">
        <v>0</v>
      </c>
      <c r="O94" s="39">
        <v>0</v>
      </c>
      <c r="P94" s="17"/>
      <c r="Q94" s="17"/>
      <c r="R94" s="17"/>
      <c r="S94" s="17"/>
      <c r="T94" s="17"/>
      <c r="U94" s="17"/>
      <c r="V94" s="17"/>
      <c r="W94" s="17"/>
      <c r="X94" s="36">
        <v>2</v>
      </c>
      <c r="Y94" s="36" t="s">
        <v>58</v>
      </c>
      <c r="Z94" s="36" t="s">
        <v>36</v>
      </c>
      <c r="AA94" s="36" t="s">
        <v>46</v>
      </c>
      <c r="AB94" s="40" t="str">
        <f>IF(LEFT(AA94)="A","&gt;40",IF(LEFT(AA94)="B","&gt;20",IF(LEFT(AA94)="C","&gt;10",IF(LEFT(AA94)="U","&lt;10"," "))))</f>
        <v>&gt;10</v>
      </c>
      <c r="AC94" s="37" t="s">
        <v>117</v>
      </c>
      <c r="AD94" s="37"/>
      <c r="AE94" s="19"/>
      <c r="AF94" s="41">
        <f>MIN(15,AE94)</f>
        <v>15</v>
      </c>
      <c r="AG94" s="42">
        <f>AF94*AF94*3.142</f>
        <v>706.94999999999993</v>
      </c>
    </row>
    <row r="95" spans="1:33" s="22" customFormat="1" ht="30" x14ac:dyDescent="0.35">
      <c r="A95" s="36">
        <v>44</v>
      </c>
      <c r="B95" s="37" t="s">
        <v>39</v>
      </c>
      <c r="C95" s="36">
        <v>14</v>
      </c>
      <c r="D95" s="38">
        <v>6</v>
      </c>
      <c r="E95" s="38">
        <v>7</v>
      </c>
      <c r="F95" s="38">
        <v>7</v>
      </c>
      <c r="G95" s="38">
        <v>6</v>
      </c>
      <c r="H95" s="39">
        <v>44</v>
      </c>
      <c r="I95" s="39">
        <v>0</v>
      </c>
      <c r="J95" s="39">
        <v>0</v>
      </c>
      <c r="K95" s="39">
        <v>0</v>
      </c>
      <c r="L95" s="39">
        <v>0</v>
      </c>
      <c r="M95" s="39">
        <v>0</v>
      </c>
      <c r="N95" s="39">
        <v>0</v>
      </c>
      <c r="O95" s="39">
        <v>0</v>
      </c>
      <c r="P95" s="17" t="str">
        <f>MID(H95,MIN(FIND({0,1,2,3,4,5,6,7,8,9},H95&amp;"0123456789")),SUM(LEN(H95)-LEN(SUBSTITUTE(H95,{1,2,3,4,5,6,7,8,9,0},""))))</f>
        <v>44</v>
      </c>
      <c r="Q95" s="17" t="str">
        <f>MID(I95,MIN(FIND({0,1,2,3,4,5,6,7,8,9},I95&amp;"0123456789")),SUM(LEN(I95)-LEN(SUBSTITUTE(I95,{1,2,3,4,5,6,7,8,9,0},""))))</f>
        <v>0</v>
      </c>
      <c r="R95" s="17" t="str">
        <f>MID(J95,MIN(FIND({0,1,2,3,4,5,6,7,8,9},J95&amp;"0123456789")),SUM(LEN(J95)-LEN(SUBSTITUTE(J95,{1,2,3,4,5,6,7,8,9,0},""))))</f>
        <v>0</v>
      </c>
      <c r="S95" s="17" t="str">
        <f>MID(K95,MIN(FIND({0,1,2,3,4,5,6,7,8,9},K95&amp;"0123456789")),SUM(LEN(K95)-LEN(SUBSTITUTE(K95,{1,2,3,4,5,6,7,8,9,0},""))))</f>
        <v>0</v>
      </c>
      <c r="T95" s="17" t="str">
        <f>MID(L95,MIN(FIND({0,1,2,3,4,5,6,7,8,9},L95&amp;"0123456789")),SUM(LEN(L95)-LEN(SUBSTITUTE(L95,{1,2,3,4,5,6,7,8,9,0},""))))</f>
        <v>0</v>
      </c>
      <c r="U95" s="17" t="str">
        <f>MID(M95,MIN(FIND({0,1,2,3,4,5,6,7,8,9},M95&amp;"0123456789")),SUM(LEN(M95)-LEN(SUBSTITUTE(M95,{1,2,3,4,5,6,7,8,9,0},""))))</f>
        <v>0</v>
      </c>
      <c r="V95" s="17" t="str">
        <f>MID(N95,MIN(FIND({0,1,2,3,4,5,6,7,8,9},N95&amp;"0123456789")),SUM(LEN(N95)-LEN(SUBSTITUTE(N95,{1,2,3,4,5,6,7,8,9,0},""))))</f>
        <v>0</v>
      </c>
      <c r="W95" s="17" t="str">
        <f>MID(O95,MIN(FIND({0,1,2,3,4,5,6,7,8,9},O95&amp;"0123456789")),SUM(LEN(O95)-LEN(SUBSTITUTE(O95,{1,2,3,4,5,6,7,8,9,0},""))))</f>
        <v>0</v>
      </c>
      <c r="X95" s="36">
        <v>2</v>
      </c>
      <c r="Y95" s="36" t="s">
        <v>42</v>
      </c>
      <c r="Z95" s="36" t="s">
        <v>19</v>
      </c>
      <c r="AA95" s="36" t="s">
        <v>37</v>
      </c>
      <c r="AB95" s="40" t="str">
        <f>IF(LEFT(AA95)="A","&gt;40",IF(LEFT(AA95)="B","&gt;20",IF(LEFT(AA95)="C","&gt;10",IF(LEFT(AA95)="U","&lt;10"," "))))</f>
        <v>&gt;10</v>
      </c>
      <c r="AC95" s="37" t="s">
        <v>118</v>
      </c>
      <c r="AD95" s="37"/>
      <c r="AE95" s="19">
        <f>SQRT(P95^2+Q95^2+R95^2+S95^2+T95^2+U95^2+V95^2*W95)*0.12</f>
        <v>5.2799999999999994</v>
      </c>
      <c r="AF95" s="41">
        <f>MIN(15,AE95)</f>
        <v>5.2799999999999994</v>
      </c>
      <c r="AG95" s="42">
        <f>AF95*AF95*3.142</f>
        <v>87.593932799999976</v>
      </c>
    </row>
    <row r="96" spans="1:33" s="22" customFormat="1" ht="30" x14ac:dyDescent="0.35">
      <c r="A96" s="36">
        <v>45</v>
      </c>
      <c r="B96" s="37" t="s">
        <v>119</v>
      </c>
      <c r="C96" s="36">
        <v>3</v>
      </c>
      <c r="D96" s="38">
        <v>1</v>
      </c>
      <c r="E96" s="38">
        <v>2</v>
      </c>
      <c r="F96" s="38">
        <v>2</v>
      </c>
      <c r="G96" s="38">
        <v>2</v>
      </c>
      <c r="H96" s="39" t="s">
        <v>61</v>
      </c>
      <c r="I96" s="39">
        <v>0</v>
      </c>
      <c r="J96" s="39">
        <v>0</v>
      </c>
      <c r="K96" s="39">
        <v>0</v>
      </c>
      <c r="L96" s="39">
        <v>0</v>
      </c>
      <c r="M96" s="39">
        <v>0</v>
      </c>
      <c r="N96" s="39">
        <v>0</v>
      </c>
      <c r="O96" s="39">
        <v>0</v>
      </c>
      <c r="P96" s="17" t="str">
        <f>MID(H96,MIN(FIND({0,1,2,3,4,5,6,7,8,9},H96&amp;"0123456789")),SUM(LEN(H96)-LEN(SUBSTITUTE(H96,{1,2,3,4,5,6,7,8,9,0},""))))</f>
        <v>25</v>
      </c>
      <c r="Q96" s="17" t="str">
        <f>MID(I96,MIN(FIND({0,1,2,3,4,5,6,7,8,9},I96&amp;"0123456789")),SUM(LEN(I96)-LEN(SUBSTITUTE(I96,{1,2,3,4,5,6,7,8,9,0},""))))</f>
        <v>0</v>
      </c>
      <c r="R96" s="17" t="str">
        <f>MID(J96,MIN(FIND({0,1,2,3,4,5,6,7,8,9},J96&amp;"0123456789")),SUM(LEN(J96)-LEN(SUBSTITUTE(J96,{1,2,3,4,5,6,7,8,9,0},""))))</f>
        <v>0</v>
      </c>
      <c r="S96" s="17" t="str">
        <f>MID(K96,MIN(FIND({0,1,2,3,4,5,6,7,8,9},K96&amp;"0123456789")),SUM(LEN(K96)-LEN(SUBSTITUTE(K96,{1,2,3,4,5,6,7,8,9,0},""))))</f>
        <v>0</v>
      </c>
      <c r="T96" s="17" t="str">
        <f>MID(L96,MIN(FIND({0,1,2,3,4,5,6,7,8,9},L96&amp;"0123456789")),SUM(LEN(L96)-LEN(SUBSTITUTE(L96,{1,2,3,4,5,6,7,8,9,0},""))))</f>
        <v>0</v>
      </c>
      <c r="U96" s="17" t="str">
        <f>MID(M96,MIN(FIND({0,1,2,3,4,5,6,7,8,9},M96&amp;"0123456789")),SUM(LEN(M96)-LEN(SUBSTITUTE(M96,{1,2,3,4,5,6,7,8,9,0},""))))</f>
        <v>0</v>
      </c>
      <c r="V96" s="17" t="str">
        <f>MID(N96,MIN(FIND({0,1,2,3,4,5,6,7,8,9},N96&amp;"0123456789")),SUM(LEN(N96)-LEN(SUBSTITUTE(N96,{1,2,3,4,5,6,7,8,9,0},""))))</f>
        <v>0</v>
      </c>
      <c r="W96" s="17" t="str">
        <f>MID(O96,MIN(FIND({0,1,2,3,4,5,6,7,8,9},O96&amp;"0123456789")),SUM(LEN(O96)-LEN(SUBSTITUTE(O96,{1,2,3,4,5,6,7,8,9,0},""))))</f>
        <v>0</v>
      </c>
      <c r="X96" s="36">
        <v>2</v>
      </c>
      <c r="Y96" s="36" t="s">
        <v>58</v>
      </c>
      <c r="Z96" s="36" t="s">
        <v>36</v>
      </c>
      <c r="AA96" s="36" t="s">
        <v>37</v>
      </c>
      <c r="AB96" s="40" t="str">
        <f>IF(LEFT(AA96)="A","&gt;40",IF(LEFT(AA96)="B","&gt;20",IF(LEFT(AA96)="C","&gt;10",IF(LEFT(AA96)="U","&lt;10"," "))))</f>
        <v>&gt;10</v>
      </c>
      <c r="AC96" s="37" t="s">
        <v>120</v>
      </c>
      <c r="AD96" s="37"/>
      <c r="AE96" s="19">
        <f>SQRT(P96^2+Q96^2+R96^2+S96^2+T96^2+U96^2+V96^2*W96)*0.12</f>
        <v>3</v>
      </c>
      <c r="AF96" s="41">
        <f>MIN(15,AE96)</f>
        <v>3</v>
      </c>
      <c r="AG96" s="42">
        <f>AF96*AF96*3.142</f>
        <v>28.277999999999999</v>
      </c>
    </row>
    <row r="97" spans="1:33" s="22" customFormat="1" x14ac:dyDescent="0.35">
      <c r="A97" s="36">
        <v>46</v>
      </c>
      <c r="B97" s="37" t="s">
        <v>60</v>
      </c>
      <c r="C97" s="36">
        <v>5</v>
      </c>
      <c r="D97" s="38">
        <v>1.5</v>
      </c>
      <c r="E97" s="38">
        <v>3</v>
      </c>
      <c r="F97" s="38">
        <v>2</v>
      </c>
      <c r="G97" s="38">
        <v>2</v>
      </c>
      <c r="H97" s="39">
        <v>19</v>
      </c>
      <c r="I97" s="39">
        <v>0</v>
      </c>
      <c r="J97" s="39">
        <v>0</v>
      </c>
      <c r="K97" s="39">
        <v>0</v>
      </c>
      <c r="L97" s="39">
        <v>0</v>
      </c>
      <c r="M97" s="39">
        <v>0</v>
      </c>
      <c r="N97" s="39">
        <v>0</v>
      </c>
      <c r="O97" s="39">
        <v>0</v>
      </c>
      <c r="P97" s="17" t="str">
        <f>MID(H97,MIN(FIND({0,1,2,3,4,5,6,7,8,9},H97&amp;"0123456789")),SUM(LEN(H97)-LEN(SUBSTITUTE(H97,{1,2,3,4,5,6,7,8,9,0},""))))</f>
        <v>19</v>
      </c>
      <c r="Q97" s="17" t="str">
        <f>MID(I97,MIN(FIND({0,1,2,3,4,5,6,7,8,9},I97&amp;"0123456789")),SUM(LEN(I97)-LEN(SUBSTITUTE(I97,{1,2,3,4,5,6,7,8,9,0},""))))</f>
        <v>0</v>
      </c>
      <c r="R97" s="17" t="str">
        <f>MID(J97,MIN(FIND({0,1,2,3,4,5,6,7,8,9},J97&amp;"0123456789")),SUM(LEN(J97)-LEN(SUBSTITUTE(J97,{1,2,3,4,5,6,7,8,9,0},""))))</f>
        <v>0</v>
      </c>
      <c r="S97" s="17" t="str">
        <f>MID(K97,MIN(FIND({0,1,2,3,4,5,6,7,8,9},K97&amp;"0123456789")),SUM(LEN(K97)-LEN(SUBSTITUTE(K97,{1,2,3,4,5,6,7,8,9,0},""))))</f>
        <v>0</v>
      </c>
      <c r="T97" s="17" t="str">
        <f>MID(L97,MIN(FIND({0,1,2,3,4,5,6,7,8,9},L97&amp;"0123456789")),SUM(LEN(L97)-LEN(SUBSTITUTE(L97,{1,2,3,4,5,6,7,8,9,0},""))))</f>
        <v>0</v>
      </c>
      <c r="U97" s="17" t="str">
        <f>MID(M97,MIN(FIND({0,1,2,3,4,5,6,7,8,9},M97&amp;"0123456789")),SUM(LEN(M97)-LEN(SUBSTITUTE(M97,{1,2,3,4,5,6,7,8,9,0},""))))</f>
        <v>0</v>
      </c>
      <c r="V97" s="17" t="str">
        <f>MID(N97,MIN(FIND({0,1,2,3,4,5,6,7,8,9},N97&amp;"0123456789")),SUM(LEN(N97)-LEN(SUBSTITUTE(N97,{1,2,3,4,5,6,7,8,9,0},""))))</f>
        <v>0</v>
      </c>
      <c r="W97" s="17" t="str">
        <f>MID(O97,MIN(FIND({0,1,2,3,4,5,6,7,8,9},O97&amp;"0123456789")),SUM(LEN(O97)-LEN(SUBSTITUTE(O97,{1,2,3,4,5,6,7,8,9,0},""))))</f>
        <v>0</v>
      </c>
      <c r="X97" s="36">
        <v>1.8</v>
      </c>
      <c r="Y97" s="36" t="s">
        <v>121</v>
      </c>
      <c r="Z97" s="36" t="s">
        <v>36</v>
      </c>
      <c r="AA97" s="36" t="s">
        <v>74</v>
      </c>
      <c r="AB97" s="40" t="str">
        <f>IF(LEFT(AA97)="A","&gt;40",IF(LEFT(AA97)="B","&gt;20",IF(LEFT(AA97)="C","&gt;10",IF(LEFT(AA97)="U","&lt;10"," "))))</f>
        <v>&lt;10</v>
      </c>
      <c r="AC97" s="37" t="s">
        <v>122</v>
      </c>
      <c r="AD97" s="37"/>
      <c r="AE97" s="19">
        <f>SQRT(P97^2+Q97^2+R97^2+S97^2+T97^2+U97^2+V97^2*W97)*0.12</f>
        <v>2.2799999999999998</v>
      </c>
      <c r="AF97" s="41">
        <f>MIN(15,AE97)</f>
        <v>2.2799999999999998</v>
      </c>
      <c r="AG97" s="42">
        <f>AF97*AF97*3.142</f>
        <v>16.333372799999999</v>
      </c>
    </row>
    <row r="98" spans="1:33" s="22" customFormat="1" ht="30" x14ac:dyDescent="0.35">
      <c r="A98" s="36">
        <v>47</v>
      </c>
      <c r="B98" s="37" t="s">
        <v>60</v>
      </c>
      <c r="C98" s="36">
        <v>11</v>
      </c>
      <c r="D98" s="38">
        <v>4</v>
      </c>
      <c r="E98" s="38">
        <v>5</v>
      </c>
      <c r="F98" s="38">
        <v>4</v>
      </c>
      <c r="G98" s="38">
        <v>3</v>
      </c>
      <c r="H98" s="39">
        <v>37</v>
      </c>
      <c r="I98" s="39">
        <v>0</v>
      </c>
      <c r="J98" s="39">
        <v>0</v>
      </c>
      <c r="K98" s="39">
        <v>0</v>
      </c>
      <c r="L98" s="39">
        <v>0</v>
      </c>
      <c r="M98" s="39">
        <v>0</v>
      </c>
      <c r="N98" s="39">
        <v>0</v>
      </c>
      <c r="O98" s="39">
        <v>0</v>
      </c>
      <c r="P98" s="17" t="str">
        <f>MID(H98,MIN(FIND({0,1,2,3,4,5,6,7,8,9},H98&amp;"0123456789")),SUM(LEN(H98)-LEN(SUBSTITUTE(H98,{1,2,3,4,5,6,7,8,9,0},""))))</f>
        <v>37</v>
      </c>
      <c r="Q98" s="17" t="str">
        <f>MID(I98,MIN(FIND({0,1,2,3,4,5,6,7,8,9},I98&amp;"0123456789")),SUM(LEN(I98)-LEN(SUBSTITUTE(I98,{1,2,3,4,5,6,7,8,9,0},""))))</f>
        <v>0</v>
      </c>
      <c r="R98" s="17" t="str">
        <f>MID(J98,MIN(FIND({0,1,2,3,4,5,6,7,8,9},J98&amp;"0123456789")),SUM(LEN(J98)-LEN(SUBSTITUTE(J98,{1,2,3,4,5,6,7,8,9,0},""))))</f>
        <v>0</v>
      </c>
      <c r="S98" s="17" t="str">
        <f>MID(K98,MIN(FIND({0,1,2,3,4,5,6,7,8,9},K98&amp;"0123456789")),SUM(LEN(K98)-LEN(SUBSTITUTE(K98,{1,2,3,4,5,6,7,8,9,0},""))))</f>
        <v>0</v>
      </c>
      <c r="T98" s="17" t="str">
        <f>MID(L98,MIN(FIND({0,1,2,3,4,5,6,7,8,9},L98&amp;"0123456789")),SUM(LEN(L98)-LEN(SUBSTITUTE(L98,{1,2,3,4,5,6,7,8,9,0},""))))</f>
        <v>0</v>
      </c>
      <c r="U98" s="17" t="str">
        <f>MID(M98,MIN(FIND({0,1,2,3,4,5,6,7,8,9},M98&amp;"0123456789")),SUM(LEN(M98)-LEN(SUBSTITUTE(M98,{1,2,3,4,5,6,7,8,9,0},""))))</f>
        <v>0</v>
      </c>
      <c r="V98" s="17" t="str">
        <f>MID(N98,MIN(FIND({0,1,2,3,4,5,6,7,8,9},N98&amp;"0123456789")),SUM(LEN(N98)-LEN(SUBSTITUTE(N98,{1,2,3,4,5,6,7,8,9,0},""))))</f>
        <v>0</v>
      </c>
      <c r="W98" s="17" t="str">
        <f>MID(O98,MIN(FIND({0,1,2,3,4,5,6,7,8,9},O98&amp;"0123456789")),SUM(LEN(O98)-LEN(SUBSTITUTE(O98,{1,2,3,4,5,6,7,8,9,0},""))))</f>
        <v>0</v>
      </c>
      <c r="X98" s="36">
        <v>2</v>
      </c>
      <c r="Y98" s="36" t="s">
        <v>42</v>
      </c>
      <c r="Z98" s="36" t="s">
        <v>19</v>
      </c>
      <c r="AA98" s="36" t="s">
        <v>74</v>
      </c>
      <c r="AB98" s="40" t="str">
        <f>IF(LEFT(AA98)="A","&gt;40",IF(LEFT(AA98)="B","&gt;20",IF(LEFT(AA98)="C","&gt;10",IF(LEFT(AA98)="U","&lt;10"," "))))</f>
        <v>&lt;10</v>
      </c>
      <c r="AC98" s="37" t="s">
        <v>123</v>
      </c>
      <c r="AD98" s="37"/>
      <c r="AE98" s="19">
        <f>SQRT(P98^2+Q98^2+R98^2+S98^2+T98^2+U98^2+V98^2*W98)*0.12</f>
        <v>4.4399999999999995</v>
      </c>
      <c r="AF98" s="41">
        <f>MIN(15,AE98)</f>
        <v>4.4399999999999995</v>
      </c>
      <c r="AG98" s="42">
        <f>AF98*AF98*3.142</f>
        <v>61.940131199999989</v>
      </c>
    </row>
    <row r="99" spans="1:33" s="22" customFormat="1" ht="30" x14ac:dyDescent="0.35">
      <c r="A99" s="36">
        <v>48</v>
      </c>
      <c r="B99" s="37" t="s">
        <v>119</v>
      </c>
      <c r="C99" s="36">
        <v>7</v>
      </c>
      <c r="D99" s="38">
        <v>2</v>
      </c>
      <c r="E99" s="38">
        <v>3</v>
      </c>
      <c r="F99" s="38">
        <v>2</v>
      </c>
      <c r="G99" s="38">
        <v>2</v>
      </c>
      <c r="H99" s="39">
        <v>0</v>
      </c>
      <c r="I99" s="39">
        <v>29</v>
      </c>
      <c r="J99" s="39">
        <v>14</v>
      </c>
      <c r="K99" s="39">
        <v>0</v>
      </c>
      <c r="L99" s="39">
        <v>0</v>
      </c>
      <c r="M99" s="39">
        <v>0</v>
      </c>
      <c r="N99" s="39">
        <v>0</v>
      </c>
      <c r="O99" s="39">
        <v>0</v>
      </c>
      <c r="P99" s="17" t="str">
        <f>MID(H99,MIN(FIND({0,1,2,3,4,5,6,7,8,9},H99&amp;"0123456789")),SUM(LEN(H99)-LEN(SUBSTITUTE(H99,{1,2,3,4,5,6,7,8,9,0},""))))</f>
        <v>0</v>
      </c>
      <c r="Q99" s="17" t="str">
        <f>MID(I99,MIN(FIND({0,1,2,3,4,5,6,7,8,9},I99&amp;"0123456789")),SUM(LEN(I99)-LEN(SUBSTITUTE(I99,{1,2,3,4,5,6,7,8,9,0},""))))</f>
        <v>29</v>
      </c>
      <c r="R99" s="17" t="str">
        <f>MID(J99,MIN(FIND({0,1,2,3,4,5,6,7,8,9},J99&amp;"0123456789")),SUM(LEN(J99)-LEN(SUBSTITUTE(J99,{1,2,3,4,5,6,7,8,9,0},""))))</f>
        <v>14</v>
      </c>
      <c r="S99" s="17" t="str">
        <f>MID(K99,MIN(FIND({0,1,2,3,4,5,6,7,8,9},K99&amp;"0123456789")),SUM(LEN(K99)-LEN(SUBSTITUTE(K99,{1,2,3,4,5,6,7,8,9,0},""))))</f>
        <v>0</v>
      </c>
      <c r="T99" s="17" t="str">
        <f>MID(L99,MIN(FIND({0,1,2,3,4,5,6,7,8,9},L99&amp;"0123456789")),SUM(LEN(L99)-LEN(SUBSTITUTE(L99,{1,2,3,4,5,6,7,8,9,0},""))))</f>
        <v>0</v>
      </c>
      <c r="U99" s="17" t="str">
        <f>MID(M99,MIN(FIND({0,1,2,3,4,5,6,7,8,9},M99&amp;"0123456789")),SUM(LEN(M99)-LEN(SUBSTITUTE(M99,{1,2,3,4,5,6,7,8,9,0},""))))</f>
        <v>0</v>
      </c>
      <c r="V99" s="17" t="str">
        <f>MID(N99,MIN(FIND({0,1,2,3,4,5,6,7,8,9},N99&amp;"0123456789")),SUM(LEN(N99)-LEN(SUBSTITUTE(N99,{1,2,3,4,5,6,7,8,9,0},""))))</f>
        <v>0</v>
      </c>
      <c r="W99" s="17" t="str">
        <f>MID(O99,MIN(FIND({0,1,2,3,4,5,6,7,8,9},O99&amp;"0123456789")),SUM(LEN(O99)-LEN(SUBSTITUTE(O99,{1,2,3,4,5,6,7,8,9,0},""))))</f>
        <v>0</v>
      </c>
      <c r="X99" s="36">
        <v>2</v>
      </c>
      <c r="Y99" s="36" t="s">
        <v>42</v>
      </c>
      <c r="Z99" s="36" t="s">
        <v>36</v>
      </c>
      <c r="AA99" s="36" t="s">
        <v>37</v>
      </c>
      <c r="AB99" s="40" t="str">
        <f>IF(LEFT(AA99)="A","&gt;40",IF(LEFT(AA99)="B","&gt;20",IF(LEFT(AA99)="C","&gt;10",IF(LEFT(AA99)="U","&lt;10"," "))))</f>
        <v>&gt;10</v>
      </c>
      <c r="AC99" s="37" t="s">
        <v>124</v>
      </c>
      <c r="AD99" s="37"/>
      <c r="AE99" s="19">
        <f>SQRT(P99^2+Q99^2+R99^2+S99^2+T99^2+U99^2+V99^2*W99)*0.12</f>
        <v>3.8642981251451078</v>
      </c>
      <c r="AF99" s="41">
        <f>MIN(15,AE99)</f>
        <v>3.8642981251451078</v>
      </c>
      <c r="AG99" s="42">
        <f>AF99*AF99*3.142</f>
        <v>46.918857599999981</v>
      </c>
    </row>
    <row r="100" spans="1:33" s="43" customFormat="1" x14ac:dyDescent="0.35">
      <c r="A100" s="36">
        <v>49</v>
      </c>
      <c r="B100" s="37" t="s">
        <v>125</v>
      </c>
      <c r="C100" s="36">
        <v>9</v>
      </c>
      <c r="D100" s="38">
        <v>4</v>
      </c>
      <c r="E100" s="38">
        <v>4</v>
      </c>
      <c r="F100" s="38">
        <v>5</v>
      </c>
      <c r="G100" s="38">
        <v>4</v>
      </c>
      <c r="H100" s="39">
        <v>33</v>
      </c>
      <c r="I100" s="39">
        <v>0</v>
      </c>
      <c r="J100" s="39">
        <v>0</v>
      </c>
      <c r="K100" s="39">
        <v>0</v>
      </c>
      <c r="L100" s="39">
        <v>0</v>
      </c>
      <c r="M100" s="39">
        <v>0</v>
      </c>
      <c r="N100" s="39">
        <v>0</v>
      </c>
      <c r="O100" s="39">
        <v>0</v>
      </c>
      <c r="P100" s="17" t="str">
        <f>MID(H100,MIN(FIND({0,1,2,3,4,5,6,7,8,9},H100&amp;"0123456789")),SUM(LEN(H100)-LEN(SUBSTITUTE(H100,{1,2,3,4,5,6,7,8,9,0},""))))</f>
        <v>33</v>
      </c>
      <c r="Q100" s="17" t="str">
        <f>MID(I100,MIN(FIND({0,1,2,3,4,5,6,7,8,9},I100&amp;"0123456789")),SUM(LEN(I100)-LEN(SUBSTITUTE(I100,{1,2,3,4,5,6,7,8,9,0},""))))</f>
        <v>0</v>
      </c>
      <c r="R100" s="17" t="str">
        <f>MID(J100,MIN(FIND({0,1,2,3,4,5,6,7,8,9},J100&amp;"0123456789")),SUM(LEN(J100)-LEN(SUBSTITUTE(J100,{1,2,3,4,5,6,7,8,9,0},""))))</f>
        <v>0</v>
      </c>
      <c r="S100" s="17" t="str">
        <f>MID(K100,MIN(FIND({0,1,2,3,4,5,6,7,8,9},K100&amp;"0123456789")),SUM(LEN(K100)-LEN(SUBSTITUTE(K100,{1,2,3,4,5,6,7,8,9,0},""))))</f>
        <v>0</v>
      </c>
      <c r="T100" s="17" t="str">
        <f>MID(L100,MIN(FIND({0,1,2,3,4,5,6,7,8,9},L100&amp;"0123456789")),SUM(LEN(L100)-LEN(SUBSTITUTE(L100,{1,2,3,4,5,6,7,8,9,0},""))))</f>
        <v>0</v>
      </c>
      <c r="U100" s="17" t="str">
        <f>MID(M100,MIN(FIND({0,1,2,3,4,5,6,7,8,9},M100&amp;"0123456789")),SUM(LEN(M100)-LEN(SUBSTITUTE(M100,{1,2,3,4,5,6,7,8,9,0},""))))</f>
        <v>0</v>
      </c>
      <c r="V100" s="17" t="str">
        <f>MID(N100,MIN(FIND({0,1,2,3,4,5,6,7,8,9},N100&amp;"0123456789")),SUM(LEN(N100)-LEN(SUBSTITUTE(N100,{1,2,3,4,5,6,7,8,9,0},""))))</f>
        <v>0</v>
      </c>
      <c r="W100" s="17" t="str">
        <f>MID(O100,MIN(FIND({0,1,2,3,4,5,6,7,8,9},O100&amp;"0123456789")),SUM(LEN(O100)-LEN(SUBSTITUTE(O100,{1,2,3,4,5,6,7,8,9,0},""))))</f>
        <v>0</v>
      </c>
      <c r="X100" s="36">
        <v>2</v>
      </c>
      <c r="Y100" s="36" t="s">
        <v>35</v>
      </c>
      <c r="Z100" s="36" t="s">
        <v>36</v>
      </c>
      <c r="AA100" s="36" t="s">
        <v>37</v>
      </c>
      <c r="AB100" s="40" t="str">
        <f>IF(LEFT(AA100)="A","&gt;40",IF(LEFT(AA100)="B","&gt;20",IF(LEFT(AA100)="C","&gt;10",IF(LEFT(AA100)="U","&lt;10"," "))))</f>
        <v>&gt;10</v>
      </c>
      <c r="AC100" s="37" t="s">
        <v>126</v>
      </c>
      <c r="AD100" s="37"/>
      <c r="AE100" s="19">
        <f>SQRT(P100^2+Q100^2+R100^2+S100^2+T100^2+U100^2+V100^2*W100)*0.12</f>
        <v>3.96</v>
      </c>
      <c r="AF100" s="41">
        <f>MIN(15,AE100)</f>
        <v>3.96</v>
      </c>
      <c r="AG100" s="42">
        <f>AF100*AF100*3.142</f>
        <v>49.271587199999999</v>
      </c>
    </row>
    <row r="101" spans="1:33" s="22" customFormat="1" hidden="1" x14ac:dyDescent="0.35">
      <c r="A101" s="13">
        <v>50</v>
      </c>
      <c r="B101" s="14" t="s">
        <v>127</v>
      </c>
      <c r="C101" s="13">
        <v>3</v>
      </c>
      <c r="D101" s="15">
        <v>1</v>
      </c>
      <c r="E101" s="15">
        <v>1</v>
      </c>
      <c r="F101" s="15">
        <v>1</v>
      </c>
      <c r="G101" s="15">
        <v>1</v>
      </c>
      <c r="H101" s="16">
        <v>12</v>
      </c>
      <c r="I101" s="16">
        <v>0</v>
      </c>
      <c r="J101" s="16">
        <v>0</v>
      </c>
      <c r="K101" s="16">
        <v>0</v>
      </c>
      <c r="L101" s="16">
        <v>0</v>
      </c>
      <c r="M101" s="16">
        <v>0</v>
      </c>
      <c r="N101" s="16">
        <v>0</v>
      </c>
      <c r="O101" s="16">
        <v>0</v>
      </c>
      <c r="P101" s="17" t="str">
        <f>MID(H101,MIN(FIND({0,1,2,3,4,5,6,7,8,9},H101&amp;"0123456789")),SUM(LEN(H101)-LEN(SUBSTITUTE(H101,{1,2,3,4,5,6,7,8,9,0},""))))</f>
        <v>12</v>
      </c>
      <c r="Q101" s="17" t="str">
        <f>MID(I101,MIN(FIND({0,1,2,3,4,5,6,7,8,9},I101&amp;"0123456789")),SUM(LEN(I101)-LEN(SUBSTITUTE(I101,{1,2,3,4,5,6,7,8,9,0},""))))</f>
        <v>0</v>
      </c>
      <c r="R101" s="17" t="str">
        <f>MID(J101,MIN(FIND({0,1,2,3,4,5,6,7,8,9},J101&amp;"0123456789")),SUM(LEN(J101)-LEN(SUBSTITUTE(J101,{1,2,3,4,5,6,7,8,9,0},""))))</f>
        <v>0</v>
      </c>
      <c r="S101" s="17" t="str">
        <f>MID(K101,MIN(FIND({0,1,2,3,4,5,6,7,8,9},K101&amp;"0123456789")),SUM(LEN(K101)-LEN(SUBSTITUTE(K101,{1,2,3,4,5,6,7,8,9,0},""))))</f>
        <v>0</v>
      </c>
      <c r="T101" s="17" t="str">
        <f>MID(L101,MIN(FIND({0,1,2,3,4,5,6,7,8,9},L101&amp;"0123456789")),SUM(LEN(L101)-LEN(SUBSTITUTE(L101,{1,2,3,4,5,6,7,8,9,0},""))))</f>
        <v>0</v>
      </c>
      <c r="U101" s="17" t="str">
        <f>MID(M101,MIN(FIND({0,1,2,3,4,5,6,7,8,9},M101&amp;"0123456789")),SUM(LEN(M101)-LEN(SUBSTITUTE(M101,{1,2,3,4,5,6,7,8,9,0},""))))</f>
        <v>0</v>
      </c>
      <c r="V101" s="17" t="str">
        <f>MID(N101,MIN(FIND({0,1,2,3,4,5,6,7,8,9},N101&amp;"0123456789")),SUM(LEN(N101)-LEN(SUBSTITUTE(N101,{1,2,3,4,5,6,7,8,9,0},""))))</f>
        <v>0</v>
      </c>
      <c r="W101" s="17" t="str">
        <f>MID(O101,MIN(FIND({0,1,2,3,4,5,6,7,8,9},O101&amp;"0123456789")),SUM(LEN(O101)-LEN(SUBSTITUTE(O101,{1,2,3,4,5,6,7,8,9,0},""))))</f>
        <v>0</v>
      </c>
      <c r="X101" s="13">
        <v>2</v>
      </c>
      <c r="Y101" s="13" t="s">
        <v>42</v>
      </c>
      <c r="Z101" s="13" t="s">
        <v>36</v>
      </c>
      <c r="AA101" s="13" t="s">
        <v>37</v>
      </c>
      <c r="AB101" s="18" t="str">
        <f>IF(LEFT(AA101)="A","&gt;40",IF(LEFT(AA101)="B","&gt;20",IF(LEFT(AA101)="C","&gt;10",IF(LEFT(AA101)="U","&lt;10"," "))))</f>
        <v>&gt;10</v>
      </c>
      <c r="AC101" s="14" t="s">
        <v>128</v>
      </c>
      <c r="AD101" s="14"/>
      <c r="AE101" s="19">
        <f>SQRT(P101^2+Q101^2+R101^2+S101^2+T101^2+U101^2+V101^2*W101)*0.12</f>
        <v>1.44</v>
      </c>
      <c r="AF101" s="20">
        <f>MIN(15,AE101)</f>
        <v>1.44</v>
      </c>
      <c r="AG101" s="21">
        <f>AF101*AF101*3.142</f>
        <v>6.5152511999999998</v>
      </c>
    </row>
    <row r="102" spans="1:33" s="43" customFormat="1" ht="30" x14ac:dyDescent="0.35">
      <c r="A102" s="36">
        <v>51</v>
      </c>
      <c r="B102" s="37" t="s">
        <v>125</v>
      </c>
      <c r="C102" s="36">
        <v>11</v>
      </c>
      <c r="D102" s="38">
        <v>5</v>
      </c>
      <c r="E102" s="38">
        <v>4</v>
      </c>
      <c r="F102" s="38">
        <v>4</v>
      </c>
      <c r="G102" s="38">
        <v>4</v>
      </c>
      <c r="H102" s="39">
        <v>35</v>
      </c>
      <c r="I102" s="39">
        <v>0</v>
      </c>
      <c r="J102" s="39">
        <v>0</v>
      </c>
      <c r="K102" s="39">
        <v>0</v>
      </c>
      <c r="L102" s="39">
        <v>0</v>
      </c>
      <c r="M102" s="39">
        <v>0</v>
      </c>
      <c r="N102" s="39">
        <v>0</v>
      </c>
      <c r="O102" s="39">
        <v>0</v>
      </c>
      <c r="P102" s="17" t="str">
        <f>MID(H102,MIN(FIND({0,1,2,3,4,5,6,7,8,9},H102&amp;"0123456789")),SUM(LEN(H102)-LEN(SUBSTITUTE(H102,{1,2,3,4,5,6,7,8,9,0},""))))</f>
        <v>35</v>
      </c>
      <c r="Q102" s="17" t="str">
        <f>MID(I102,MIN(FIND({0,1,2,3,4,5,6,7,8,9},I102&amp;"0123456789")),SUM(LEN(I102)-LEN(SUBSTITUTE(I102,{1,2,3,4,5,6,7,8,9,0},""))))</f>
        <v>0</v>
      </c>
      <c r="R102" s="17" t="str">
        <f>MID(J102,MIN(FIND({0,1,2,3,4,5,6,7,8,9},J102&amp;"0123456789")),SUM(LEN(J102)-LEN(SUBSTITUTE(J102,{1,2,3,4,5,6,7,8,9,0},""))))</f>
        <v>0</v>
      </c>
      <c r="S102" s="17" t="str">
        <f>MID(K102,MIN(FIND({0,1,2,3,4,5,6,7,8,9},K102&amp;"0123456789")),SUM(LEN(K102)-LEN(SUBSTITUTE(K102,{1,2,3,4,5,6,7,8,9,0},""))))</f>
        <v>0</v>
      </c>
      <c r="T102" s="17" t="str">
        <f>MID(L102,MIN(FIND({0,1,2,3,4,5,6,7,8,9},L102&amp;"0123456789")),SUM(LEN(L102)-LEN(SUBSTITUTE(L102,{1,2,3,4,5,6,7,8,9,0},""))))</f>
        <v>0</v>
      </c>
      <c r="U102" s="17" t="str">
        <f>MID(M102,MIN(FIND({0,1,2,3,4,5,6,7,8,9},M102&amp;"0123456789")),SUM(LEN(M102)-LEN(SUBSTITUTE(M102,{1,2,3,4,5,6,7,8,9,0},""))))</f>
        <v>0</v>
      </c>
      <c r="V102" s="17" t="str">
        <f>MID(N102,MIN(FIND({0,1,2,3,4,5,6,7,8,9},N102&amp;"0123456789")),SUM(LEN(N102)-LEN(SUBSTITUTE(N102,{1,2,3,4,5,6,7,8,9,0},""))))</f>
        <v>0</v>
      </c>
      <c r="W102" s="17" t="str">
        <f>MID(O102,MIN(FIND({0,1,2,3,4,5,6,7,8,9},O102&amp;"0123456789")),SUM(LEN(O102)-LEN(SUBSTITUTE(O102,{1,2,3,4,5,6,7,8,9,0},""))))</f>
        <v>0</v>
      </c>
      <c r="X102" s="36">
        <v>2</v>
      </c>
      <c r="Y102" s="36" t="s">
        <v>42</v>
      </c>
      <c r="Z102" s="36" t="s">
        <v>36</v>
      </c>
      <c r="AA102" s="36" t="s">
        <v>37</v>
      </c>
      <c r="AB102" s="40" t="str">
        <f>IF(LEFT(AA102)="A","&gt;40",IF(LEFT(AA102)="B","&gt;20",IF(LEFT(AA102)="C","&gt;10",IF(LEFT(AA102)="U","&lt;10"," "))))</f>
        <v>&gt;10</v>
      </c>
      <c r="AC102" s="37" t="s">
        <v>129</v>
      </c>
      <c r="AD102" s="37"/>
      <c r="AE102" s="19">
        <f>SQRT(P102^2+Q102^2+R102^2+S102^2+T102^2+U102^2+V102^2*W102)*0.12</f>
        <v>4.2</v>
      </c>
      <c r="AF102" s="41">
        <f>MIN(15,AE102)</f>
        <v>4.2</v>
      </c>
      <c r="AG102" s="42">
        <f>AF102*AF102*3.142</f>
        <v>55.424880000000002</v>
      </c>
    </row>
    <row r="103" spans="1:33" s="22" customFormat="1" ht="45" x14ac:dyDescent="0.35">
      <c r="A103" s="36">
        <v>52</v>
      </c>
      <c r="B103" s="37" t="s">
        <v>39</v>
      </c>
      <c r="C103" s="36">
        <v>13</v>
      </c>
      <c r="D103" s="38">
        <v>6</v>
      </c>
      <c r="E103" s="38">
        <v>6</v>
      </c>
      <c r="F103" s="38">
        <v>5</v>
      </c>
      <c r="G103" s="38">
        <v>6</v>
      </c>
      <c r="H103" s="39">
        <v>46</v>
      </c>
      <c r="I103" s="39">
        <v>0</v>
      </c>
      <c r="J103" s="39">
        <v>0</v>
      </c>
      <c r="K103" s="39">
        <v>0</v>
      </c>
      <c r="L103" s="39">
        <v>0</v>
      </c>
      <c r="M103" s="39">
        <v>0</v>
      </c>
      <c r="N103" s="39">
        <v>0</v>
      </c>
      <c r="O103" s="39">
        <v>0</v>
      </c>
      <c r="P103" s="17" t="str">
        <f>MID(H103,MIN(FIND({0,1,2,3,4,5,6,7,8,9},H103&amp;"0123456789")),SUM(LEN(H103)-LEN(SUBSTITUTE(H103,{1,2,3,4,5,6,7,8,9,0},""))))</f>
        <v>46</v>
      </c>
      <c r="Q103" s="17" t="str">
        <f>MID(I103,MIN(FIND({0,1,2,3,4,5,6,7,8,9},I103&amp;"0123456789")),SUM(LEN(I103)-LEN(SUBSTITUTE(I103,{1,2,3,4,5,6,7,8,9,0},""))))</f>
        <v>0</v>
      </c>
      <c r="R103" s="17" t="str">
        <f>MID(J103,MIN(FIND({0,1,2,3,4,5,6,7,8,9},J103&amp;"0123456789")),SUM(LEN(J103)-LEN(SUBSTITUTE(J103,{1,2,3,4,5,6,7,8,9,0},""))))</f>
        <v>0</v>
      </c>
      <c r="S103" s="17" t="str">
        <f>MID(K103,MIN(FIND({0,1,2,3,4,5,6,7,8,9},K103&amp;"0123456789")),SUM(LEN(K103)-LEN(SUBSTITUTE(K103,{1,2,3,4,5,6,7,8,9,0},""))))</f>
        <v>0</v>
      </c>
      <c r="T103" s="17" t="str">
        <f>MID(L103,MIN(FIND({0,1,2,3,4,5,6,7,8,9},L103&amp;"0123456789")),SUM(LEN(L103)-LEN(SUBSTITUTE(L103,{1,2,3,4,5,6,7,8,9,0},""))))</f>
        <v>0</v>
      </c>
      <c r="U103" s="17" t="str">
        <f>MID(M103,MIN(FIND({0,1,2,3,4,5,6,7,8,9},M103&amp;"0123456789")),SUM(LEN(M103)-LEN(SUBSTITUTE(M103,{1,2,3,4,5,6,7,8,9,0},""))))</f>
        <v>0</v>
      </c>
      <c r="V103" s="17" t="str">
        <f>MID(N103,MIN(FIND({0,1,2,3,4,5,6,7,8,9},N103&amp;"0123456789")),SUM(LEN(N103)-LEN(SUBSTITUTE(N103,{1,2,3,4,5,6,7,8,9,0},""))))</f>
        <v>0</v>
      </c>
      <c r="W103" s="17" t="str">
        <f>MID(O103,MIN(FIND({0,1,2,3,4,5,6,7,8,9},O103&amp;"0123456789")),SUM(LEN(O103)-LEN(SUBSTITUTE(O103,{1,2,3,4,5,6,7,8,9,0},""))))</f>
        <v>0</v>
      </c>
      <c r="X103" s="36">
        <v>2</v>
      </c>
      <c r="Y103" s="36" t="s">
        <v>130</v>
      </c>
      <c r="Z103" s="36" t="s">
        <v>19</v>
      </c>
      <c r="AA103" s="36" t="s">
        <v>37</v>
      </c>
      <c r="AB103" s="40" t="str">
        <f>IF(LEFT(AA103)="A","&gt;40",IF(LEFT(AA103)="B","&gt;20",IF(LEFT(AA103)="C","&gt;10",IF(LEFT(AA103)="U","&lt;10"," "))))</f>
        <v>&gt;10</v>
      </c>
      <c r="AC103" s="37" t="s">
        <v>132</v>
      </c>
      <c r="AD103" s="37"/>
      <c r="AE103" s="19">
        <f>SQRT(P103^2+Q103^2+R103^2+S103^2+T103^2+U103^2+V103^2*W103)*0.12</f>
        <v>5.52</v>
      </c>
      <c r="AF103" s="41">
        <f>MIN(15,AE103)</f>
        <v>5.52</v>
      </c>
      <c r="AG103" s="42">
        <f>AF103*AF103*3.142</f>
        <v>95.737996799999976</v>
      </c>
    </row>
    <row r="104" spans="1:33" s="22" customFormat="1" ht="30" x14ac:dyDescent="0.35">
      <c r="A104" s="36">
        <v>53</v>
      </c>
      <c r="B104" s="37" t="s">
        <v>63</v>
      </c>
      <c r="C104" s="36">
        <v>10</v>
      </c>
      <c r="D104" s="38">
        <v>7</v>
      </c>
      <c r="E104" s="38">
        <v>6</v>
      </c>
      <c r="F104" s="38">
        <v>6</v>
      </c>
      <c r="G104" s="38">
        <v>6</v>
      </c>
      <c r="H104" s="39">
        <v>35</v>
      </c>
      <c r="I104" s="39">
        <v>0</v>
      </c>
      <c r="J104" s="39">
        <v>0</v>
      </c>
      <c r="K104" s="39">
        <v>0</v>
      </c>
      <c r="L104" s="39">
        <v>0</v>
      </c>
      <c r="M104" s="39">
        <v>0</v>
      </c>
      <c r="N104" s="39">
        <v>0</v>
      </c>
      <c r="O104" s="39">
        <v>0</v>
      </c>
      <c r="P104" s="17" t="str">
        <f>MID(H104,MIN(FIND({0,1,2,3,4,5,6,7,8,9},H104&amp;"0123456789")),SUM(LEN(H104)-LEN(SUBSTITUTE(H104,{1,2,3,4,5,6,7,8,9,0},""))))</f>
        <v>35</v>
      </c>
      <c r="Q104" s="17" t="str">
        <f>MID(I104,MIN(FIND({0,1,2,3,4,5,6,7,8,9},I104&amp;"0123456789")),SUM(LEN(I104)-LEN(SUBSTITUTE(I104,{1,2,3,4,5,6,7,8,9,0},""))))</f>
        <v>0</v>
      </c>
      <c r="R104" s="17" t="str">
        <f>MID(J104,MIN(FIND({0,1,2,3,4,5,6,7,8,9},J104&amp;"0123456789")),SUM(LEN(J104)-LEN(SUBSTITUTE(J104,{1,2,3,4,5,6,7,8,9,0},""))))</f>
        <v>0</v>
      </c>
      <c r="S104" s="17" t="str">
        <f>MID(K104,MIN(FIND({0,1,2,3,4,5,6,7,8,9},K104&amp;"0123456789")),SUM(LEN(K104)-LEN(SUBSTITUTE(K104,{1,2,3,4,5,6,7,8,9,0},""))))</f>
        <v>0</v>
      </c>
      <c r="T104" s="17" t="str">
        <f>MID(L104,MIN(FIND({0,1,2,3,4,5,6,7,8,9},L104&amp;"0123456789")),SUM(LEN(L104)-LEN(SUBSTITUTE(L104,{1,2,3,4,5,6,7,8,9,0},""))))</f>
        <v>0</v>
      </c>
      <c r="U104" s="17" t="str">
        <f>MID(M104,MIN(FIND({0,1,2,3,4,5,6,7,8,9},M104&amp;"0123456789")),SUM(LEN(M104)-LEN(SUBSTITUTE(M104,{1,2,3,4,5,6,7,8,9,0},""))))</f>
        <v>0</v>
      </c>
      <c r="V104" s="17" t="str">
        <f>MID(N104,MIN(FIND({0,1,2,3,4,5,6,7,8,9},N104&amp;"0123456789")),SUM(LEN(N104)-LEN(SUBSTITUTE(N104,{1,2,3,4,5,6,7,8,9,0},""))))</f>
        <v>0</v>
      </c>
      <c r="W104" s="17" t="str">
        <f>MID(O104,MIN(FIND({0,1,2,3,4,5,6,7,8,9},O104&amp;"0123456789")),SUM(LEN(O104)-LEN(SUBSTITUTE(O104,{1,2,3,4,5,6,7,8,9,0},""))))</f>
        <v>0</v>
      </c>
      <c r="X104" s="36">
        <v>2</v>
      </c>
      <c r="Y104" s="36" t="s">
        <v>42</v>
      </c>
      <c r="Z104" s="36" t="s">
        <v>36</v>
      </c>
      <c r="AA104" s="36" t="s">
        <v>37</v>
      </c>
      <c r="AB104" s="40" t="str">
        <f>IF(LEFT(AA104)="A","&gt;40",IF(LEFT(AA104)="B","&gt;20",IF(LEFT(AA104)="C","&gt;10",IF(LEFT(AA104)="U","&lt;10"," "))))</f>
        <v>&gt;10</v>
      </c>
      <c r="AC104" s="37" t="s">
        <v>131</v>
      </c>
      <c r="AD104" s="37"/>
      <c r="AE104" s="19">
        <f>SQRT(P104^2+Q104^2+R104^2+S104^2+T104^2+U104^2+V104^2*W104)*0.12</f>
        <v>4.2</v>
      </c>
      <c r="AF104" s="41">
        <f>MIN(15,AE104)</f>
        <v>4.2</v>
      </c>
      <c r="AG104" s="42">
        <f>AF104*AF104*3.142</f>
        <v>55.424880000000002</v>
      </c>
    </row>
    <row r="105" spans="1:33" s="22" customFormat="1" ht="30" x14ac:dyDescent="0.35">
      <c r="A105" s="36">
        <v>54</v>
      </c>
      <c r="B105" s="37" t="s">
        <v>133</v>
      </c>
      <c r="C105" s="36">
        <v>6</v>
      </c>
      <c r="D105" s="38">
        <v>5</v>
      </c>
      <c r="E105" s="38">
        <v>4</v>
      </c>
      <c r="F105" s="38">
        <v>4</v>
      </c>
      <c r="G105" s="38">
        <v>4</v>
      </c>
      <c r="H105" s="39">
        <v>38</v>
      </c>
      <c r="I105" s="39">
        <v>0</v>
      </c>
      <c r="J105" s="39">
        <v>0</v>
      </c>
      <c r="K105" s="39">
        <v>0</v>
      </c>
      <c r="L105" s="39">
        <v>0</v>
      </c>
      <c r="M105" s="39">
        <v>0</v>
      </c>
      <c r="N105" s="39">
        <v>0</v>
      </c>
      <c r="O105" s="39">
        <v>0</v>
      </c>
      <c r="P105" s="17" t="str">
        <f>MID(H105,MIN(FIND({0,1,2,3,4,5,6,7,8,9},H105&amp;"0123456789")),SUM(LEN(H105)-LEN(SUBSTITUTE(H105,{1,2,3,4,5,6,7,8,9,0},""))))</f>
        <v>38</v>
      </c>
      <c r="Q105" s="17" t="str">
        <f>MID(I105,MIN(FIND({0,1,2,3,4,5,6,7,8,9},I105&amp;"0123456789")),SUM(LEN(I105)-LEN(SUBSTITUTE(I105,{1,2,3,4,5,6,7,8,9,0},""))))</f>
        <v>0</v>
      </c>
      <c r="R105" s="17" t="str">
        <f>MID(J105,MIN(FIND({0,1,2,3,4,5,6,7,8,9},J105&amp;"0123456789")),SUM(LEN(J105)-LEN(SUBSTITUTE(J105,{1,2,3,4,5,6,7,8,9,0},""))))</f>
        <v>0</v>
      </c>
      <c r="S105" s="17" t="str">
        <f>MID(K105,MIN(FIND({0,1,2,3,4,5,6,7,8,9},K105&amp;"0123456789")),SUM(LEN(K105)-LEN(SUBSTITUTE(K105,{1,2,3,4,5,6,7,8,9,0},""))))</f>
        <v>0</v>
      </c>
      <c r="T105" s="17" t="str">
        <f>MID(L105,MIN(FIND({0,1,2,3,4,5,6,7,8,9},L105&amp;"0123456789")),SUM(LEN(L105)-LEN(SUBSTITUTE(L105,{1,2,3,4,5,6,7,8,9,0},""))))</f>
        <v>0</v>
      </c>
      <c r="U105" s="17" t="str">
        <f>MID(M105,MIN(FIND({0,1,2,3,4,5,6,7,8,9},M105&amp;"0123456789")),SUM(LEN(M105)-LEN(SUBSTITUTE(M105,{1,2,3,4,5,6,7,8,9,0},""))))</f>
        <v>0</v>
      </c>
      <c r="V105" s="17" t="str">
        <f>MID(N105,MIN(FIND({0,1,2,3,4,5,6,7,8,9},N105&amp;"0123456789")),SUM(LEN(N105)-LEN(SUBSTITUTE(N105,{1,2,3,4,5,6,7,8,9,0},""))))</f>
        <v>0</v>
      </c>
      <c r="W105" s="17" t="str">
        <f>MID(O105,MIN(FIND({0,1,2,3,4,5,6,7,8,9},O105&amp;"0123456789")),SUM(LEN(O105)-LEN(SUBSTITUTE(O105,{1,2,3,4,5,6,7,8,9,0},""))))</f>
        <v>0</v>
      </c>
      <c r="X105" s="36">
        <v>2</v>
      </c>
      <c r="Y105" s="36" t="s">
        <v>35</v>
      </c>
      <c r="Z105" s="36" t="s">
        <v>19</v>
      </c>
      <c r="AA105" s="36" t="s">
        <v>46</v>
      </c>
      <c r="AB105" s="40" t="str">
        <f>IF(LEFT(AA105)="A","&gt;40",IF(LEFT(AA105)="B","&gt;20",IF(LEFT(AA105)="C","&gt;10",IF(LEFT(AA105)="U","&lt;10"," "))))</f>
        <v>&gt;10</v>
      </c>
      <c r="AC105" s="37" t="s">
        <v>134</v>
      </c>
      <c r="AD105" s="37"/>
      <c r="AE105" s="19">
        <f>SQRT(P105^2+Q105^2+R105^2+S105^2+T105^2+U105^2+V105^2*W105)*0.12</f>
        <v>4.5599999999999996</v>
      </c>
      <c r="AF105" s="41">
        <f>MIN(15,AE105)</f>
        <v>4.5599999999999996</v>
      </c>
      <c r="AG105" s="42">
        <f>AF105*AF105*3.142</f>
        <v>65.333491199999997</v>
      </c>
    </row>
    <row r="106" spans="1:33" s="22" customFormat="1" ht="30" x14ac:dyDescent="0.35">
      <c r="A106" s="36">
        <v>55</v>
      </c>
      <c r="B106" s="37" t="s">
        <v>133</v>
      </c>
      <c r="C106" s="36">
        <v>7</v>
      </c>
      <c r="D106" s="38">
        <v>3</v>
      </c>
      <c r="E106" s="38">
        <v>4</v>
      </c>
      <c r="F106" s="38">
        <v>5</v>
      </c>
      <c r="G106" s="38">
        <v>2</v>
      </c>
      <c r="H106" s="39">
        <v>41</v>
      </c>
      <c r="I106" s="39">
        <v>0</v>
      </c>
      <c r="J106" s="39">
        <v>0</v>
      </c>
      <c r="K106" s="39">
        <v>0</v>
      </c>
      <c r="L106" s="39">
        <v>0</v>
      </c>
      <c r="M106" s="39">
        <v>0</v>
      </c>
      <c r="N106" s="39">
        <v>0</v>
      </c>
      <c r="O106" s="39">
        <v>0</v>
      </c>
      <c r="P106" s="17" t="str">
        <f>MID(H106,MIN(FIND({0,1,2,3,4,5,6,7,8,9},H106&amp;"0123456789")),SUM(LEN(H106)-LEN(SUBSTITUTE(H106,{1,2,3,4,5,6,7,8,9,0},""))))</f>
        <v>41</v>
      </c>
      <c r="Q106" s="17" t="str">
        <f>MID(I106,MIN(FIND({0,1,2,3,4,5,6,7,8,9},I106&amp;"0123456789")),SUM(LEN(I106)-LEN(SUBSTITUTE(I106,{1,2,3,4,5,6,7,8,9,0},""))))</f>
        <v>0</v>
      </c>
      <c r="R106" s="17" t="str">
        <f>MID(J106,MIN(FIND({0,1,2,3,4,5,6,7,8,9},J106&amp;"0123456789")),SUM(LEN(J106)-LEN(SUBSTITUTE(J106,{1,2,3,4,5,6,7,8,9,0},""))))</f>
        <v>0</v>
      </c>
      <c r="S106" s="17" t="str">
        <f>MID(K106,MIN(FIND({0,1,2,3,4,5,6,7,8,9},K106&amp;"0123456789")),SUM(LEN(K106)-LEN(SUBSTITUTE(K106,{1,2,3,4,5,6,7,8,9,0},""))))</f>
        <v>0</v>
      </c>
      <c r="T106" s="17" t="str">
        <f>MID(L106,MIN(FIND({0,1,2,3,4,5,6,7,8,9},L106&amp;"0123456789")),SUM(LEN(L106)-LEN(SUBSTITUTE(L106,{1,2,3,4,5,6,7,8,9,0},""))))</f>
        <v>0</v>
      </c>
      <c r="U106" s="17" t="str">
        <f>MID(M106,MIN(FIND({0,1,2,3,4,5,6,7,8,9},M106&amp;"0123456789")),SUM(LEN(M106)-LEN(SUBSTITUTE(M106,{1,2,3,4,5,6,7,8,9,0},""))))</f>
        <v>0</v>
      </c>
      <c r="V106" s="17" t="str">
        <f>MID(N106,MIN(FIND({0,1,2,3,4,5,6,7,8,9},N106&amp;"0123456789")),SUM(LEN(N106)-LEN(SUBSTITUTE(N106,{1,2,3,4,5,6,7,8,9,0},""))))</f>
        <v>0</v>
      </c>
      <c r="W106" s="17" t="str">
        <f>MID(O106,MIN(FIND({0,1,2,3,4,5,6,7,8,9},O106&amp;"0123456789")),SUM(LEN(O106)-LEN(SUBSTITUTE(O106,{1,2,3,4,5,6,7,8,9,0},""))))</f>
        <v>0</v>
      </c>
      <c r="X106" s="36">
        <v>2</v>
      </c>
      <c r="Y106" s="36" t="s">
        <v>58</v>
      </c>
      <c r="Z106" s="36" t="s">
        <v>19</v>
      </c>
      <c r="AA106" s="36" t="s">
        <v>46</v>
      </c>
      <c r="AB106" s="40" t="str">
        <f>IF(LEFT(AA106)="A","&gt;40",IF(LEFT(AA106)="B","&gt;20",IF(LEFT(AA106)="C","&gt;10",IF(LEFT(AA106)="U","&lt;10"," "))))</f>
        <v>&gt;10</v>
      </c>
      <c r="AC106" s="37" t="s">
        <v>135</v>
      </c>
      <c r="AD106" s="37"/>
      <c r="AE106" s="19">
        <f>SQRT(P106^2+Q106^2+R106^2+S106^2+T106^2+U106^2+V106^2*W106)*0.12</f>
        <v>4.92</v>
      </c>
      <c r="AF106" s="41">
        <f>MIN(15,AE106)</f>
        <v>4.92</v>
      </c>
      <c r="AG106" s="42">
        <f>AF106*AF106*3.142</f>
        <v>76.056508799999989</v>
      </c>
    </row>
    <row r="107" spans="1:33" s="43" customFormat="1" ht="30" x14ac:dyDescent="0.35">
      <c r="A107" s="36">
        <v>56</v>
      </c>
      <c r="B107" s="37" t="s">
        <v>39</v>
      </c>
      <c r="C107" s="36">
        <v>9</v>
      </c>
      <c r="D107" s="38">
        <v>5</v>
      </c>
      <c r="E107" s="38">
        <v>5</v>
      </c>
      <c r="F107" s="38">
        <v>5</v>
      </c>
      <c r="G107" s="38">
        <v>2</v>
      </c>
      <c r="H107" s="39">
        <v>34</v>
      </c>
      <c r="I107" s="39">
        <v>0</v>
      </c>
      <c r="J107" s="39">
        <v>0</v>
      </c>
      <c r="K107" s="39">
        <v>0</v>
      </c>
      <c r="L107" s="39">
        <v>0</v>
      </c>
      <c r="M107" s="39">
        <v>0</v>
      </c>
      <c r="N107" s="39">
        <v>0</v>
      </c>
      <c r="O107" s="39">
        <v>0</v>
      </c>
      <c r="P107" s="17" t="str">
        <f>MID(H107,MIN(FIND({0,1,2,3,4,5,6,7,8,9},H107&amp;"0123456789")),SUM(LEN(H107)-LEN(SUBSTITUTE(H107,{1,2,3,4,5,6,7,8,9,0},""))))</f>
        <v>34</v>
      </c>
      <c r="Q107" s="17" t="str">
        <f>MID(I107,MIN(FIND({0,1,2,3,4,5,6,7,8,9},I107&amp;"0123456789")),SUM(LEN(I107)-LEN(SUBSTITUTE(I107,{1,2,3,4,5,6,7,8,9,0},""))))</f>
        <v>0</v>
      </c>
      <c r="R107" s="17" t="str">
        <f>MID(J107,MIN(FIND({0,1,2,3,4,5,6,7,8,9},J107&amp;"0123456789")),SUM(LEN(J107)-LEN(SUBSTITUTE(J107,{1,2,3,4,5,6,7,8,9,0},""))))</f>
        <v>0</v>
      </c>
      <c r="S107" s="17" t="str">
        <f>MID(K107,MIN(FIND({0,1,2,3,4,5,6,7,8,9},K107&amp;"0123456789")),SUM(LEN(K107)-LEN(SUBSTITUTE(K107,{1,2,3,4,5,6,7,8,9,0},""))))</f>
        <v>0</v>
      </c>
      <c r="T107" s="17" t="str">
        <f>MID(L107,MIN(FIND({0,1,2,3,4,5,6,7,8,9},L107&amp;"0123456789")),SUM(LEN(L107)-LEN(SUBSTITUTE(L107,{1,2,3,4,5,6,7,8,9,0},""))))</f>
        <v>0</v>
      </c>
      <c r="U107" s="17" t="str">
        <f>MID(M107,MIN(FIND({0,1,2,3,4,5,6,7,8,9},M107&amp;"0123456789")),SUM(LEN(M107)-LEN(SUBSTITUTE(M107,{1,2,3,4,5,6,7,8,9,0},""))))</f>
        <v>0</v>
      </c>
      <c r="V107" s="17" t="str">
        <f>MID(N107,MIN(FIND({0,1,2,3,4,5,6,7,8,9},N107&amp;"0123456789")),SUM(LEN(N107)-LEN(SUBSTITUTE(N107,{1,2,3,4,5,6,7,8,9,0},""))))</f>
        <v>0</v>
      </c>
      <c r="W107" s="17" t="str">
        <f>MID(O107,MIN(FIND({0,1,2,3,4,5,6,7,8,9},O107&amp;"0123456789")),SUM(LEN(O107)-LEN(SUBSTITUTE(O107,{1,2,3,4,5,6,7,8,9,0},""))))</f>
        <v>0</v>
      </c>
      <c r="X107" s="36">
        <v>2</v>
      </c>
      <c r="Y107" s="36" t="s">
        <v>42</v>
      </c>
      <c r="Z107" s="36" t="s">
        <v>36</v>
      </c>
      <c r="AA107" s="36" t="s">
        <v>37</v>
      </c>
      <c r="AB107" s="40" t="str">
        <f>IF(LEFT(AA107)="A","&gt;40",IF(LEFT(AA107)="B","&gt;20",IF(LEFT(AA107)="C","&gt;10",IF(LEFT(AA107)="U","&lt;10"," "))))</f>
        <v>&gt;10</v>
      </c>
      <c r="AC107" s="37" t="s">
        <v>136</v>
      </c>
      <c r="AD107" s="37"/>
      <c r="AE107" s="19">
        <f>SQRT(P107^2+Q107^2+R107^2+S107^2+T107^2+U107^2+V107^2*W107)*0.12</f>
        <v>4.08</v>
      </c>
      <c r="AF107" s="41">
        <f>MIN(15,AE107)</f>
        <v>4.08</v>
      </c>
      <c r="AG107" s="42">
        <f>AF107*AF107*3.142</f>
        <v>52.302988800000001</v>
      </c>
    </row>
    <row r="108" spans="1:33" s="22" customFormat="1" x14ac:dyDescent="0.35">
      <c r="A108" s="13"/>
      <c r="B108" s="14"/>
      <c r="C108" s="13"/>
      <c r="D108" s="15"/>
      <c r="E108" s="15"/>
      <c r="F108" s="15"/>
      <c r="G108" s="15"/>
      <c r="H108" s="16">
        <v>0</v>
      </c>
      <c r="I108" s="16">
        <v>0</v>
      </c>
      <c r="J108" s="16">
        <v>0</v>
      </c>
      <c r="K108" s="16">
        <v>0</v>
      </c>
      <c r="L108" s="16">
        <v>0</v>
      </c>
      <c r="M108" s="16">
        <v>0</v>
      </c>
      <c r="N108" s="16">
        <v>0</v>
      </c>
      <c r="O108" s="16">
        <v>0</v>
      </c>
      <c r="P108" s="17" t="str">
        <f>MID(H108,MIN(FIND({0,1,2,3,4,5,6,7,8,9},H108&amp;"0123456789")),SUM(LEN(H108)-LEN(SUBSTITUTE(H108,{1,2,3,4,5,6,7,8,9,0},""))))</f>
        <v>0</v>
      </c>
      <c r="Q108" s="17" t="str">
        <f>MID(I108,MIN(FIND({0,1,2,3,4,5,6,7,8,9},I108&amp;"0123456789")),SUM(LEN(I108)-LEN(SUBSTITUTE(I108,{1,2,3,4,5,6,7,8,9,0},""))))</f>
        <v>0</v>
      </c>
      <c r="R108" s="17" t="str">
        <f>MID(J108,MIN(FIND({0,1,2,3,4,5,6,7,8,9},J108&amp;"0123456789")),SUM(LEN(J108)-LEN(SUBSTITUTE(J108,{1,2,3,4,5,6,7,8,9,0},""))))</f>
        <v>0</v>
      </c>
      <c r="S108" s="17" t="str">
        <f>MID(K108,MIN(FIND({0,1,2,3,4,5,6,7,8,9},K108&amp;"0123456789")),SUM(LEN(K108)-LEN(SUBSTITUTE(K108,{1,2,3,4,5,6,7,8,9,0},""))))</f>
        <v>0</v>
      </c>
      <c r="T108" s="17" t="str">
        <f>MID(L108,MIN(FIND({0,1,2,3,4,5,6,7,8,9},L108&amp;"0123456789")),SUM(LEN(L108)-LEN(SUBSTITUTE(L108,{1,2,3,4,5,6,7,8,9,0},""))))</f>
        <v>0</v>
      </c>
      <c r="U108" s="17" t="str">
        <f>MID(M108,MIN(FIND({0,1,2,3,4,5,6,7,8,9},M108&amp;"0123456789")),SUM(LEN(M108)-LEN(SUBSTITUTE(M108,{1,2,3,4,5,6,7,8,9,0},""))))</f>
        <v>0</v>
      </c>
      <c r="V108" s="17" t="str">
        <f>MID(N108,MIN(FIND({0,1,2,3,4,5,6,7,8,9},N108&amp;"0123456789")),SUM(LEN(N108)-LEN(SUBSTITUTE(N108,{1,2,3,4,5,6,7,8,9,0},""))))</f>
        <v>0</v>
      </c>
      <c r="W108" s="17" t="str">
        <f>MID(O108,MIN(FIND({0,1,2,3,4,5,6,7,8,9},O108&amp;"0123456789")),SUM(LEN(O108)-LEN(SUBSTITUTE(O108,{1,2,3,4,5,6,7,8,9,0},""))))</f>
        <v>0</v>
      </c>
      <c r="X108" s="13"/>
      <c r="Y108" s="13"/>
      <c r="Z108" s="13"/>
      <c r="AA108" s="13"/>
      <c r="AB108" s="18" t="str">
        <f>IF(LEFT(AA108)="A","&gt;40",IF(LEFT(AA108)="B","&gt;20",IF(LEFT(AA108)="C","&gt;10",IF(LEFT(AA108)="U","&lt;10"," "))))</f>
        <v xml:space="preserve"> </v>
      </c>
      <c r="AC108" s="14"/>
      <c r="AD108" s="14"/>
      <c r="AE108" s="19">
        <f>SQRT(P108^2+Q108^2+R108^2+S108^2+T108^2+U108^2+V108^2*W108)*0.12</f>
        <v>0</v>
      </c>
      <c r="AF108" s="20">
        <f>MIN(15,AE108)</f>
        <v>0</v>
      </c>
      <c r="AG108" s="21">
        <f>AF108*AF108*3.142</f>
        <v>0</v>
      </c>
    </row>
    <row r="109" spans="1:33" s="22" customFormat="1" x14ac:dyDescent="0.35">
      <c r="A109" s="13"/>
      <c r="B109" s="14"/>
      <c r="C109" s="13"/>
      <c r="D109" s="15"/>
      <c r="E109" s="15"/>
      <c r="F109" s="15"/>
      <c r="G109" s="15"/>
      <c r="H109" s="16">
        <v>0</v>
      </c>
      <c r="I109" s="16">
        <v>0</v>
      </c>
      <c r="J109" s="16">
        <v>0</v>
      </c>
      <c r="K109" s="16">
        <v>0</v>
      </c>
      <c r="L109" s="16">
        <v>0</v>
      </c>
      <c r="M109" s="16">
        <v>0</v>
      </c>
      <c r="N109" s="16">
        <v>0</v>
      </c>
      <c r="O109" s="16">
        <v>0</v>
      </c>
      <c r="P109" s="17" t="str">
        <f>MID(H109,MIN(FIND({0,1,2,3,4,5,6,7,8,9},H109&amp;"0123456789")),SUM(LEN(H109)-LEN(SUBSTITUTE(H109,{1,2,3,4,5,6,7,8,9,0},""))))</f>
        <v>0</v>
      </c>
      <c r="Q109" s="17" t="str">
        <f>MID(I109,MIN(FIND({0,1,2,3,4,5,6,7,8,9},I109&amp;"0123456789")),SUM(LEN(I109)-LEN(SUBSTITUTE(I109,{1,2,3,4,5,6,7,8,9,0},""))))</f>
        <v>0</v>
      </c>
      <c r="R109" s="17" t="str">
        <f>MID(J109,MIN(FIND({0,1,2,3,4,5,6,7,8,9},J109&amp;"0123456789")),SUM(LEN(J109)-LEN(SUBSTITUTE(J109,{1,2,3,4,5,6,7,8,9,0},""))))</f>
        <v>0</v>
      </c>
      <c r="S109" s="17" t="str">
        <f>MID(K109,MIN(FIND({0,1,2,3,4,5,6,7,8,9},K109&amp;"0123456789")),SUM(LEN(K109)-LEN(SUBSTITUTE(K109,{1,2,3,4,5,6,7,8,9,0},""))))</f>
        <v>0</v>
      </c>
      <c r="T109" s="17" t="str">
        <f>MID(L109,MIN(FIND({0,1,2,3,4,5,6,7,8,9},L109&amp;"0123456789")),SUM(LEN(L109)-LEN(SUBSTITUTE(L109,{1,2,3,4,5,6,7,8,9,0},""))))</f>
        <v>0</v>
      </c>
      <c r="U109" s="17" t="str">
        <f>MID(M109,MIN(FIND({0,1,2,3,4,5,6,7,8,9},M109&amp;"0123456789")),SUM(LEN(M109)-LEN(SUBSTITUTE(M109,{1,2,3,4,5,6,7,8,9,0},""))))</f>
        <v>0</v>
      </c>
      <c r="V109" s="17" t="str">
        <f>MID(N109,MIN(FIND({0,1,2,3,4,5,6,7,8,9},N109&amp;"0123456789")),SUM(LEN(N109)-LEN(SUBSTITUTE(N109,{1,2,3,4,5,6,7,8,9,0},""))))</f>
        <v>0</v>
      </c>
      <c r="W109" s="17" t="str">
        <f>MID(O109,MIN(FIND({0,1,2,3,4,5,6,7,8,9},O109&amp;"0123456789")),SUM(LEN(O109)-LEN(SUBSTITUTE(O109,{1,2,3,4,5,6,7,8,9,0},""))))</f>
        <v>0</v>
      </c>
      <c r="X109" s="13"/>
      <c r="Y109" s="13"/>
      <c r="Z109" s="13"/>
      <c r="AA109" s="13"/>
      <c r="AB109" s="18" t="str">
        <f>IF(LEFT(AA109)="A","&gt;40",IF(LEFT(AA109)="B","&gt;20",IF(LEFT(AA109)="C","&gt;10",IF(LEFT(AA109)="U","&lt;10"," "))))</f>
        <v xml:space="preserve"> </v>
      </c>
      <c r="AC109" s="14"/>
      <c r="AD109" s="14"/>
      <c r="AE109" s="19">
        <f>SQRT(P109^2+Q109^2+R109^2+S109^2+T109^2+U109^2+V109^2*W109)*0.12</f>
        <v>0</v>
      </c>
      <c r="AF109" s="20">
        <f t="shared" ref="AF109:AF172" si="0">MIN(15,AE109)</f>
        <v>0</v>
      </c>
      <c r="AG109" s="21">
        <f>AF109*AF109*3.142</f>
        <v>0</v>
      </c>
    </row>
    <row r="110" spans="1:33" s="22" customFormat="1" x14ac:dyDescent="0.35">
      <c r="A110" s="13"/>
      <c r="B110" s="14"/>
      <c r="C110" s="13"/>
      <c r="D110" s="15"/>
      <c r="E110" s="15"/>
      <c r="F110" s="15"/>
      <c r="G110" s="15"/>
      <c r="H110" s="16">
        <v>0</v>
      </c>
      <c r="I110" s="16">
        <v>0</v>
      </c>
      <c r="J110" s="16">
        <v>0</v>
      </c>
      <c r="K110" s="16">
        <v>0</v>
      </c>
      <c r="L110" s="16">
        <v>0</v>
      </c>
      <c r="M110" s="16">
        <v>0</v>
      </c>
      <c r="N110" s="16">
        <v>0</v>
      </c>
      <c r="O110" s="16">
        <v>0</v>
      </c>
      <c r="P110" s="17" t="str">
        <f>MID(H110,MIN(FIND({0,1,2,3,4,5,6,7,8,9},H110&amp;"0123456789")),SUM(LEN(H110)-LEN(SUBSTITUTE(H110,{1,2,3,4,5,6,7,8,9,0},""))))</f>
        <v>0</v>
      </c>
      <c r="Q110" s="17" t="str">
        <f>MID(I110,MIN(FIND({0,1,2,3,4,5,6,7,8,9},I110&amp;"0123456789")),SUM(LEN(I110)-LEN(SUBSTITUTE(I110,{1,2,3,4,5,6,7,8,9,0},""))))</f>
        <v>0</v>
      </c>
      <c r="R110" s="17" t="str">
        <f>MID(J110,MIN(FIND({0,1,2,3,4,5,6,7,8,9},J110&amp;"0123456789")),SUM(LEN(J110)-LEN(SUBSTITUTE(J110,{1,2,3,4,5,6,7,8,9,0},""))))</f>
        <v>0</v>
      </c>
      <c r="S110" s="17" t="str">
        <f>MID(K110,MIN(FIND({0,1,2,3,4,5,6,7,8,9},K110&amp;"0123456789")),SUM(LEN(K110)-LEN(SUBSTITUTE(K110,{1,2,3,4,5,6,7,8,9,0},""))))</f>
        <v>0</v>
      </c>
      <c r="T110" s="17" t="str">
        <f>MID(L110,MIN(FIND({0,1,2,3,4,5,6,7,8,9},L110&amp;"0123456789")),SUM(LEN(L110)-LEN(SUBSTITUTE(L110,{1,2,3,4,5,6,7,8,9,0},""))))</f>
        <v>0</v>
      </c>
      <c r="U110" s="17" t="str">
        <f>MID(M110,MIN(FIND({0,1,2,3,4,5,6,7,8,9},M110&amp;"0123456789")),SUM(LEN(M110)-LEN(SUBSTITUTE(M110,{1,2,3,4,5,6,7,8,9,0},""))))</f>
        <v>0</v>
      </c>
      <c r="V110" s="17" t="str">
        <f>MID(N110,MIN(FIND({0,1,2,3,4,5,6,7,8,9},N110&amp;"0123456789")),SUM(LEN(N110)-LEN(SUBSTITUTE(N110,{1,2,3,4,5,6,7,8,9,0},""))))</f>
        <v>0</v>
      </c>
      <c r="W110" s="17" t="str">
        <f>MID(O110,MIN(FIND({0,1,2,3,4,5,6,7,8,9},O110&amp;"0123456789")),SUM(LEN(O110)-LEN(SUBSTITUTE(O110,{1,2,3,4,5,6,7,8,9,0},""))))</f>
        <v>0</v>
      </c>
      <c r="X110" s="13"/>
      <c r="Y110" s="13"/>
      <c r="Z110" s="13"/>
      <c r="AA110" s="13"/>
      <c r="AB110" s="18" t="str">
        <f t="shared" ref="AB110:AB173" si="1">IF(LEFT(AA110)="A","&gt;40",IF(LEFT(AA110)="B","&gt;20",IF(LEFT(AA110)="C","&gt;10",IF(LEFT(AA110)="U","&lt;10"," "))))</f>
        <v xml:space="preserve"> </v>
      </c>
      <c r="AC110" s="14"/>
      <c r="AD110" s="14"/>
      <c r="AE110" s="19">
        <f t="shared" ref="AE110:AE173" si="2">SQRT(P110^2+Q110^2+R110^2+S110^2+T110^2+U110^2+V110^2*W110)*0.12</f>
        <v>0</v>
      </c>
      <c r="AF110" s="20">
        <f t="shared" si="0"/>
        <v>0</v>
      </c>
      <c r="AG110" s="21">
        <f t="shared" ref="AG110:AG173" si="3">AF110*AF110*3.142</f>
        <v>0</v>
      </c>
    </row>
    <row r="111" spans="1:33" s="22" customFormat="1" x14ac:dyDescent="0.35">
      <c r="A111" s="13"/>
      <c r="B111" s="14"/>
      <c r="C111" s="13"/>
      <c r="D111" s="15"/>
      <c r="E111" s="15"/>
      <c r="F111" s="15"/>
      <c r="G111" s="15"/>
      <c r="H111" s="16">
        <v>0</v>
      </c>
      <c r="I111" s="16">
        <v>0</v>
      </c>
      <c r="J111" s="16">
        <v>0</v>
      </c>
      <c r="K111" s="16">
        <v>0</v>
      </c>
      <c r="L111" s="16">
        <v>0</v>
      </c>
      <c r="M111" s="16">
        <v>0</v>
      </c>
      <c r="N111" s="16">
        <v>0</v>
      </c>
      <c r="O111" s="16">
        <v>0</v>
      </c>
      <c r="P111" s="17" t="str">
        <f>MID(H111,MIN(FIND({0,1,2,3,4,5,6,7,8,9},H111&amp;"0123456789")),SUM(LEN(H111)-LEN(SUBSTITUTE(H111,{1,2,3,4,5,6,7,8,9,0},""))))</f>
        <v>0</v>
      </c>
      <c r="Q111" s="17" t="str">
        <f>MID(I111,MIN(FIND({0,1,2,3,4,5,6,7,8,9},I111&amp;"0123456789")),SUM(LEN(I111)-LEN(SUBSTITUTE(I111,{1,2,3,4,5,6,7,8,9,0},""))))</f>
        <v>0</v>
      </c>
      <c r="R111" s="17" t="str">
        <f>MID(J111,MIN(FIND({0,1,2,3,4,5,6,7,8,9},J111&amp;"0123456789")),SUM(LEN(J111)-LEN(SUBSTITUTE(J111,{1,2,3,4,5,6,7,8,9,0},""))))</f>
        <v>0</v>
      </c>
      <c r="S111" s="17" t="str">
        <f>MID(K111,MIN(FIND({0,1,2,3,4,5,6,7,8,9},K111&amp;"0123456789")),SUM(LEN(K111)-LEN(SUBSTITUTE(K111,{1,2,3,4,5,6,7,8,9,0},""))))</f>
        <v>0</v>
      </c>
      <c r="T111" s="17" t="str">
        <f>MID(L111,MIN(FIND({0,1,2,3,4,5,6,7,8,9},L111&amp;"0123456789")),SUM(LEN(L111)-LEN(SUBSTITUTE(L111,{1,2,3,4,5,6,7,8,9,0},""))))</f>
        <v>0</v>
      </c>
      <c r="U111" s="17" t="str">
        <f>MID(M111,MIN(FIND({0,1,2,3,4,5,6,7,8,9},M111&amp;"0123456789")),SUM(LEN(M111)-LEN(SUBSTITUTE(M111,{1,2,3,4,5,6,7,8,9,0},""))))</f>
        <v>0</v>
      </c>
      <c r="V111" s="17" t="str">
        <f>MID(N111,MIN(FIND({0,1,2,3,4,5,6,7,8,9},N111&amp;"0123456789")),SUM(LEN(N111)-LEN(SUBSTITUTE(N111,{1,2,3,4,5,6,7,8,9,0},""))))</f>
        <v>0</v>
      </c>
      <c r="W111" s="17" t="str">
        <f>MID(O111,MIN(FIND({0,1,2,3,4,5,6,7,8,9},O111&amp;"0123456789")),SUM(LEN(O111)-LEN(SUBSTITUTE(O111,{1,2,3,4,5,6,7,8,9,0},""))))</f>
        <v>0</v>
      </c>
      <c r="X111" s="13"/>
      <c r="Y111" s="13"/>
      <c r="Z111" s="13"/>
      <c r="AA111" s="13"/>
      <c r="AB111" s="18" t="str">
        <f t="shared" si="1"/>
        <v xml:space="preserve"> </v>
      </c>
      <c r="AC111" s="14"/>
      <c r="AD111" s="14"/>
      <c r="AE111" s="19">
        <f t="shared" si="2"/>
        <v>0</v>
      </c>
      <c r="AF111" s="20">
        <f t="shared" si="0"/>
        <v>0</v>
      </c>
      <c r="AG111" s="21">
        <f t="shared" si="3"/>
        <v>0</v>
      </c>
    </row>
    <row r="112" spans="1:33" s="22" customFormat="1" x14ac:dyDescent="0.35">
      <c r="A112" s="13"/>
      <c r="B112" s="14"/>
      <c r="C112" s="13"/>
      <c r="D112" s="15"/>
      <c r="E112" s="15"/>
      <c r="F112" s="15"/>
      <c r="G112" s="15"/>
      <c r="H112" s="16">
        <v>0</v>
      </c>
      <c r="I112" s="16">
        <v>0</v>
      </c>
      <c r="J112" s="16">
        <v>0</v>
      </c>
      <c r="K112" s="16">
        <v>0</v>
      </c>
      <c r="L112" s="16">
        <v>0</v>
      </c>
      <c r="M112" s="16">
        <v>0</v>
      </c>
      <c r="N112" s="16">
        <v>0</v>
      </c>
      <c r="O112" s="16">
        <v>0</v>
      </c>
      <c r="P112" s="17" t="str">
        <f>MID(H112,MIN(FIND({0,1,2,3,4,5,6,7,8,9},H112&amp;"0123456789")),SUM(LEN(H112)-LEN(SUBSTITUTE(H112,{1,2,3,4,5,6,7,8,9,0},""))))</f>
        <v>0</v>
      </c>
      <c r="Q112" s="17" t="str">
        <f>MID(I112,MIN(FIND({0,1,2,3,4,5,6,7,8,9},I112&amp;"0123456789")),SUM(LEN(I112)-LEN(SUBSTITUTE(I112,{1,2,3,4,5,6,7,8,9,0},""))))</f>
        <v>0</v>
      </c>
      <c r="R112" s="17" t="str">
        <f>MID(J112,MIN(FIND({0,1,2,3,4,5,6,7,8,9},J112&amp;"0123456789")),SUM(LEN(J112)-LEN(SUBSTITUTE(J112,{1,2,3,4,5,6,7,8,9,0},""))))</f>
        <v>0</v>
      </c>
      <c r="S112" s="17" t="str">
        <f>MID(K112,MIN(FIND({0,1,2,3,4,5,6,7,8,9},K112&amp;"0123456789")),SUM(LEN(K112)-LEN(SUBSTITUTE(K112,{1,2,3,4,5,6,7,8,9,0},""))))</f>
        <v>0</v>
      </c>
      <c r="T112" s="17" t="str">
        <f>MID(L112,MIN(FIND({0,1,2,3,4,5,6,7,8,9},L112&amp;"0123456789")),SUM(LEN(L112)-LEN(SUBSTITUTE(L112,{1,2,3,4,5,6,7,8,9,0},""))))</f>
        <v>0</v>
      </c>
      <c r="U112" s="17" t="str">
        <f>MID(M112,MIN(FIND({0,1,2,3,4,5,6,7,8,9},M112&amp;"0123456789")),SUM(LEN(M112)-LEN(SUBSTITUTE(M112,{1,2,3,4,5,6,7,8,9,0},""))))</f>
        <v>0</v>
      </c>
      <c r="V112" s="17" t="str">
        <f>MID(N112,MIN(FIND({0,1,2,3,4,5,6,7,8,9},N112&amp;"0123456789")),SUM(LEN(N112)-LEN(SUBSTITUTE(N112,{1,2,3,4,5,6,7,8,9,0},""))))</f>
        <v>0</v>
      </c>
      <c r="W112" s="17" t="str">
        <f>MID(O112,MIN(FIND({0,1,2,3,4,5,6,7,8,9},O112&amp;"0123456789")),SUM(LEN(O112)-LEN(SUBSTITUTE(O112,{1,2,3,4,5,6,7,8,9,0},""))))</f>
        <v>0</v>
      </c>
      <c r="X112" s="13"/>
      <c r="Y112" s="13"/>
      <c r="Z112" s="13"/>
      <c r="AA112" s="13"/>
      <c r="AB112" s="18" t="str">
        <f t="shared" si="1"/>
        <v xml:space="preserve"> </v>
      </c>
      <c r="AC112" s="14"/>
      <c r="AD112" s="14"/>
      <c r="AE112" s="19">
        <f t="shared" si="2"/>
        <v>0</v>
      </c>
      <c r="AF112" s="20">
        <f t="shared" si="0"/>
        <v>0</v>
      </c>
      <c r="AG112" s="21">
        <f t="shared" si="3"/>
        <v>0</v>
      </c>
    </row>
    <row r="113" spans="1:33" s="22" customFormat="1" x14ac:dyDescent="0.35">
      <c r="A113" s="13"/>
      <c r="B113" s="14"/>
      <c r="C113" s="13"/>
      <c r="D113" s="15"/>
      <c r="E113" s="15"/>
      <c r="F113" s="15"/>
      <c r="G113" s="15"/>
      <c r="H113" s="16">
        <v>0</v>
      </c>
      <c r="I113" s="16">
        <v>0</v>
      </c>
      <c r="J113" s="16">
        <v>0</v>
      </c>
      <c r="K113" s="16">
        <v>0</v>
      </c>
      <c r="L113" s="16">
        <v>0</v>
      </c>
      <c r="M113" s="16">
        <v>0</v>
      </c>
      <c r="N113" s="16">
        <v>0</v>
      </c>
      <c r="O113" s="16">
        <v>0</v>
      </c>
      <c r="P113" s="17" t="str">
        <f>MID(H113,MIN(FIND({0,1,2,3,4,5,6,7,8,9},H113&amp;"0123456789")),SUM(LEN(H113)-LEN(SUBSTITUTE(H113,{1,2,3,4,5,6,7,8,9,0},""))))</f>
        <v>0</v>
      </c>
      <c r="Q113" s="17" t="str">
        <f>MID(I113,MIN(FIND({0,1,2,3,4,5,6,7,8,9},I113&amp;"0123456789")),SUM(LEN(I113)-LEN(SUBSTITUTE(I113,{1,2,3,4,5,6,7,8,9,0},""))))</f>
        <v>0</v>
      </c>
      <c r="R113" s="17" t="str">
        <f>MID(J113,MIN(FIND({0,1,2,3,4,5,6,7,8,9},J113&amp;"0123456789")),SUM(LEN(J113)-LEN(SUBSTITUTE(J113,{1,2,3,4,5,6,7,8,9,0},""))))</f>
        <v>0</v>
      </c>
      <c r="S113" s="17" t="str">
        <f>MID(K113,MIN(FIND({0,1,2,3,4,5,6,7,8,9},K113&amp;"0123456789")),SUM(LEN(K113)-LEN(SUBSTITUTE(K113,{1,2,3,4,5,6,7,8,9,0},""))))</f>
        <v>0</v>
      </c>
      <c r="T113" s="17" t="str">
        <f>MID(L113,MIN(FIND({0,1,2,3,4,5,6,7,8,9},L113&amp;"0123456789")),SUM(LEN(L113)-LEN(SUBSTITUTE(L113,{1,2,3,4,5,6,7,8,9,0},""))))</f>
        <v>0</v>
      </c>
      <c r="U113" s="17" t="str">
        <f>MID(M113,MIN(FIND({0,1,2,3,4,5,6,7,8,9},M113&amp;"0123456789")),SUM(LEN(M113)-LEN(SUBSTITUTE(M113,{1,2,3,4,5,6,7,8,9,0},""))))</f>
        <v>0</v>
      </c>
      <c r="V113" s="17" t="str">
        <f>MID(N113,MIN(FIND({0,1,2,3,4,5,6,7,8,9},N113&amp;"0123456789")),SUM(LEN(N113)-LEN(SUBSTITUTE(N113,{1,2,3,4,5,6,7,8,9,0},""))))</f>
        <v>0</v>
      </c>
      <c r="W113" s="17" t="str">
        <f>MID(O113,MIN(FIND({0,1,2,3,4,5,6,7,8,9},O113&amp;"0123456789")),SUM(LEN(O113)-LEN(SUBSTITUTE(O113,{1,2,3,4,5,6,7,8,9,0},""))))</f>
        <v>0</v>
      </c>
      <c r="X113" s="13"/>
      <c r="Y113" s="13"/>
      <c r="Z113" s="13"/>
      <c r="AA113" s="13"/>
      <c r="AB113" s="18" t="str">
        <f t="shared" si="1"/>
        <v xml:space="preserve"> </v>
      </c>
      <c r="AC113" s="14"/>
      <c r="AD113" s="14"/>
      <c r="AE113" s="19">
        <f t="shared" si="2"/>
        <v>0</v>
      </c>
      <c r="AF113" s="20">
        <f t="shared" si="0"/>
        <v>0</v>
      </c>
      <c r="AG113" s="21">
        <f t="shared" si="3"/>
        <v>0</v>
      </c>
    </row>
    <row r="114" spans="1:33" s="22" customFormat="1" x14ac:dyDescent="0.35">
      <c r="A114" s="13"/>
      <c r="B114" s="14"/>
      <c r="C114" s="13"/>
      <c r="D114" s="15"/>
      <c r="E114" s="15"/>
      <c r="F114" s="15"/>
      <c r="G114" s="15"/>
      <c r="H114" s="16">
        <v>0</v>
      </c>
      <c r="I114" s="16">
        <v>0</v>
      </c>
      <c r="J114" s="16">
        <v>0</v>
      </c>
      <c r="K114" s="16">
        <v>0</v>
      </c>
      <c r="L114" s="16">
        <v>0</v>
      </c>
      <c r="M114" s="16">
        <v>0</v>
      </c>
      <c r="N114" s="16">
        <v>0</v>
      </c>
      <c r="O114" s="16">
        <v>0</v>
      </c>
      <c r="P114" s="17" t="str">
        <f>MID(H114,MIN(FIND({0,1,2,3,4,5,6,7,8,9},H114&amp;"0123456789")),SUM(LEN(H114)-LEN(SUBSTITUTE(H114,{1,2,3,4,5,6,7,8,9,0},""))))</f>
        <v>0</v>
      </c>
      <c r="Q114" s="17" t="str">
        <f>MID(I114,MIN(FIND({0,1,2,3,4,5,6,7,8,9},I114&amp;"0123456789")),SUM(LEN(I114)-LEN(SUBSTITUTE(I114,{1,2,3,4,5,6,7,8,9,0},""))))</f>
        <v>0</v>
      </c>
      <c r="R114" s="17" t="str">
        <f>MID(J114,MIN(FIND({0,1,2,3,4,5,6,7,8,9},J114&amp;"0123456789")),SUM(LEN(J114)-LEN(SUBSTITUTE(J114,{1,2,3,4,5,6,7,8,9,0},""))))</f>
        <v>0</v>
      </c>
      <c r="S114" s="17" t="str">
        <f>MID(K114,MIN(FIND({0,1,2,3,4,5,6,7,8,9},K114&amp;"0123456789")),SUM(LEN(K114)-LEN(SUBSTITUTE(K114,{1,2,3,4,5,6,7,8,9,0},""))))</f>
        <v>0</v>
      </c>
      <c r="T114" s="17" t="str">
        <f>MID(L114,MIN(FIND({0,1,2,3,4,5,6,7,8,9},L114&amp;"0123456789")),SUM(LEN(L114)-LEN(SUBSTITUTE(L114,{1,2,3,4,5,6,7,8,9,0},""))))</f>
        <v>0</v>
      </c>
      <c r="U114" s="17" t="str">
        <f>MID(M114,MIN(FIND({0,1,2,3,4,5,6,7,8,9},M114&amp;"0123456789")),SUM(LEN(M114)-LEN(SUBSTITUTE(M114,{1,2,3,4,5,6,7,8,9,0},""))))</f>
        <v>0</v>
      </c>
      <c r="V114" s="17" t="str">
        <f>MID(N114,MIN(FIND({0,1,2,3,4,5,6,7,8,9},N114&amp;"0123456789")),SUM(LEN(N114)-LEN(SUBSTITUTE(N114,{1,2,3,4,5,6,7,8,9,0},""))))</f>
        <v>0</v>
      </c>
      <c r="W114" s="17" t="str">
        <f>MID(O114,MIN(FIND({0,1,2,3,4,5,6,7,8,9},O114&amp;"0123456789")),SUM(LEN(O114)-LEN(SUBSTITUTE(O114,{1,2,3,4,5,6,7,8,9,0},""))))</f>
        <v>0</v>
      </c>
      <c r="X114" s="13"/>
      <c r="Y114" s="13"/>
      <c r="Z114" s="13"/>
      <c r="AA114" s="13"/>
      <c r="AB114" s="18" t="str">
        <f t="shared" si="1"/>
        <v xml:space="preserve"> </v>
      </c>
      <c r="AC114" s="14"/>
      <c r="AD114" s="14"/>
      <c r="AE114" s="19">
        <f t="shared" si="2"/>
        <v>0</v>
      </c>
      <c r="AF114" s="20">
        <f t="shared" si="0"/>
        <v>0</v>
      </c>
      <c r="AG114" s="21">
        <f t="shared" si="3"/>
        <v>0</v>
      </c>
    </row>
    <row r="115" spans="1:33" s="22" customFormat="1" x14ac:dyDescent="0.35">
      <c r="A115" s="13"/>
      <c r="B115" s="14"/>
      <c r="C115" s="13"/>
      <c r="D115" s="15"/>
      <c r="E115" s="15"/>
      <c r="F115" s="15"/>
      <c r="G115" s="15"/>
      <c r="H115" s="16">
        <v>0</v>
      </c>
      <c r="I115" s="16">
        <v>0</v>
      </c>
      <c r="J115" s="16">
        <v>0</v>
      </c>
      <c r="K115" s="16">
        <v>0</v>
      </c>
      <c r="L115" s="16">
        <v>0</v>
      </c>
      <c r="M115" s="16">
        <v>0</v>
      </c>
      <c r="N115" s="16">
        <v>0</v>
      </c>
      <c r="O115" s="16">
        <v>0</v>
      </c>
      <c r="P115" s="17" t="str">
        <f>MID(H115,MIN(FIND({0,1,2,3,4,5,6,7,8,9},H115&amp;"0123456789")),SUM(LEN(H115)-LEN(SUBSTITUTE(H115,{1,2,3,4,5,6,7,8,9,0},""))))</f>
        <v>0</v>
      </c>
      <c r="Q115" s="17" t="str">
        <f>MID(I115,MIN(FIND({0,1,2,3,4,5,6,7,8,9},I115&amp;"0123456789")),SUM(LEN(I115)-LEN(SUBSTITUTE(I115,{1,2,3,4,5,6,7,8,9,0},""))))</f>
        <v>0</v>
      </c>
      <c r="R115" s="17" t="str">
        <f>MID(J115,MIN(FIND({0,1,2,3,4,5,6,7,8,9},J115&amp;"0123456789")),SUM(LEN(J115)-LEN(SUBSTITUTE(J115,{1,2,3,4,5,6,7,8,9,0},""))))</f>
        <v>0</v>
      </c>
      <c r="S115" s="17" t="str">
        <f>MID(K115,MIN(FIND({0,1,2,3,4,5,6,7,8,9},K115&amp;"0123456789")),SUM(LEN(K115)-LEN(SUBSTITUTE(K115,{1,2,3,4,5,6,7,8,9,0},""))))</f>
        <v>0</v>
      </c>
      <c r="T115" s="17" t="str">
        <f>MID(L115,MIN(FIND({0,1,2,3,4,5,6,7,8,9},L115&amp;"0123456789")),SUM(LEN(L115)-LEN(SUBSTITUTE(L115,{1,2,3,4,5,6,7,8,9,0},""))))</f>
        <v>0</v>
      </c>
      <c r="U115" s="17" t="str">
        <f>MID(M115,MIN(FIND({0,1,2,3,4,5,6,7,8,9},M115&amp;"0123456789")),SUM(LEN(M115)-LEN(SUBSTITUTE(M115,{1,2,3,4,5,6,7,8,9,0},""))))</f>
        <v>0</v>
      </c>
      <c r="V115" s="17" t="str">
        <f>MID(N115,MIN(FIND({0,1,2,3,4,5,6,7,8,9},N115&amp;"0123456789")),SUM(LEN(N115)-LEN(SUBSTITUTE(N115,{1,2,3,4,5,6,7,8,9,0},""))))</f>
        <v>0</v>
      </c>
      <c r="W115" s="17" t="str">
        <f>MID(O115,MIN(FIND({0,1,2,3,4,5,6,7,8,9},O115&amp;"0123456789")),SUM(LEN(O115)-LEN(SUBSTITUTE(O115,{1,2,3,4,5,6,7,8,9,0},""))))</f>
        <v>0</v>
      </c>
      <c r="X115" s="13"/>
      <c r="Y115" s="13"/>
      <c r="Z115" s="13"/>
      <c r="AA115" s="13"/>
      <c r="AB115" s="18" t="str">
        <f t="shared" si="1"/>
        <v xml:space="preserve"> </v>
      </c>
      <c r="AC115" s="14"/>
      <c r="AD115" s="14"/>
      <c r="AE115" s="19">
        <f t="shared" si="2"/>
        <v>0</v>
      </c>
      <c r="AF115" s="20">
        <f t="shared" si="0"/>
        <v>0</v>
      </c>
      <c r="AG115" s="21">
        <f t="shared" si="3"/>
        <v>0</v>
      </c>
    </row>
    <row r="116" spans="1:33" s="22" customFormat="1" x14ac:dyDescent="0.35">
      <c r="A116" s="13"/>
      <c r="B116" s="14"/>
      <c r="C116" s="13"/>
      <c r="D116" s="15"/>
      <c r="E116" s="15"/>
      <c r="F116" s="15"/>
      <c r="G116" s="15"/>
      <c r="H116" s="16">
        <v>0</v>
      </c>
      <c r="I116" s="16">
        <v>0</v>
      </c>
      <c r="J116" s="16">
        <v>0</v>
      </c>
      <c r="K116" s="16">
        <v>0</v>
      </c>
      <c r="L116" s="16">
        <v>0</v>
      </c>
      <c r="M116" s="16">
        <v>0</v>
      </c>
      <c r="N116" s="16">
        <v>0</v>
      </c>
      <c r="O116" s="16">
        <v>0</v>
      </c>
      <c r="P116" s="17" t="str">
        <f>MID(H116,MIN(FIND({0,1,2,3,4,5,6,7,8,9},H116&amp;"0123456789")),SUM(LEN(H116)-LEN(SUBSTITUTE(H116,{1,2,3,4,5,6,7,8,9,0},""))))</f>
        <v>0</v>
      </c>
      <c r="Q116" s="17" t="str">
        <f>MID(I116,MIN(FIND({0,1,2,3,4,5,6,7,8,9},I116&amp;"0123456789")),SUM(LEN(I116)-LEN(SUBSTITUTE(I116,{1,2,3,4,5,6,7,8,9,0},""))))</f>
        <v>0</v>
      </c>
      <c r="R116" s="17" t="str">
        <f>MID(J116,MIN(FIND({0,1,2,3,4,5,6,7,8,9},J116&amp;"0123456789")),SUM(LEN(J116)-LEN(SUBSTITUTE(J116,{1,2,3,4,5,6,7,8,9,0},""))))</f>
        <v>0</v>
      </c>
      <c r="S116" s="17" t="str">
        <f>MID(K116,MIN(FIND({0,1,2,3,4,5,6,7,8,9},K116&amp;"0123456789")),SUM(LEN(K116)-LEN(SUBSTITUTE(K116,{1,2,3,4,5,6,7,8,9,0},""))))</f>
        <v>0</v>
      </c>
      <c r="T116" s="17" t="str">
        <f>MID(L116,MIN(FIND({0,1,2,3,4,5,6,7,8,9},L116&amp;"0123456789")),SUM(LEN(L116)-LEN(SUBSTITUTE(L116,{1,2,3,4,5,6,7,8,9,0},""))))</f>
        <v>0</v>
      </c>
      <c r="U116" s="17" t="str">
        <f>MID(M116,MIN(FIND({0,1,2,3,4,5,6,7,8,9},M116&amp;"0123456789")),SUM(LEN(M116)-LEN(SUBSTITUTE(M116,{1,2,3,4,5,6,7,8,9,0},""))))</f>
        <v>0</v>
      </c>
      <c r="V116" s="17" t="str">
        <f>MID(N116,MIN(FIND({0,1,2,3,4,5,6,7,8,9},N116&amp;"0123456789")),SUM(LEN(N116)-LEN(SUBSTITUTE(N116,{1,2,3,4,5,6,7,8,9,0},""))))</f>
        <v>0</v>
      </c>
      <c r="W116" s="17" t="str">
        <f>MID(O116,MIN(FIND({0,1,2,3,4,5,6,7,8,9},O116&amp;"0123456789")),SUM(LEN(O116)-LEN(SUBSTITUTE(O116,{1,2,3,4,5,6,7,8,9,0},""))))</f>
        <v>0</v>
      </c>
      <c r="X116" s="13"/>
      <c r="Y116" s="13"/>
      <c r="Z116" s="13"/>
      <c r="AA116" s="13"/>
      <c r="AB116" s="18" t="str">
        <f t="shared" si="1"/>
        <v xml:space="preserve"> </v>
      </c>
      <c r="AC116" s="14"/>
      <c r="AD116" s="14"/>
      <c r="AE116" s="19">
        <f t="shared" si="2"/>
        <v>0</v>
      </c>
      <c r="AF116" s="20">
        <f t="shared" si="0"/>
        <v>0</v>
      </c>
      <c r="AG116" s="21">
        <f t="shared" si="3"/>
        <v>0</v>
      </c>
    </row>
    <row r="117" spans="1:33" s="22" customFormat="1" x14ac:dyDescent="0.35">
      <c r="A117" s="13"/>
      <c r="B117" s="14"/>
      <c r="C117" s="13"/>
      <c r="D117" s="15"/>
      <c r="E117" s="15"/>
      <c r="F117" s="15"/>
      <c r="G117" s="15"/>
      <c r="H117" s="16">
        <v>0</v>
      </c>
      <c r="I117" s="16">
        <v>0</v>
      </c>
      <c r="J117" s="16">
        <v>0</v>
      </c>
      <c r="K117" s="16">
        <v>0</v>
      </c>
      <c r="L117" s="16">
        <v>0</v>
      </c>
      <c r="M117" s="16">
        <v>0</v>
      </c>
      <c r="N117" s="16">
        <v>0</v>
      </c>
      <c r="O117" s="16">
        <v>0</v>
      </c>
      <c r="P117" s="17" t="str">
        <f>MID(H117,MIN(FIND({0,1,2,3,4,5,6,7,8,9},H117&amp;"0123456789")),SUM(LEN(H117)-LEN(SUBSTITUTE(H117,{1,2,3,4,5,6,7,8,9,0},""))))</f>
        <v>0</v>
      </c>
      <c r="Q117" s="17" t="str">
        <f>MID(I117,MIN(FIND({0,1,2,3,4,5,6,7,8,9},I117&amp;"0123456789")),SUM(LEN(I117)-LEN(SUBSTITUTE(I117,{1,2,3,4,5,6,7,8,9,0},""))))</f>
        <v>0</v>
      </c>
      <c r="R117" s="17" t="str">
        <f>MID(J117,MIN(FIND({0,1,2,3,4,5,6,7,8,9},J117&amp;"0123456789")),SUM(LEN(J117)-LEN(SUBSTITUTE(J117,{1,2,3,4,5,6,7,8,9,0},""))))</f>
        <v>0</v>
      </c>
      <c r="S117" s="17" t="str">
        <f>MID(K117,MIN(FIND({0,1,2,3,4,5,6,7,8,9},K117&amp;"0123456789")),SUM(LEN(K117)-LEN(SUBSTITUTE(K117,{1,2,3,4,5,6,7,8,9,0},""))))</f>
        <v>0</v>
      </c>
      <c r="T117" s="17" t="str">
        <f>MID(L117,MIN(FIND({0,1,2,3,4,5,6,7,8,9},L117&amp;"0123456789")),SUM(LEN(L117)-LEN(SUBSTITUTE(L117,{1,2,3,4,5,6,7,8,9,0},""))))</f>
        <v>0</v>
      </c>
      <c r="U117" s="17" t="str">
        <f>MID(M117,MIN(FIND({0,1,2,3,4,5,6,7,8,9},M117&amp;"0123456789")),SUM(LEN(M117)-LEN(SUBSTITUTE(M117,{1,2,3,4,5,6,7,8,9,0},""))))</f>
        <v>0</v>
      </c>
      <c r="V117" s="17" t="str">
        <f>MID(N117,MIN(FIND({0,1,2,3,4,5,6,7,8,9},N117&amp;"0123456789")),SUM(LEN(N117)-LEN(SUBSTITUTE(N117,{1,2,3,4,5,6,7,8,9,0},""))))</f>
        <v>0</v>
      </c>
      <c r="W117" s="17" t="str">
        <f>MID(O117,MIN(FIND({0,1,2,3,4,5,6,7,8,9},O117&amp;"0123456789")),SUM(LEN(O117)-LEN(SUBSTITUTE(O117,{1,2,3,4,5,6,7,8,9,0},""))))</f>
        <v>0</v>
      </c>
      <c r="X117" s="13"/>
      <c r="Y117" s="13"/>
      <c r="Z117" s="13"/>
      <c r="AA117" s="13"/>
      <c r="AB117" s="18" t="str">
        <f t="shared" si="1"/>
        <v xml:space="preserve"> </v>
      </c>
      <c r="AC117" s="14"/>
      <c r="AD117" s="14"/>
      <c r="AE117" s="19">
        <f t="shared" si="2"/>
        <v>0</v>
      </c>
      <c r="AF117" s="20">
        <f t="shared" si="0"/>
        <v>0</v>
      </c>
      <c r="AG117" s="21">
        <f t="shared" si="3"/>
        <v>0</v>
      </c>
    </row>
    <row r="118" spans="1:33" s="22" customFormat="1" x14ac:dyDescent="0.35">
      <c r="A118" s="13"/>
      <c r="B118" s="14"/>
      <c r="C118" s="13"/>
      <c r="D118" s="15"/>
      <c r="E118" s="15"/>
      <c r="F118" s="15"/>
      <c r="G118" s="15"/>
      <c r="H118" s="16">
        <v>0</v>
      </c>
      <c r="I118" s="16">
        <v>0</v>
      </c>
      <c r="J118" s="16">
        <v>0</v>
      </c>
      <c r="K118" s="16">
        <v>0</v>
      </c>
      <c r="L118" s="16">
        <v>0</v>
      </c>
      <c r="M118" s="16">
        <v>0</v>
      </c>
      <c r="N118" s="16">
        <v>0</v>
      </c>
      <c r="O118" s="16">
        <v>0</v>
      </c>
      <c r="P118" s="17" t="str">
        <f>MID(H118,MIN(FIND({0,1,2,3,4,5,6,7,8,9},H118&amp;"0123456789")),SUM(LEN(H118)-LEN(SUBSTITUTE(H118,{1,2,3,4,5,6,7,8,9,0},""))))</f>
        <v>0</v>
      </c>
      <c r="Q118" s="17" t="str">
        <f>MID(I118,MIN(FIND({0,1,2,3,4,5,6,7,8,9},I118&amp;"0123456789")),SUM(LEN(I118)-LEN(SUBSTITUTE(I118,{1,2,3,4,5,6,7,8,9,0},""))))</f>
        <v>0</v>
      </c>
      <c r="R118" s="17" t="str">
        <f>MID(J118,MIN(FIND({0,1,2,3,4,5,6,7,8,9},J118&amp;"0123456789")),SUM(LEN(J118)-LEN(SUBSTITUTE(J118,{1,2,3,4,5,6,7,8,9,0},""))))</f>
        <v>0</v>
      </c>
      <c r="S118" s="17" t="str">
        <f>MID(K118,MIN(FIND({0,1,2,3,4,5,6,7,8,9},K118&amp;"0123456789")),SUM(LEN(K118)-LEN(SUBSTITUTE(K118,{1,2,3,4,5,6,7,8,9,0},""))))</f>
        <v>0</v>
      </c>
      <c r="T118" s="17" t="str">
        <f>MID(L118,MIN(FIND({0,1,2,3,4,5,6,7,8,9},L118&amp;"0123456789")),SUM(LEN(L118)-LEN(SUBSTITUTE(L118,{1,2,3,4,5,6,7,8,9,0},""))))</f>
        <v>0</v>
      </c>
      <c r="U118" s="17" t="str">
        <f>MID(M118,MIN(FIND({0,1,2,3,4,5,6,7,8,9},M118&amp;"0123456789")),SUM(LEN(M118)-LEN(SUBSTITUTE(M118,{1,2,3,4,5,6,7,8,9,0},""))))</f>
        <v>0</v>
      </c>
      <c r="V118" s="17" t="str">
        <f>MID(N118,MIN(FIND({0,1,2,3,4,5,6,7,8,9},N118&amp;"0123456789")),SUM(LEN(N118)-LEN(SUBSTITUTE(N118,{1,2,3,4,5,6,7,8,9,0},""))))</f>
        <v>0</v>
      </c>
      <c r="W118" s="17" t="str">
        <f>MID(O118,MIN(FIND({0,1,2,3,4,5,6,7,8,9},O118&amp;"0123456789")),SUM(LEN(O118)-LEN(SUBSTITUTE(O118,{1,2,3,4,5,6,7,8,9,0},""))))</f>
        <v>0</v>
      </c>
      <c r="X118" s="13"/>
      <c r="Y118" s="13"/>
      <c r="Z118" s="13"/>
      <c r="AA118" s="13"/>
      <c r="AB118" s="18" t="str">
        <f t="shared" si="1"/>
        <v xml:space="preserve"> </v>
      </c>
      <c r="AC118" s="14"/>
      <c r="AD118" s="14"/>
      <c r="AE118" s="19">
        <f t="shared" si="2"/>
        <v>0</v>
      </c>
      <c r="AF118" s="20">
        <f t="shared" si="0"/>
        <v>0</v>
      </c>
      <c r="AG118" s="21">
        <f t="shared" si="3"/>
        <v>0</v>
      </c>
    </row>
    <row r="119" spans="1:33" s="22" customFormat="1" x14ac:dyDescent="0.35">
      <c r="A119" s="13"/>
      <c r="B119" s="14"/>
      <c r="C119" s="13"/>
      <c r="D119" s="15"/>
      <c r="E119" s="15"/>
      <c r="F119" s="15"/>
      <c r="G119" s="15"/>
      <c r="H119" s="16">
        <v>0</v>
      </c>
      <c r="I119" s="16">
        <v>0</v>
      </c>
      <c r="J119" s="16">
        <v>0</v>
      </c>
      <c r="K119" s="16">
        <v>0</v>
      </c>
      <c r="L119" s="16">
        <v>0</v>
      </c>
      <c r="M119" s="16">
        <v>0</v>
      </c>
      <c r="N119" s="16">
        <v>0</v>
      </c>
      <c r="O119" s="16">
        <v>0</v>
      </c>
      <c r="P119" s="17" t="str">
        <f>MID(H119,MIN(FIND({0,1,2,3,4,5,6,7,8,9},H119&amp;"0123456789")),SUM(LEN(H119)-LEN(SUBSTITUTE(H119,{1,2,3,4,5,6,7,8,9,0},""))))</f>
        <v>0</v>
      </c>
      <c r="Q119" s="17" t="str">
        <f>MID(I119,MIN(FIND({0,1,2,3,4,5,6,7,8,9},I119&amp;"0123456789")),SUM(LEN(I119)-LEN(SUBSTITUTE(I119,{1,2,3,4,5,6,7,8,9,0},""))))</f>
        <v>0</v>
      </c>
      <c r="R119" s="17" t="str">
        <f>MID(J119,MIN(FIND({0,1,2,3,4,5,6,7,8,9},J119&amp;"0123456789")),SUM(LEN(J119)-LEN(SUBSTITUTE(J119,{1,2,3,4,5,6,7,8,9,0},""))))</f>
        <v>0</v>
      </c>
      <c r="S119" s="17" t="str">
        <f>MID(K119,MIN(FIND({0,1,2,3,4,5,6,7,8,9},K119&amp;"0123456789")),SUM(LEN(K119)-LEN(SUBSTITUTE(K119,{1,2,3,4,5,6,7,8,9,0},""))))</f>
        <v>0</v>
      </c>
      <c r="T119" s="17" t="str">
        <f>MID(L119,MIN(FIND({0,1,2,3,4,5,6,7,8,9},L119&amp;"0123456789")),SUM(LEN(L119)-LEN(SUBSTITUTE(L119,{1,2,3,4,5,6,7,8,9,0},""))))</f>
        <v>0</v>
      </c>
      <c r="U119" s="17" t="str">
        <f>MID(M119,MIN(FIND({0,1,2,3,4,5,6,7,8,9},M119&amp;"0123456789")),SUM(LEN(M119)-LEN(SUBSTITUTE(M119,{1,2,3,4,5,6,7,8,9,0},""))))</f>
        <v>0</v>
      </c>
      <c r="V119" s="17" t="str">
        <f>MID(N119,MIN(FIND({0,1,2,3,4,5,6,7,8,9},N119&amp;"0123456789")),SUM(LEN(N119)-LEN(SUBSTITUTE(N119,{1,2,3,4,5,6,7,8,9,0},""))))</f>
        <v>0</v>
      </c>
      <c r="W119" s="17" t="str">
        <f>MID(O119,MIN(FIND({0,1,2,3,4,5,6,7,8,9},O119&amp;"0123456789")),SUM(LEN(O119)-LEN(SUBSTITUTE(O119,{1,2,3,4,5,6,7,8,9,0},""))))</f>
        <v>0</v>
      </c>
      <c r="X119" s="13"/>
      <c r="Y119" s="13"/>
      <c r="Z119" s="13"/>
      <c r="AA119" s="13"/>
      <c r="AB119" s="18" t="str">
        <f t="shared" si="1"/>
        <v xml:space="preserve"> </v>
      </c>
      <c r="AC119" s="14"/>
      <c r="AD119" s="14"/>
      <c r="AE119" s="19">
        <f t="shared" si="2"/>
        <v>0</v>
      </c>
      <c r="AF119" s="20">
        <f t="shared" si="0"/>
        <v>0</v>
      </c>
      <c r="AG119" s="21">
        <f t="shared" si="3"/>
        <v>0</v>
      </c>
    </row>
    <row r="120" spans="1:33" s="22" customFormat="1" x14ac:dyDescent="0.35">
      <c r="A120" s="13"/>
      <c r="B120" s="14"/>
      <c r="C120" s="13"/>
      <c r="D120" s="15"/>
      <c r="E120" s="15"/>
      <c r="F120" s="15"/>
      <c r="G120" s="15"/>
      <c r="H120" s="16">
        <v>0</v>
      </c>
      <c r="I120" s="16">
        <v>0</v>
      </c>
      <c r="J120" s="16">
        <v>0</v>
      </c>
      <c r="K120" s="16">
        <v>0</v>
      </c>
      <c r="L120" s="16">
        <v>0</v>
      </c>
      <c r="M120" s="16">
        <v>0</v>
      </c>
      <c r="N120" s="16">
        <v>0</v>
      </c>
      <c r="O120" s="16">
        <v>0</v>
      </c>
      <c r="P120" s="17" t="str">
        <f>MID(H120,MIN(FIND({0,1,2,3,4,5,6,7,8,9},H120&amp;"0123456789")),SUM(LEN(H120)-LEN(SUBSTITUTE(H120,{1,2,3,4,5,6,7,8,9,0},""))))</f>
        <v>0</v>
      </c>
      <c r="Q120" s="17" t="str">
        <f>MID(I120,MIN(FIND({0,1,2,3,4,5,6,7,8,9},I120&amp;"0123456789")),SUM(LEN(I120)-LEN(SUBSTITUTE(I120,{1,2,3,4,5,6,7,8,9,0},""))))</f>
        <v>0</v>
      </c>
      <c r="R120" s="17" t="str">
        <f>MID(J120,MIN(FIND({0,1,2,3,4,5,6,7,8,9},J120&amp;"0123456789")),SUM(LEN(J120)-LEN(SUBSTITUTE(J120,{1,2,3,4,5,6,7,8,9,0},""))))</f>
        <v>0</v>
      </c>
      <c r="S120" s="17" t="str">
        <f>MID(K120,MIN(FIND({0,1,2,3,4,5,6,7,8,9},K120&amp;"0123456789")),SUM(LEN(K120)-LEN(SUBSTITUTE(K120,{1,2,3,4,5,6,7,8,9,0},""))))</f>
        <v>0</v>
      </c>
      <c r="T120" s="17" t="str">
        <f>MID(L120,MIN(FIND({0,1,2,3,4,5,6,7,8,9},L120&amp;"0123456789")),SUM(LEN(L120)-LEN(SUBSTITUTE(L120,{1,2,3,4,5,6,7,8,9,0},""))))</f>
        <v>0</v>
      </c>
      <c r="U120" s="17" t="str">
        <f>MID(M120,MIN(FIND({0,1,2,3,4,5,6,7,8,9},M120&amp;"0123456789")),SUM(LEN(M120)-LEN(SUBSTITUTE(M120,{1,2,3,4,5,6,7,8,9,0},""))))</f>
        <v>0</v>
      </c>
      <c r="V120" s="17" t="str">
        <f>MID(N120,MIN(FIND({0,1,2,3,4,5,6,7,8,9},N120&amp;"0123456789")),SUM(LEN(N120)-LEN(SUBSTITUTE(N120,{1,2,3,4,5,6,7,8,9,0},""))))</f>
        <v>0</v>
      </c>
      <c r="W120" s="17" t="str">
        <f>MID(O120,MIN(FIND({0,1,2,3,4,5,6,7,8,9},O120&amp;"0123456789")),SUM(LEN(O120)-LEN(SUBSTITUTE(O120,{1,2,3,4,5,6,7,8,9,0},""))))</f>
        <v>0</v>
      </c>
      <c r="X120" s="13"/>
      <c r="Y120" s="13"/>
      <c r="Z120" s="13"/>
      <c r="AA120" s="13"/>
      <c r="AB120" s="18" t="str">
        <f t="shared" si="1"/>
        <v xml:space="preserve"> </v>
      </c>
      <c r="AC120" s="14"/>
      <c r="AD120" s="14"/>
      <c r="AE120" s="19">
        <f t="shared" si="2"/>
        <v>0</v>
      </c>
      <c r="AF120" s="20">
        <f t="shared" si="0"/>
        <v>0</v>
      </c>
      <c r="AG120" s="21">
        <f t="shared" si="3"/>
        <v>0</v>
      </c>
    </row>
    <row r="121" spans="1:33" s="22" customFormat="1" x14ac:dyDescent="0.35">
      <c r="A121" s="13"/>
      <c r="B121" s="14"/>
      <c r="C121" s="13"/>
      <c r="D121" s="15"/>
      <c r="E121" s="15"/>
      <c r="F121" s="15"/>
      <c r="G121" s="15"/>
      <c r="H121" s="16">
        <v>0</v>
      </c>
      <c r="I121" s="16">
        <v>0</v>
      </c>
      <c r="J121" s="16">
        <v>0</v>
      </c>
      <c r="K121" s="16">
        <v>0</v>
      </c>
      <c r="L121" s="16">
        <v>0</v>
      </c>
      <c r="M121" s="16">
        <v>0</v>
      </c>
      <c r="N121" s="16">
        <v>0</v>
      </c>
      <c r="O121" s="16">
        <v>0</v>
      </c>
      <c r="P121" s="17" t="str">
        <f>MID(H121,MIN(FIND({0,1,2,3,4,5,6,7,8,9},H121&amp;"0123456789")),SUM(LEN(H121)-LEN(SUBSTITUTE(H121,{1,2,3,4,5,6,7,8,9,0},""))))</f>
        <v>0</v>
      </c>
      <c r="Q121" s="17" t="str">
        <f>MID(I121,MIN(FIND({0,1,2,3,4,5,6,7,8,9},I121&amp;"0123456789")),SUM(LEN(I121)-LEN(SUBSTITUTE(I121,{1,2,3,4,5,6,7,8,9,0},""))))</f>
        <v>0</v>
      </c>
      <c r="R121" s="17" t="str">
        <f>MID(J121,MIN(FIND({0,1,2,3,4,5,6,7,8,9},J121&amp;"0123456789")),SUM(LEN(J121)-LEN(SUBSTITUTE(J121,{1,2,3,4,5,6,7,8,9,0},""))))</f>
        <v>0</v>
      </c>
      <c r="S121" s="17" t="str">
        <f>MID(K121,MIN(FIND({0,1,2,3,4,5,6,7,8,9},K121&amp;"0123456789")),SUM(LEN(K121)-LEN(SUBSTITUTE(K121,{1,2,3,4,5,6,7,8,9,0},""))))</f>
        <v>0</v>
      </c>
      <c r="T121" s="17" t="str">
        <f>MID(L121,MIN(FIND({0,1,2,3,4,5,6,7,8,9},L121&amp;"0123456789")),SUM(LEN(L121)-LEN(SUBSTITUTE(L121,{1,2,3,4,5,6,7,8,9,0},""))))</f>
        <v>0</v>
      </c>
      <c r="U121" s="17" t="str">
        <f>MID(M121,MIN(FIND({0,1,2,3,4,5,6,7,8,9},M121&amp;"0123456789")),SUM(LEN(M121)-LEN(SUBSTITUTE(M121,{1,2,3,4,5,6,7,8,9,0},""))))</f>
        <v>0</v>
      </c>
      <c r="V121" s="17" t="str">
        <f>MID(N121,MIN(FIND({0,1,2,3,4,5,6,7,8,9},N121&amp;"0123456789")),SUM(LEN(N121)-LEN(SUBSTITUTE(N121,{1,2,3,4,5,6,7,8,9,0},""))))</f>
        <v>0</v>
      </c>
      <c r="W121" s="17" t="str">
        <f>MID(O121,MIN(FIND({0,1,2,3,4,5,6,7,8,9},O121&amp;"0123456789")),SUM(LEN(O121)-LEN(SUBSTITUTE(O121,{1,2,3,4,5,6,7,8,9,0},""))))</f>
        <v>0</v>
      </c>
      <c r="X121" s="13"/>
      <c r="Y121" s="13"/>
      <c r="Z121" s="13"/>
      <c r="AA121" s="13"/>
      <c r="AB121" s="18" t="str">
        <f t="shared" si="1"/>
        <v xml:space="preserve"> </v>
      </c>
      <c r="AC121" s="14"/>
      <c r="AD121" s="14"/>
      <c r="AE121" s="19">
        <f t="shared" si="2"/>
        <v>0</v>
      </c>
      <c r="AF121" s="20">
        <f t="shared" si="0"/>
        <v>0</v>
      </c>
      <c r="AG121" s="21">
        <f t="shared" si="3"/>
        <v>0</v>
      </c>
    </row>
    <row r="122" spans="1:33" s="22" customFormat="1" x14ac:dyDescent="0.35">
      <c r="A122" s="13"/>
      <c r="B122" s="14"/>
      <c r="C122" s="13"/>
      <c r="D122" s="15"/>
      <c r="E122" s="15"/>
      <c r="F122" s="15"/>
      <c r="G122" s="15"/>
      <c r="H122" s="16">
        <v>0</v>
      </c>
      <c r="I122" s="16">
        <v>0</v>
      </c>
      <c r="J122" s="16">
        <v>0</v>
      </c>
      <c r="K122" s="16">
        <v>0</v>
      </c>
      <c r="L122" s="16">
        <v>0</v>
      </c>
      <c r="M122" s="16">
        <v>0</v>
      </c>
      <c r="N122" s="16">
        <v>0</v>
      </c>
      <c r="O122" s="16">
        <v>0</v>
      </c>
      <c r="P122" s="17" t="str">
        <f>MID(H122,MIN(FIND({0,1,2,3,4,5,6,7,8,9},H122&amp;"0123456789")),SUM(LEN(H122)-LEN(SUBSTITUTE(H122,{1,2,3,4,5,6,7,8,9,0},""))))</f>
        <v>0</v>
      </c>
      <c r="Q122" s="17" t="str">
        <f>MID(I122,MIN(FIND({0,1,2,3,4,5,6,7,8,9},I122&amp;"0123456789")),SUM(LEN(I122)-LEN(SUBSTITUTE(I122,{1,2,3,4,5,6,7,8,9,0},""))))</f>
        <v>0</v>
      </c>
      <c r="R122" s="17" t="str">
        <f>MID(J122,MIN(FIND({0,1,2,3,4,5,6,7,8,9},J122&amp;"0123456789")),SUM(LEN(J122)-LEN(SUBSTITUTE(J122,{1,2,3,4,5,6,7,8,9,0},""))))</f>
        <v>0</v>
      </c>
      <c r="S122" s="17" t="str">
        <f>MID(K122,MIN(FIND({0,1,2,3,4,5,6,7,8,9},K122&amp;"0123456789")),SUM(LEN(K122)-LEN(SUBSTITUTE(K122,{1,2,3,4,5,6,7,8,9,0},""))))</f>
        <v>0</v>
      </c>
      <c r="T122" s="17" t="str">
        <f>MID(L122,MIN(FIND({0,1,2,3,4,5,6,7,8,9},L122&amp;"0123456789")),SUM(LEN(L122)-LEN(SUBSTITUTE(L122,{1,2,3,4,5,6,7,8,9,0},""))))</f>
        <v>0</v>
      </c>
      <c r="U122" s="17" t="str">
        <f>MID(M122,MIN(FIND({0,1,2,3,4,5,6,7,8,9},M122&amp;"0123456789")),SUM(LEN(M122)-LEN(SUBSTITUTE(M122,{1,2,3,4,5,6,7,8,9,0},""))))</f>
        <v>0</v>
      </c>
      <c r="V122" s="17" t="str">
        <f>MID(N122,MIN(FIND({0,1,2,3,4,5,6,7,8,9},N122&amp;"0123456789")),SUM(LEN(N122)-LEN(SUBSTITUTE(N122,{1,2,3,4,5,6,7,8,9,0},""))))</f>
        <v>0</v>
      </c>
      <c r="W122" s="17" t="str">
        <f>MID(O122,MIN(FIND({0,1,2,3,4,5,6,7,8,9},O122&amp;"0123456789")),SUM(LEN(O122)-LEN(SUBSTITUTE(O122,{1,2,3,4,5,6,7,8,9,0},""))))</f>
        <v>0</v>
      </c>
      <c r="X122" s="13"/>
      <c r="Y122" s="13"/>
      <c r="Z122" s="13"/>
      <c r="AA122" s="13"/>
      <c r="AB122" s="18" t="str">
        <f t="shared" si="1"/>
        <v xml:space="preserve"> </v>
      </c>
      <c r="AC122" s="14"/>
      <c r="AD122" s="14"/>
      <c r="AE122" s="19">
        <f t="shared" si="2"/>
        <v>0</v>
      </c>
      <c r="AF122" s="20">
        <f t="shared" si="0"/>
        <v>0</v>
      </c>
      <c r="AG122" s="21">
        <f t="shared" si="3"/>
        <v>0</v>
      </c>
    </row>
    <row r="123" spans="1:33" s="22" customFormat="1" x14ac:dyDescent="0.35">
      <c r="A123" s="13"/>
      <c r="B123" s="14"/>
      <c r="C123" s="13"/>
      <c r="D123" s="15"/>
      <c r="E123" s="15"/>
      <c r="F123" s="15"/>
      <c r="G123" s="15"/>
      <c r="H123" s="16">
        <v>0</v>
      </c>
      <c r="I123" s="16">
        <v>0</v>
      </c>
      <c r="J123" s="16">
        <v>0</v>
      </c>
      <c r="K123" s="16">
        <v>0</v>
      </c>
      <c r="L123" s="16">
        <v>0</v>
      </c>
      <c r="M123" s="16">
        <v>0</v>
      </c>
      <c r="N123" s="16">
        <v>0</v>
      </c>
      <c r="O123" s="16">
        <v>0</v>
      </c>
      <c r="P123" s="17" t="str">
        <f>MID(H123,MIN(FIND({0,1,2,3,4,5,6,7,8,9},H123&amp;"0123456789")),SUM(LEN(H123)-LEN(SUBSTITUTE(H123,{1,2,3,4,5,6,7,8,9,0},""))))</f>
        <v>0</v>
      </c>
      <c r="Q123" s="17" t="str">
        <f>MID(I123,MIN(FIND({0,1,2,3,4,5,6,7,8,9},I123&amp;"0123456789")),SUM(LEN(I123)-LEN(SUBSTITUTE(I123,{1,2,3,4,5,6,7,8,9,0},""))))</f>
        <v>0</v>
      </c>
      <c r="R123" s="17" t="str">
        <f>MID(J123,MIN(FIND({0,1,2,3,4,5,6,7,8,9},J123&amp;"0123456789")),SUM(LEN(J123)-LEN(SUBSTITUTE(J123,{1,2,3,4,5,6,7,8,9,0},""))))</f>
        <v>0</v>
      </c>
      <c r="S123" s="17" t="str">
        <f>MID(K123,MIN(FIND({0,1,2,3,4,5,6,7,8,9},K123&amp;"0123456789")),SUM(LEN(K123)-LEN(SUBSTITUTE(K123,{1,2,3,4,5,6,7,8,9,0},""))))</f>
        <v>0</v>
      </c>
      <c r="T123" s="17" t="str">
        <f>MID(L123,MIN(FIND({0,1,2,3,4,5,6,7,8,9},L123&amp;"0123456789")),SUM(LEN(L123)-LEN(SUBSTITUTE(L123,{1,2,3,4,5,6,7,8,9,0},""))))</f>
        <v>0</v>
      </c>
      <c r="U123" s="17" t="str">
        <f>MID(M123,MIN(FIND({0,1,2,3,4,5,6,7,8,9},M123&amp;"0123456789")),SUM(LEN(M123)-LEN(SUBSTITUTE(M123,{1,2,3,4,5,6,7,8,9,0},""))))</f>
        <v>0</v>
      </c>
      <c r="V123" s="17" t="str">
        <f>MID(N123,MIN(FIND({0,1,2,3,4,5,6,7,8,9},N123&amp;"0123456789")),SUM(LEN(N123)-LEN(SUBSTITUTE(N123,{1,2,3,4,5,6,7,8,9,0},""))))</f>
        <v>0</v>
      </c>
      <c r="W123" s="17" t="str">
        <f>MID(O123,MIN(FIND({0,1,2,3,4,5,6,7,8,9},O123&amp;"0123456789")),SUM(LEN(O123)-LEN(SUBSTITUTE(O123,{1,2,3,4,5,6,7,8,9,0},""))))</f>
        <v>0</v>
      </c>
      <c r="X123" s="13"/>
      <c r="Y123" s="13"/>
      <c r="Z123" s="13"/>
      <c r="AA123" s="13"/>
      <c r="AB123" s="18" t="str">
        <f t="shared" si="1"/>
        <v xml:space="preserve"> </v>
      </c>
      <c r="AC123" s="14"/>
      <c r="AD123" s="14"/>
      <c r="AE123" s="19">
        <f t="shared" si="2"/>
        <v>0</v>
      </c>
      <c r="AF123" s="20">
        <f t="shared" si="0"/>
        <v>0</v>
      </c>
      <c r="AG123" s="21">
        <f t="shared" si="3"/>
        <v>0</v>
      </c>
    </row>
    <row r="124" spans="1:33" s="22" customFormat="1" x14ac:dyDescent="0.35">
      <c r="A124" s="13"/>
      <c r="B124" s="14"/>
      <c r="C124" s="13"/>
      <c r="D124" s="15"/>
      <c r="E124" s="15"/>
      <c r="F124" s="15"/>
      <c r="G124" s="15"/>
      <c r="H124" s="16">
        <v>0</v>
      </c>
      <c r="I124" s="16">
        <v>0</v>
      </c>
      <c r="J124" s="16">
        <v>0</v>
      </c>
      <c r="K124" s="16">
        <v>0</v>
      </c>
      <c r="L124" s="16">
        <v>0</v>
      </c>
      <c r="M124" s="16">
        <v>0</v>
      </c>
      <c r="N124" s="16">
        <v>0</v>
      </c>
      <c r="O124" s="16">
        <v>0</v>
      </c>
      <c r="P124" s="17" t="str">
        <f>MID(H124,MIN(FIND({0,1,2,3,4,5,6,7,8,9},H124&amp;"0123456789")),SUM(LEN(H124)-LEN(SUBSTITUTE(H124,{1,2,3,4,5,6,7,8,9,0},""))))</f>
        <v>0</v>
      </c>
      <c r="Q124" s="17" t="str">
        <f>MID(I124,MIN(FIND({0,1,2,3,4,5,6,7,8,9},I124&amp;"0123456789")),SUM(LEN(I124)-LEN(SUBSTITUTE(I124,{1,2,3,4,5,6,7,8,9,0},""))))</f>
        <v>0</v>
      </c>
      <c r="R124" s="17" t="str">
        <f>MID(J124,MIN(FIND({0,1,2,3,4,5,6,7,8,9},J124&amp;"0123456789")),SUM(LEN(J124)-LEN(SUBSTITUTE(J124,{1,2,3,4,5,6,7,8,9,0},""))))</f>
        <v>0</v>
      </c>
      <c r="S124" s="17" t="str">
        <f>MID(K124,MIN(FIND({0,1,2,3,4,5,6,7,8,9},K124&amp;"0123456789")),SUM(LEN(K124)-LEN(SUBSTITUTE(K124,{1,2,3,4,5,6,7,8,9,0},""))))</f>
        <v>0</v>
      </c>
      <c r="T124" s="17" t="str">
        <f>MID(L124,MIN(FIND({0,1,2,3,4,5,6,7,8,9},L124&amp;"0123456789")),SUM(LEN(L124)-LEN(SUBSTITUTE(L124,{1,2,3,4,5,6,7,8,9,0},""))))</f>
        <v>0</v>
      </c>
      <c r="U124" s="17" t="str">
        <f>MID(M124,MIN(FIND({0,1,2,3,4,5,6,7,8,9},M124&amp;"0123456789")),SUM(LEN(M124)-LEN(SUBSTITUTE(M124,{1,2,3,4,5,6,7,8,9,0},""))))</f>
        <v>0</v>
      </c>
      <c r="V124" s="17" t="str">
        <f>MID(N124,MIN(FIND({0,1,2,3,4,5,6,7,8,9},N124&amp;"0123456789")),SUM(LEN(N124)-LEN(SUBSTITUTE(N124,{1,2,3,4,5,6,7,8,9,0},""))))</f>
        <v>0</v>
      </c>
      <c r="W124" s="17" t="str">
        <f>MID(O124,MIN(FIND({0,1,2,3,4,5,6,7,8,9},O124&amp;"0123456789")),SUM(LEN(O124)-LEN(SUBSTITUTE(O124,{1,2,3,4,5,6,7,8,9,0},""))))</f>
        <v>0</v>
      </c>
      <c r="X124" s="13"/>
      <c r="Y124" s="13"/>
      <c r="Z124" s="13"/>
      <c r="AA124" s="13"/>
      <c r="AB124" s="18" t="str">
        <f t="shared" si="1"/>
        <v xml:space="preserve"> </v>
      </c>
      <c r="AC124" s="14"/>
      <c r="AD124" s="14"/>
      <c r="AE124" s="19">
        <f t="shared" si="2"/>
        <v>0</v>
      </c>
      <c r="AF124" s="20">
        <f t="shared" si="0"/>
        <v>0</v>
      </c>
      <c r="AG124" s="21">
        <f t="shared" si="3"/>
        <v>0</v>
      </c>
    </row>
    <row r="125" spans="1:33" s="22" customFormat="1" x14ac:dyDescent="0.35">
      <c r="A125" s="13"/>
      <c r="B125" s="14"/>
      <c r="C125" s="13"/>
      <c r="D125" s="15"/>
      <c r="E125" s="15"/>
      <c r="F125" s="15"/>
      <c r="G125" s="15"/>
      <c r="H125" s="16">
        <v>0</v>
      </c>
      <c r="I125" s="16">
        <v>0</v>
      </c>
      <c r="J125" s="16">
        <v>0</v>
      </c>
      <c r="K125" s="16">
        <v>0</v>
      </c>
      <c r="L125" s="16">
        <v>0</v>
      </c>
      <c r="M125" s="16">
        <v>0</v>
      </c>
      <c r="N125" s="16">
        <v>0</v>
      </c>
      <c r="O125" s="16">
        <v>0</v>
      </c>
      <c r="P125" s="17" t="str">
        <f>MID(H125,MIN(FIND({0,1,2,3,4,5,6,7,8,9},H125&amp;"0123456789")),SUM(LEN(H125)-LEN(SUBSTITUTE(H125,{1,2,3,4,5,6,7,8,9,0},""))))</f>
        <v>0</v>
      </c>
      <c r="Q125" s="17" t="str">
        <f>MID(I125,MIN(FIND({0,1,2,3,4,5,6,7,8,9},I125&amp;"0123456789")),SUM(LEN(I125)-LEN(SUBSTITUTE(I125,{1,2,3,4,5,6,7,8,9,0},""))))</f>
        <v>0</v>
      </c>
      <c r="R125" s="17" t="str">
        <f>MID(J125,MIN(FIND({0,1,2,3,4,5,6,7,8,9},J125&amp;"0123456789")),SUM(LEN(J125)-LEN(SUBSTITUTE(J125,{1,2,3,4,5,6,7,8,9,0},""))))</f>
        <v>0</v>
      </c>
      <c r="S125" s="17" t="str">
        <f>MID(K125,MIN(FIND({0,1,2,3,4,5,6,7,8,9},K125&amp;"0123456789")),SUM(LEN(K125)-LEN(SUBSTITUTE(K125,{1,2,3,4,5,6,7,8,9,0},""))))</f>
        <v>0</v>
      </c>
      <c r="T125" s="17" t="str">
        <f>MID(L125,MIN(FIND({0,1,2,3,4,5,6,7,8,9},L125&amp;"0123456789")),SUM(LEN(L125)-LEN(SUBSTITUTE(L125,{1,2,3,4,5,6,7,8,9,0},""))))</f>
        <v>0</v>
      </c>
      <c r="U125" s="17" t="str">
        <f>MID(M125,MIN(FIND({0,1,2,3,4,5,6,7,8,9},M125&amp;"0123456789")),SUM(LEN(M125)-LEN(SUBSTITUTE(M125,{1,2,3,4,5,6,7,8,9,0},""))))</f>
        <v>0</v>
      </c>
      <c r="V125" s="17" t="str">
        <f>MID(N125,MIN(FIND({0,1,2,3,4,5,6,7,8,9},N125&amp;"0123456789")),SUM(LEN(N125)-LEN(SUBSTITUTE(N125,{1,2,3,4,5,6,7,8,9,0},""))))</f>
        <v>0</v>
      </c>
      <c r="W125" s="17" t="str">
        <f>MID(O125,MIN(FIND({0,1,2,3,4,5,6,7,8,9},O125&amp;"0123456789")),SUM(LEN(O125)-LEN(SUBSTITUTE(O125,{1,2,3,4,5,6,7,8,9,0},""))))</f>
        <v>0</v>
      </c>
      <c r="X125" s="13"/>
      <c r="Y125" s="13"/>
      <c r="Z125" s="13"/>
      <c r="AA125" s="13"/>
      <c r="AB125" s="18" t="str">
        <f t="shared" si="1"/>
        <v xml:space="preserve"> </v>
      </c>
      <c r="AC125" s="14"/>
      <c r="AD125" s="14"/>
      <c r="AE125" s="19">
        <f t="shared" si="2"/>
        <v>0</v>
      </c>
      <c r="AF125" s="20">
        <f t="shared" si="0"/>
        <v>0</v>
      </c>
      <c r="AG125" s="21">
        <f t="shared" si="3"/>
        <v>0</v>
      </c>
    </row>
    <row r="126" spans="1:33" s="22" customFormat="1" x14ac:dyDescent="0.35">
      <c r="A126" s="13"/>
      <c r="B126" s="14"/>
      <c r="C126" s="13"/>
      <c r="D126" s="15"/>
      <c r="E126" s="15"/>
      <c r="F126" s="15"/>
      <c r="G126" s="15"/>
      <c r="H126" s="16">
        <v>0</v>
      </c>
      <c r="I126" s="16">
        <v>0</v>
      </c>
      <c r="J126" s="16">
        <v>0</v>
      </c>
      <c r="K126" s="16">
        <v>0</v>
      </c>
      <c r="L126" s="16">
        <v>0</v>
      </c>
      <c r="M126" s="16">
        <v>0</v>
      </c>
      <c r="N126" s="16">
        <v>0</v>
      </c>
      <c r="O126" s="16">
        <v>0</v>
      </c>
      <c r="P126" s="17" t="str">
        <f>MID(H126,MIN(FIND({0,1,2,3,4,5,6,7,8,9},H126&amp;"0123456789")),SUM(LEN(H126)-LEN(SUBSTITUTE(H126,{1,2,3,4,5,6,7,8,9,0},""))))</f>
        <v>0</v>
      </c>
      <c r="Q126" s="17" t="str">
        <f>MID(I126,MIN(FIND({0,1,2,3,4,5,6,7,8,9},I126&amp;"0123456789")),SUM(LEN(I126)-LEN(SUBSTITUTE(I126,{1,2,3,4,5,6,7,8,9,0},""))))</f>
        <v>0</v>
      </c>
      <c r="R126" s="17" t="str">
        <f>MID(J126,MIN(FIND({0,1,2,3,4,5,6,7,8,9},J126&amp;"0123456789")),SUM(LEN(J126)-LEN(SUBSTITUTE(J126,{1,2,3,4,5,6,7,8,9,0},""))))</f>
        <v>0</v>
      </c>
      <c r="S126" s="17" t="str">
        <f>MID(K126,MIN(FIND({0,1,2,3,4,5,6,7,8,9},K126&amp;"0123456789")),SUM(LEN(K126)-LEN(SUBSTITUTE(K126,{1,2,3,4,5,6,7,8,9,0},""))))</f>
        <v>0</v>
      </c>
      <c r="T126" s="17" t="str">
        <f>MID(L126,MIN(FIND({0,1,2,3,4,5,6,7,8,9},L126&amp;"0123456789")),SUM(LEN(L126)-LEN(SUBSTITUTE(L126,{1,2,3,4,5,6,7,8,9,0},""))))</f>
        <v>0</v>
      </c>
      <c r="U126" s="17" t="str">
        <f>MID(M126,MIN(FIND({0,1,2,3,4,5,6,7,8,9},M126&amp;"0123456789")),SUM(LEN(M126)-LEN(SUBSTITUTE(M126,{1,2,3,4,5,6,7,8,9,0},""))))</f>
        <v>0</v>
      </c>
      <c r="V126" s="17" t="str">
        <f>MID(N126,MIN(FIND({0,1,2,3,4,5,6,7,8,9},N126&amp;"0123456789")),SUM(LEN(N126)-LEN(SUBSTITUTE(N126,{1,2,3,4,5,6,7,8,9,0},""))))</f>
        <v>0</v>
      </c>
      <c r="W126" s="17" t="str">
        <f>MID(O126,MIN(FIND({0,1,2,3,4,5,6,7,8,9},O126&amp;"0123456789")),SUM(LEN(O126)-LEN(SUBSTITUTE(O126,{1,2,3,4,5,6,7,8,9,0},""))))</f>
        <v>0</v>
      </c>
      <c r="X126" s="13"/>
      <c r="Y126" s="13"/>
      <c r="Z126" s="13"/>
      <c r="AA126" s="13"/>
      <c r="AB126" s="18" t="str">
        <f t="shared" si="1"/>
        <v xml:space="preserve"> </v>
      </c>
      <c r="AC126" s="14"/>
      <c r="AD126" s="14"/>
      <c r="AE126" s="19">
        <f t="shared" si="2"/>
        <v>0</v>
      </c>
      <c r="AF126" s="20">
        <f t="shared" si="0"/>
        <v>0</v>
      </c>
      <c r="AG126" s="21">
        <f t="shared" si="3"/>
        <v>0</v>
      </c>
    </row>
    <row r="127" spans="1:33" s="22" customFormat="1" x14ac:dyDescent="0.35">
      <c r="A127" s="13"/>
      <c r="B127" s="14"/>
      <c r="C127" s="13"/>
      <c r="D127" s="15"/>
      <c r="E127" s="15"/>
      <c r="F127" s="15"/>
      <c r="G127" s="15"/>
      <c r="H127" s="16">
        <v>0</v>
      </c>
      <c r="I127" s="16">
        <v>0</v>
      </c>
      <c r="J127" s="16">
        <v>0</v>
      </c>
      <c r="K127" s="16">
        <v>0</v>
      </c>
      <c r="L127" s="16">
        <v>0</v>
      </c>
      <c r="M127" s="16">
        <v>0</v>
      </c>
      <c r="N127" s="16">
        <v>0</v>
      </c>
      <c r="O127" s="16">
        <v>0</v>
      </c>
      <c r="P127" s="17" t="str">
        <f>MID(H127,MIN(FIND({0,1,2,3,4,5,6,7,8,9},H127&amp;"0123456789")),SUM(LEN(H127)-LEN(SUBSTITUTE(H127,{1,2,3,4,5,6,7,8,9,0},""))))</f>
        <v>0</v>
      </c>
      <c r="Q127" s="17" t="str">
        <f>MID(I127,MIN(FIND({0,1,2,3,4,5,6,7,8,9},I127&amp;"0123456789")),SUM(LEN(I127)-LEN(SUBSTITUTE(I127,{1,2,3,4,5,6,7,8,9,0},""))))</f>
        <v>0</v>
      </c>
      <c r="R127" s="17" t="str">
        <f>MID(J127,MIN(FIND({0,1,2,3,4,5,6,7,8,9},J127&amp;"0123456789")),SUM(LEN(J127)-LEN(SUBSTITUTE(J127,{1,2,3,4,5,6,7,8,9,0},""))))</f>
        <v>0</v>
      </c>
      <c r="S127" s="17" t="str">
        <f>MID(K127,MIN(FIND({0,1,2,3,4,5,6,7,8,9},K127&amp;"0123456789")),SUM(LEN(K127)-LEN(SUBSTITUTE(K127,{1,2,3,4,5,6,7,8,9,0},""))))</f>
        <v>0</v>
      </c>
      <c r="T127" s="17" t="str">
        <f>MID(L127,MIN(FIND({0,1,2,3,4,5,6,7,8,9},L127&amp;"0123456789")),SUM(LEN(L127)-LEN(SUBSTITUTE(L127,{1,2,3,4,5,6,7,8,9,0},""))))</f>
        <v>0</v>
      </c>
      <c r="U127" s="17" t="str">
        <f>MID(M127,MIN(FIND({0,1,2,3,4,5,6,7,8,9},M127&amp;"0123456789")),SUM(LEN(M127)-LEN(SUBSTITUTE(M127,{1,2,3,4,5,6,7,8,9,0},""))))</f>
        <v>0</v>
      </c>
      <c r="V127" s="17" t="str">
        <f>MID(N127,MIN(FIND({0,1,2,3,4,5,6,7,8,9},N127&amp;"0123456789")),SUM(LEN(N127)-LEN(SUBSTITUTE(N127,{1,2,3,4,5,6,7,8,9,0},""))))</f>
        <v>0</v>
      </c>
      <c r="W127" s="17" t="str">
        <f>MID(O127,MIN(FIND({0,1,2,3,4,5,6,7,8,9},O127&amp;"0123456789")),SUM(LEN(O127)-LEN(SUBSTITUTE(O127,{1,2,3,4,5,6,7,8,9,0},""))))</f>
        <v>0</v>
      </c>
      <c r="X127" s="13"/>
      <c r="Y127" s="13"/>
      <c r="Z127" s="13"/>
      <c r="AA127" s="13"/>
      <c r="AB127" s="18" t="str">
        <f t="shared" si="1"/>
        <v xml:space="preserve"> </v>
      </c>
      <c r="AC127" s="14"/>
      <c r="AD127" s="14"/>
      <c r="AE127" s="19">
        <f t="shared" si="2"/>
        <v>0</v>
      </c>
      <c r="AF127" s="20">
        <f t="shared" si="0"/>
        <v>0</v>
      </c>
      <c r="AG127" s="21">
        <f t="shared" si="3"/>
        <v>0</v>
      </c>
    </row>
    <row r="128" spans="1:33" s="22" customFormat="1" x14ac:dyDescent="0.35">
      <c r="A128" s="13"/>
      <c r="B128" s="14"/>
      <c r="C128" s="13"/>
      <c r="D128" s="15"/>
      <c r="E128" s="15"/>
      <c r="F128" s="15"/>
      <c r="G128" s="15"/>
      <c r="H128" s="16">
        <v>0</v>
      </c>
      <c r="I128" s="16">
        <v>0</v>
      </c>
      <c r="J128" s="16">
        <v>0</v>
      </c>
      <c r="K128" s="16">
        <v>0</v>
      </c>
      <c r="L128" s="16">
        <v>0</v>
      </c>
      <c r="M128" s="16">
        <v>0</v>
      </c>
      <c r="N128" s="16">
        <v>0</v>
      </c>
      <c r="O128" s="16">
        <v>0</v>
      </c>
      <c r="P128" s="17" t="str">
        <f>MID(H128,MIN(FIND({0,1,2,3,4,5,6,7,8,9},H128&amp;"0123456789")),SUM(LEN(H128)-LEN(SUBSTITUTE(H128,{1,2,3,4,5,6,7,8,9,0},""))))</f>
        <v>0</v>
      </c>
      <c r="Q128" s="17" t="str">
        <f>MID(I128,MIN(FIND({0,1,2,3,4,5,6,7,8,9},I128&amp;"0123456789")),SUM(LEN(I128)-LEN(SUBSTITUTE(I128,{1,2,3,4,5,6,7,8,9,0},""))))</f>
        <v>0</v>
      </c>
      <c r="R128" s="17" t="str">
        <f>MID(J128,MIN(FIND({0,1,2,3,4,5,6,7,8,9},J128&amp;"0123456789")),SUM(LEN(J128)-LEN(SUBSTITUTE(J128,{1,2,3,4,5,6,7,8,9,0},""))))</f>
        <v>0</v>
      </c>
      <c r="S128" s="17" t="str">
        <f>MID(K128,MIN(FIND({0,1,2,3,4,5,6,7,8,9},K128&amp;"0123456789")),SUM(LEN(K128)-LEN(SUBSTITUTE(K128,{1,2,3,4,5,6,7,8,9,0},""))))</f>
        <v>0</v>
      </c>
      <c r="T128" s="17" t="str">
        <f>MID(L128,MIN(FIND({0,1,2,3,4,5,6,7,8,9},L128&amp;"0123456789")),SUM(LEN(L128)-LEN(SUBSTITUTE(L128,{1,2,3,4,5,6,7,8,9,0},""))))</f>
        <v>0</v>
      </c>
      <c r="U128" s="17" t="str">
        <f>MID(M128,MIN(FIND({0,1,2,3,4,5,6,7,8,9},M128&amp;"0123456789")),SUM(LEN(M128)-LEN(SUBSTITUTE(M128,{1,2,3,4,5,6,7,8,9,0},""))))</f>
        <v>0</v>
      </c>
      <c r="V128" s="17" t="str">
        <f>MID(N128,MIN(FIND({0,1,2,3,4,5,6,7,8,9},N128&amp;"0123456789")),SUM(LEN(N128)-LEN(SUBSTITUTE(N128,{1,2,3,4,5,6,7,8,9,0},""))))</f>
        <v>0</v>
      </c>
      <c r="W128" s="17" t="str">
        <f>MID(O128,MIN(FIND({0,1,2,3,4,5,6,7,8,9},O128&amp;"0123456789")),SUM(LEN(O128)-LEN(SUBSTITUTE(O128,{1,2,3,4,5,6,7,8,9,0},""))))</f>
        <v>0</v>
      </c>
      <c r="X128" s="13"/>
      <c r="Y128" s="13"/>
      <c r="Z128" s="13"/>
      <c r="AA128" s="13"/>
      <c r="AB128" s="18" t="str">
        <f t="shared" si="1"/>
        <v xml:space="preserve"> </v>
      </c>
      <c r="AC128" s="14"/>
      <c r="AD128" s="14"/>
      <c r="AE128" s="19">
        <f t="shared" si="2"/>
        <v>0</v>
      </c>
      <c r="AF128" s="20">
        <f t="shared" si="0"/>
        <v>0</v>
      </c>
      <c r="AG128" s="21">
        <f t="shared" si="3"/>
        <v>0</v>
      </c>
    </row>
    <row r="129" spans="1:33" s="22" customFormat="1" x14ac:dyDescent="0.35">
      <c r="A129" s="13"/>
      <c r="B129" s="14"/>
      <c r="C129" s="13"/>
      <c r="D129" s="15"/>
      <c r="E129" s="15"/>
      <c r="F129" s="15"/>
      <c r="G129" s="15"/>
      <c r="H129" s="16">
        <v>0</v>
      </c>
      <c r="I129" s="16">
        <v>0</v>
      </c>
      <c r="J129" s="16">
        <v>0</v>
      </c>
      <c r="K129" s="16">
        <v>0</v>
      </c>
      <c r="L129" s="16">
        <v>0</v>
      </c>
      <c r="M129" s="16">
        <v>0</v>
      </c>
      <c r="N129" s="16">
        <v>0</v>
      </c>
      <c r="O129" s="16">
        <v>0</v>
      </c>
      <c r="P129" s="17" t="str">
        <f>MID(H129,MIN(FIND({0,1,2,3,4,5,6,7,8,9},H129&amp;"0123456789")),SUM(LEN(H129)-LEN(SUBSTITUTE(H129,{1,2,3,4,5,6,7,8,9,0},""))))</f>
        <v>0</v>
      </c>
      <c r="Q129" s="17" t="str">
        <f>MID(I129,MIN(FIND({0,1,2,3,4,5,6,7,8,9},I129&amp;"0123456789")),SUM(LEN(I129)-LEN(SUBSTITUTE(I129,{1,2,3,4,5,6,7,8,9,0},""))))</f>
        <v>0</v>
      </c>
      <c r="R129" s="17" t="str">
        <f>MID(J129,MIN(FIND({0,1,2,3,4,5,6,7,8,9},J129&amp;"0123456789")),SUM(LEN(J129)-LEN(SUBSTITUTE(J129,{1,2,3,4,5,6,7,8,9,0},""))))</f>
        <v>0</v>
      </c>
      <c r="S129" s="17" t="str">
        <f>MID(K129,MIN(FIND({0,1,2,3,4,5,6,7,8,9},K129&amp;"0123456789")),SUM(LEN(K129)-LEN(SUBSTITUTE(K129,{1,2,3,4,5,6,7,8,9,0},""))))</f>
        <v>0</v>
      </c>
      <c r="T129" s="17" t="str">
        <f>MID(L129,MIN(FIND({0,1,2,3,4,5,6,7,8,9},L129&amp;"0123456789")),SUM(LEN(L129)-LEN(SUBSTITUTE(L129,{1,2,3,4,5,6,7,8,9,0},""))))</f>
        <v>0</v>
      </c>
      <c r="U129" s="17" t="str">
        <f>MID(M129,MIN(FIND({0,1,2,3,4,5,6,7,8,9},M129&amp;"0123456789")),SUM(LEN(M129)-LEN(SUBSTITUTE(M129,{1,2,3,4,5,6,7,8,9,0},""))))</f>
        <v>0</v>
      </c>
      <c r="V129" s="17" t="str">
        <f>MID(N129,MIN(FIND({0,1,2,3,4,5,6,7,8,9},N129&amp;"0123456789")),SUM(LEN(N129)-LEN(SUBSTITUTE(N129,{1,2,3,4,5,6,7,8,9,0},""))))</f>
        <v>0</v>
      </c>
      <c r="W129" s="17" t="str">
        <f>MID(O129,MIN(FIND({0,1,2,3,4,5,6,7,8,9},O129&amp;"0123456789")),SUM(LEN(O129)-LEN(SUBSTITUTE(O129,{1,2,3,4,5,6,7,8,9,0},""))))</f>
        <v>0</v>
      </c>
      <c r="X129" s="13"/>
      <c r="Y129" s="13"/>
      <c r="Z129" s="13"/>
      <c r="AA129" s="13"/>
      <c r="AB129" s="18" t="str">
        <f t="shared" si="1"/>
        <v xml:space="preserve"> </v>
      </c>
      <c r="AC129" s="14"/>
      <c r="AD129" s="14"/>
      <c r="AE129" s="19">
        <f t="shared" si="2"/>
        <v>0</v>
      </c>
      <c r="AF129" s="20">
        <f t="shared" si="0"/>
        <v>0</v>
      </c>
      <c r="AG129" s="21">
        <f t="shared" si="3"/>
        <v>0</v>
      </c>
    </row>
    <row r="130" spans="1:33" s="22" customFormat="1" x14ac:dyDescent="0.35">
      <c r="A130" s="13"/>
      <c r="B130" s="14"/>
      <c r="C130" s="13"/>
      <c r="D130" s="15"/>
      <c r="E130" s="15"/>
      <c r="F130" s="15"/>
      <c r="G130" s="15"/>
      <c r="H130" s="16">
        <v>0</v>
      </c>
      <c r="I130" s="16">
        <v>0</v>
      </c>
      <c r="J130" s="16">
        <v>0</v>
      </c>
      <c r="K130" s="16">
        <v>0</v>
      </c>
      <c r="L130" s="16">
        <v>0</v>
      </c>
      <c r="M130" s="16">
        <v>0</v>
      </c>
      <c r="N130" s="16">
        <v>0</v>
      </c>
      <c r="O130" s="16">
        <v>0</v>
      </c>
      <c r="P130" s="17" t="str">
        <f>MID(H130,MIN(FIND({0,1,2,3,4,5,6,7,8,9},H130&amp;"0123456789")),SUM(LEN(H130)-LEN(SUBSTITUTE(H130,{1,2,3,4,5,6,7,8,9,0},""))))</f>
        <v>0</v>
      </c>
      <c r="Q130" s="17" t="str">
        <f>MID(I130,MIN(FIND({0,1,2,3,4,5,6,7,8,9},I130&amp;"0123456789")),SUM(LEN(I130)-LEN(SUBSTITUTE(I130,{1,2,3,4,5,6,7,8,9,0},""))))</f>
        <v>0</v>
      </c>
      <c r="R130" s="17" t="str">
        <f>MID(J130,MIN(FIND({0,1,2,3,4,5,6,7,8,9},J130&amp;"0123456789")),SUM(LEN(J130)-LEN(SUBSTITUTE(J130,{1,2,3,4,5,6,7,8,9,0},""))))</f>
        <v>0</v>
      </c>
      <c r="S130" s="17" t="str">
        <f>MID(K130,MIN(FIND({0,1,2,3,4,5,6,7,8,9},K130&amp;"0123456789")),SUM(LEN(K130)-LEN(SUBSTITUTE(K130,{1,2,3,4,5,6,7,8,9,0},""))))</f>
        <v>0</v>
      </c>
      <c r="T130" s="17" t="str">
        <f>MID(L130,MIN(FIND({0,1,2,3,4,5,6,7,8,9},L130&amp;"0123456789")),SUM(LEN(L130)-LEN(SUBSTITUTE(L130,{1,2,3,4,5,6,7,8,9,0},""))))</f>
        <v>0</v>
      </c>
      <c r="U130" s="17" t="str">
        <f>MID(M130,MIN(FIND({0,1,2,3,4,5,6,7,8,9},M130&amp;"0123456789")),SUM(LEN(M130)-LEN(SUBSTITUTE(M130,{1,2,3,4,5,6,7,8,9,0},""))))</f>
        <v>0</v>
      </c>
      <c r="V130" s="17" t="str">
        <f>MID(N130,MIN(FIND({0,1,2,3,4,5,6,7,8,9},N130&amp;"0123456789")),SUM(LEN(N130)-LEN(SUBSTITUTE(N130,{1,2,3,4,5,6,7,8,9,0},""))))</f>
        <v>0</v>
      </c>
      <c r="W130" s="17" t="str">
        <f>MID(O130,MIN(FIND({0,1,2,3,4,5,6,7,8,9},O130&amp;"0123456789")),SUM(LEN(O130)-LEN(SUBSTITUTE(O130,{1,2,3,4,5,6,7,8,9,0},""))))</f>
        <v>0</v>
      </c>
      <c r="X130" s="13"/>
      <c r="Y130" s="13"/>
      <c r="Z130" s="13"/>
      <c r="AA130" s="13"/>
      <c r="AB130" s="18" t="str">
        <f t="shared" si="1"/>
        <v xml:space="preserve"> </v>
      </c>
      <c r="AC130" s="14"/>
      <c r="AD130" s="14"/>
      <c r="AE130" s="19">
        <f t="shared" si="2"/>
        <v>0</v>
      </c>
      <c r="AF130" s="20">
        <f t="shared" si="0"/>
        <v>0</v>
      </c>
      <c r="AG130" s="21">
        <f t="shared" si="3"/>
        <v>0</v>
      </c>
    </row>
    <row r="131" spans="1:33" s="22" customFormat="1" x14ac:dyDescent="0.35">
      <c r="A131" s="13"/>
      <c r="B131" s="14"/>
      <c r="C131" s="13"/>
      <c r="D131" s="15"/>
      <c r="E131" s="15"/>
      <c r="F131" s="15"/>
      <c r="G131" s="15"/>
      <c r="H131" s="16">
        <v>0</v>
      </c>
      <c r="I131" s="16">
        <v>0</v>
      </c>
      <c r="J131" s="16">
        <v>0</v>
      </c>
      <c r="K131" s="16">
        <v>0</v>
      </c>
      <c r="L131" s="16">
        <v>0</v>
      </c>
      <c r="M131" s="16">
        <v>0</v>
      </c>
      <c r="N131" s="16">
        <v>0</v>
      </c>
      <c r="O131" s="16">
        <v>0</v>
      </c>
      <c r="P131" s="17" t="str">
        <f>MID(H131,MIN(FIND({0,1,2,3,4,5,6,7,8,9},H131&amp;"0123456789")),SUM(LEN(H131)-LEN(SUBSTITUTE(H131,{1,2,3,4,5,6,7,8,9,0},""))))</f>
        <v>0</v>
      </c>
      <c r="Q131" s="17" t="str">
        <f>MID(I131,MIN(FIND({0,1,2,3,4,5,6,7,8,9},I131&amp;"0123456789")),SUM(LEN(I131)-LEN(SUBSTITUTE(I131,{1,2,3,4,5,6,7,8,9,0},""))))</f>
        <v>0</v>
      </c>
      <c r="R131" s="17" t="str">
        <f>MID(J131,MIN(FIND({0,1,2,3,4,5,6,7,8,9},J131&amp;"0123456789")),SUM(LEN(J131)-LEN(SUBSTITUTE(J131,{1,2,3,4,5,6,7,8,9,0},""))))</f>
        <v>0</v>
      </c>
      <c r="S131" s="17" t="str">
        <f>MID(K131,MIN(FIND({0,1,2,3,4,5,6,7,8,9},K131&amp;"0123456789")),SUM(LEN(K131)-LEN(SUBSTITUTE(K131,{1,2,3,4,5,6,7,8,9,0},""))))</f>
        <v>0</v>
      </c>
      <c r="T131" s="17" t="str">
        <f>MID(L131,MIN(FIND({0,1,2,3,4,5,6,7,8,9},L131&amp;"0123456789")),SUM(LEN(L131)-LEN(SUBSTITUTE(L131,{1,2,3,4,5,6,7,8,9,0},""))))</f>
        <v>0</v>
      </c>
      <c r="U131" s="17" t="str">
        <f>MID(M131,MIN(FIND({0,1,2,3,4,5,6,7,8,9},M131&amp;"0123456789")),SUM(LEN(M131)-LEN(SUBSTITUTE(M131,{1,2,3,4,5,6,7,8,9,0},""))))</f>
        <v>0</v>
      </c>
      <c r="V131" s="17" t="str">
        <f>MID(N131,MIN(FIND({0,1,2,3,4,5,6,7,8,9},N131&amp;"0123456789")),SUM(LEN(N131)-LEN(SUBSTITUTE(N131,{1,2,3,4,5,6,7,8,9,0},""))))</f>
        <v>0</v>
      </c>
      <c r="W131" s="17" t="str">
        <f>MID(O131,MIN(FIND({0,1,2,3,4,5,6,7,8,9},O131&amp;"0123456789")),SUM(LEN(O131)-LEN(SUBSTITUTE(O131,{1,2,3,4,5,6,7,8,9,0},""))))</f>
        <v>0</v>
      </c>
      <c r="X131" s="13"/>
      <c r="Y131" s="13"/>
      <c r="Z131" s="13"/>
      <c r="AA131" s="13"/>
      <c r="AB131" s="18" t="str">
        <f t="shared" si="1"/>
        <v xml:space="preserve"> </v>
      </c>
      <c r="AC131" s="14"/>
      <c r="AD131" s="14"/>
      <c r="AE131" s="19">
        <f t="shared" si="2"/>
        <v>0</v>
      </c>
      <c r="AF131" s="20">
        <f t="shared" si="0"/>
        <v>0</v>
      </c>
      <c r="AG131" s="21">
        <f t="shared" si="3"/>
        <v>0</v>
      </c>
    </row>
    <row r="132" spans="1:33" s="22" customFormat="1" x14ac:dyDescent="0.35">
      <c r="A132" s="13"/>
      <c r="B132" s="14"/>
      <c r="C132" s="13"/>
      <c r="D132" s="15"/>
      <c r="E132" s="15"/>
      <c r="F132" s="15"/>
      <c r="G132" s="15"/>
      <c r="H132" s="16">
        <v>0</v>
      </c>
      <c r="I132" s="16">
        <v>0</v>
      </c>
      <c r="J132" s="16">
        <v>0</v>
      </c>
      <c r="K132" s="16">
        <v>0</v>
      </c>
      <c r="L132" s="16">
        <v>0</v>
      </c>
      <c r="M132" s="16">
        <v>0</v>
      </c>
      <c r="N132" s="16">
        <v>0</v>
      </c>
      <c r="O132" s="16">
        <v>0</v>
      </c>
      <c r="P132" s="17" t="str">
        <f>MID(H132,MIN(FIND({0,1,2,3,4,5,6,7,8,9},H132&amp;"0123456789")),SUM(LEN(H132)-LEN(SUBSTITUTE(H132,{1,2,3,4,5,6,7,8,9,0},""))))</f>
        <v>0</v>
      </c>
      <c r="Q132" s="17" t="str">
        <f>MID(I132,MIN(FIND({0,1,2,3,4,5,6,7,8,9},I132&amp;"0123456789")),SUM(LEN(I132)-LEN(SUBSTITUTE(I132,{1,2,3,4,5,6,7,8,9,0},""))))</f>
        <v>0</v>
      </c>
      <c r="R132" s="17" t="str">
        <f>MID(J132,MIN(FIND({0,1,2,3,4,5,6,7,8,9},J132&amp;"0123456789")),SUM(LEN(J132)-LEN(SUBSTITUTE(J132,{1,2,3,4,5,6,7,8,9,0},""))))</f>
        <v>0</v>
      </c>
      <c r="S132" s="17" t="str">
        <f>MID(K132,MIN(FIND({0,1,2,3,4,5,6,7,8,9},K132&amp;"0123456789")),SUM(LEN(K132)-LEN(SUBSTITUTE(K132,{1,2,3,4,5,6,7,8,9,0},""))))</f>
        <v>0</v>
      </c>
      <c r="T132" s="17" t="str">
        <f>MID(L132,MIN(FIND({0,1,2,3,4,5,6,7,8,9},L132&amp;"0123456789")),SUM(LEN(L132)-LEN(SUBSTITUTE(L132,{1,2,3,4,5,6,7,8,9,0},""))))</f>
        <v>0</v>
      </c>
      <c r="U132" s="17" t="str">
        <f>MID(M132,MIN(FIND({0,1,2,3,4,5,6,7,8,9},M132&amp;"0123456789")),SUM(LEN(M132)-LEN(SUBSTITUTE(M132,{1,2,3,4,5,6,7,8,9,0},""))))</f>
        <v>0</v>
      </c>
      <c r="V132" s="17" t="str">
        <f>MID(N132,MIN(FIND({0,1,2,3,4,5,6,7,8,9},N132&amp;"0123456789")),SUM(LEN(N132)-LEN(SUBSTITUTE(N132,{1,2,3,4,5,6,7,8,9,0},""))))</f>
        <v>0</v>
      </c>
      <c r="W132" s="17" t="str">
        <f>MID(O132,MIN(FIND({0,1,2,3,4,5,6,7,8,9},O132&amp;"0123456789")),SUM(LEN(O132)-LEN(SUBSTITUTE(O132,{1,2,3,4,5,6,7,8,9,0},""))))</f>
        <v>0</v>
      </c>
      <c r="X132" s="13"/>
      <c r="Y132" s="13"/>
      <c r="Z132" s="13"/>
      <c r="AA132" s="13"/>
      <c r="AB132" s="18" t="str">
        <f t="shared" si="1"/>
        <v xml:space="preserve"> </v>
      </c>
      <c r="AC132" s="14"/>
      <c r="AD132" s="14"/>
      <c r="AE132" s="19">
        <f t="shared" si="2"/>
        <v>0</v>
      </c>
      <c r="AF132" s="20">
        <f t="shared" si="0"/>
        <v>0</v>
      </c>
      <c r="AG132" s="21">
        <f t="shared" si="3"/>
        <v>0</v>
      </c>
    </row>
    <row r="133" spans="1:33" s="22" customFormat="1" x14ac:dyDescent="0.35">
      <c r="A133" s="13"/>
      <c r="B133" s="14"/>
      <c r="C133" s="13"/>
      <c r="D133" s="15"/>
      <c r="E133" s="15"/>
      <c r="F133" s="15"/>
      <c r="G133" s="15"/>
      <c r="H133" s="16">
        <v>0</v>
      </c>
      <c r="I133" s="16">
        <v>0</v>
      </c>
      <c r="J133" s="16">
        <v>0</v>
      </c>
      <c r="K133" s="16">
        <v>0</v>
      </c>
      <c r="L133" s="16">
        <v>0</v>
      </c>
      <c r="M133" s="16">
        <v>0</v>
      </c>
      <c r="N133" s="16">
        <v>0</v>
      </c>
      <c r="O133" s="16">
        <v>0</v>
      </c>
      <c r="P133" s="17" t="str">
        <f>MID(H133,MIN(FIND({0,1,2,3,4,5,6,7,8,9},H133&amp;"0123456789")),SUM(LEN(H133)-LEN(SUBSTITUTE(H133,{1,2,3,4,5,6,7,8,9,0},""))))</f>
        <v>0</v>
      </c>
      <c r="Q133" s="17" t="str">
        <f>MID(I133,MIN(FIND({0,1,2,3,4,5,6,7,8,9},I133&amp;"0123456789")),SUM(LEN(I133)-LEN(SUBSTITUTE(I133,{1,2,3,4,5,6,7,8,9,0},""))))</f>
        <v>0</v>
      </c>
      <c r="R133" s="17" t="str">
        <f>MID(J133,MIN(FIND({0,1,2,3,4,5,6,7,8,9},J133&amp;"0123456789")),SUM(LEN(J133)-LEN(SUBSTITUTE(J133,{1,2,3,4,5,6,7,8,9,0},""))))</f>
        <v>0</v>
      </c>
      <c r="S133" s="17" t="str">
        <f>MID(K133,MIN(FIND({0,1,2,3,4,5,6,7,8,9},K133&amp;"0123456789")),SUM(LEN(K133)-LEN(SUBSTITUTE(K133,{1,2,3,4,5,6,7,8,9,0},""))))</f>
        <v>0</v>
      </c>
      <c r="T133" s="17" t="str">
        <f>MID(L133,MIN(FIND({0,1,2,3,4,5,6,7,8,9},L133&amp;"0123456789")),SUM(LEN(L133)-LEN(SUBSTITUTE(L133,{1,2,3,4,5,6,7,8,9,0},""))))</f>
        <v>0</v>
      </c>
      <c r="U133" s="17" t="str">
        <f>MID(M133,MIN(FIND({0,1,2,3,4,5,6,7,8,9},M133&amp;"0123456789")),SUM(LEN(M133)-LEN(SUBSTITUTE(M133,{1,2,3,4,5,6,7,8,9,0},""))))</f>
        <v>0</v>
      </c>
      <c r="V133" s="17" t="str">
        <f>MID(N133,MIN(FIND({0,1,2,3,4,5,6,7,8,9},N133&amp;"0123456789")),SUM(LEN(N133)-LEN(SUBSTITUTE(N133,{1,2,3,4,5,6,7,8,9,0},""))))</f>
        <v>0</v>
      </c>
      <c r="W133" s="17" t="str">
        <f>MID(O133,MIN(FIND({0,1,2,3,4,5,6,7,8,9},O133&amp;"0123456789")),SUM(LEN(O133)-LEN(SUBSTITUTE(O133,{1,2,3,4,5,6,7,8,9,0},""))))</f>
        <v>0</v>
      </c>
      <c r="X133" s="13"/>
      <c r="Y133" s="13"/>
      <c r="Z133" s="13"/>
      <c r="AA133" s="13"/>
      <c r="AB133" s="18" t="str">
        <f t="shared" si="1"/>
        <v xml:space="preserve"> </v>
      </c>
      <c r="AC133" s="14"/>
      <c r="AD133" s="14"/>
      <c r="AE133" s="19">
        <f t="shared" si="2"/>
        <v>0</v>
      </c>
      <c r="AF133" s="20">
        <f t="shared" si="0"/>
        <v>0</v>
      </c>
      <c r="AG133" s="21">
        <f t="shared" si="3"/>
        <v>0</v>
      </c>
    </row>
    <row r="134" spans="1:33" s="22" customFormat="1" x14ac:dyDescent="0.35">
      <c r="A134" s="13"/>
      <c r="B134" s="14"/>
      <c r="C134" s="13"/>
      <c r="D134" s="15"/>
      <c r="E134" s="15"/>
      <c r="F134" s="15"/>
      <c r="G134" s="15"/>
      <c r="H134" s="16">
        <v>0</v>
      </c>
      <c r="I134" s="16">
        <v>0</v>
      </c>
      <c r="J134" s="16">
        <v>0</v>
      </c>
      <c r="K134" s="16">
        <v>0</v>
      </c>
      <c r="L134" s="16">
        <v>0</v>
      </c>
      <c r="M134" s="16">
        <v>0</v>
      </c>
      <c r="N134" s="16">
        <v>0</v>
      </c>
      <c r="O134" s="16">
        <v>0</v>
      </c>
      <c r="P134" s="17" t="str">
        <f>MID(H134,MIN(FIND({0,1,2,3,4,5,6,7,8,9},H134&amp;"0123456789")),SUM(LEN(H134)-LEN(SUBSTITUTE(H134,{1,2,3,4,5,6,7,8,9,0},""))))</f>
        <v>0</v>
      </c>
      <c r="Q134" s="17" t="str">
        <f>MID(I134,MIN(FIND({0,1,2,3,4,5,6,7,8,9},I134&amp;"0123456789")),SUM(LEN(I134)-LEN(SUBSTITUTE(I134,{1,2,3,4,5,6,7,8,9,0},""))))</f>
        <v>0</v>
      </c>
      <c r="R134" s="17" t="str">
        <f>MID(J134,MIN(FIND({0,1,2,3,4,5,6,7,8,9},J134&amp;"0123456789")),SUM(LEN(J134)-LEN(SUBSTITUTE(J134,{1,2,3,4,5,6,7,8,9,0},""))))</f>
        <v>0</v>
      </c>
      <c r="S134" s="17" t="str">
        <f>MID(K134,MIN(FIND({0,1,2,3,4,5,6,7,8,9},K134&amp;"0123456789")),SUM(LEN(K134)-LEN(SUBSTITUTE(K134,{1,2,3,4,5,6,7,8,9,0},""))))</f>
        <v>0</v>
      </c>
      <c r="T134" s="17" t="str">
        <f>MID(L134,MIN(FIND({0,1,2,3,4,5,6,7,8,9},L134&amp;"0123456789")),SUM(LEN(L134)-LEN(SUBSTITUTE(L134,{1,2,3,4,5,6,7,8,9,0},""))))</f>
        <v>0</v>
      </c>
      <c r="U134" s="17" t="str">
        <f>MID(M134,MIN(FIND({0,1,2,3,4,5,6,7,8,9},M134&amp;"0123456789")),SUM(LEN(M134)-LEN(SUBSTITUTE(M134,{1,2,3,4,5,6,7,8,9,0},""))))</f>
        <v>0</v>
      </c>
      <c r="V134" s="17" t="str">
        <f>MID(N134,MIN(FIND({0,1,2,3,4,5,6,7,8,9},N134&amp;"0123456789")),SUM(LEN(N134)-LEN(SUBSTITUTE(N134,{1,2,3,4,5,6,7,8,9,0},""))))</f>
        <v>0</v>
      </c>
      <c r="W134" s="17" t="str">
        <f>MID(O134,MIN(FIND({0,1,2,3,4,5,6,7,8,9},O134&amp;"0123456789")),SUM(LEN(O134)-LEN(SUBSTITUTE(O134,{1,2,3,4,5,6,7,8,9,0},""))))</f>
        <v>0</v>
      </c>
      <c r="X134" s="13"/>
      <c r="Y134" s="13"/>
      <c r="Z134" s="13"/>
      <c r="AA134" s="13"/>
      <c r="AB134" s="18" t="str">
        <f t="shared" si="1"/>
        <v xml:space="preserve"> </v>
      </c>
      <c r="AC134" s="14"/>
      <c r="AD134" s="14"/>
      <c r="AE134" s="19">
        <f t="shared" si="2"/>
        <v>0</v>
      </c>
      <c r="AF134" s="20">
        <f t="shared" si="0"/>
        <v>0</v>
      </c>
      <c r="AG134" s="21">
        <f t="shared" si="3"/>
        <v>0</v>
      </c>
    </row>
    <row r="135" spans="1:33" s="22" customFormat="1" x14ac:dyDescent="0.35">
      <c r="A135" s="13"/>
      <c r="B135" s="14"/>
      <c r="C135" s="13"/>
      <c r="D135" s="15"/>
      <c r="E135" s="15"/>
      <c r="F135" s="15"/>
      <c r="G135" s="15"/>
      <c r="H135" s="16">
        <v>0</v>
      </c>
      <c r="I135" s="16">
        <v>0</v>
      </c>
      <c r="J135" s="16">
        <v>0</v>
      </c>
      <c r="K135" s="16">
        <v>0</v>
      </c>
      <c r="L135" s="16">
        <v>0</v>
      </c>
      <c r="M135" s="16">
        <v>0</v>
      </c>
      <c r="N135" s="16">
        <v>0</v>
      </c>
      <c r="O135" s="16">
        <v>0</v>
      </c>
      <c r="P135" s="17" t="str">
        <f>MID(H135,MIN(FIND({0,1,2,3,4,5,6,7,8,9},H135&amp;"0123456789")),SUM(LEN(H135)-LEN(SUBSTITUTE(H135,{1,2,3,4,5,6,7,8,9,0},""))))</f>
        <v>0</v>
      </c>
      <c r="Q135" s="17" t="str">
        <f>MID(I135,MIN(FIND({0,1,2,3,4,5,6,7,8,9},I135&amp;"0123456789")),SUM(LEN(I135)-LEN(SUBSTITUTE(I135,{1,2,3,4,5,6,7,8,9,0},""))))</f>
        <v>0</v>
      </c>
      <c r="R135" s="17" t="str">
        <f>MID(J135,MIN(FIND({0,1,2,3,4,5,6,7,8,9},J135&amp;"0123456789")),SUM(LEN(J135)-LEN(SUBSTITUTE(J135,{1,2,3,4,5,6,7,8,9,0},""))))</f>
        <v>0</v>
      </c>
      <c r="S135" s="17" t="str">
        <f>MID(K135,MIN(FIND({0,1,2,3,4,5,6,7,8,9},K135&amp;"0123456789")),SUM(LEN(K135)-LEN(SUBSTITUTE(K135,{1,2,3,4,5,6,7,8,9,0},""))))</f>
        <v>0</v>
      </c>
      <c r="T135" s="17" t="str">
        <f>MID(L135,MIN(FIND({0,1,2,3,4,5,6,7,8,9},L135&amp;"0123456789")),SUM(LEN(L135)-LEN(SUBSTITUTE(L135,{1,2,3,4,5,6,7,8,9,0},""))))</f>
        <v>0</v>
      </c>
      <c r="U135" s="17" t="str">
        <f>MID(M135,MIN(FIND({0,1,2,3,4,5,6,7,8,9},M135&amp;"0123456789")),SUM(LEN(M135)-LEN(SUBSTITUTE(M135,{1,2,3,4,5,6,7,8,9,0},""))))</f>
        <v>0</v>
      </c>
      <c r="V135" s="17" t="str">
        <f>MID(N135,MIN(FIND({0,1,2,3,4,5,6,7,8,9},N135&amp;"0123456789")),SUM(LEN(N135)-LEN(SUBSTITUTE(N135,{1,2,3,4,5,6,7,8,9,0},""))))</f>
        <v>0</v>
      </c>
      <c r="W135" s="17" t="str">
        <f>MID(O135,MIN(FIND({0,1,2,3,4,5,6,7,8,9},O135&amp;"0123456789")),SUM(LEN(O135)-LEN(SUBSTITUTE(O135,{1,2,3,4,5,6,7,8,9,0},""))))</f>
        <v>0</v>
      </c>
      <c r="X135" s="13"/>
      <c r="Y135" s="13"/>
      <c r="Z135" s="13"/>
      <c r="AA135" s="13"/>
      <c r="AB135" s="18" t="str">
        <f t="shared" si="1"/>
        <v xml:space="preserve"> </v>
      </c>
      <c r="AC135" s="14"/>
      <c r="AD135" s="14"/>
      <c r="AE135" s="19">
        <f t="shared" si="2"/>
        <v>0</v>
      </c>
      <c r="AF135" s="20">
        <f t="shared" si="0"/>
        <v>0</v>
      </c>
      <c r="AG135" s="21">
        <f t="shared" si="3"/>
        <v>0</v>
      </c>
    </row>
    <row r="136" spans="1:33" s="22" customFormat="1" x14ac:dyDescent="0.35">
      <c r="A136" s="13"/>
      <c r="B136" s="14"/>
      <c r="C136" s="13"/>
      <c r="D136" s="15"/>
      <c r="E136" s="15"/>
      <c r="F136" s="15"/>
      <c r="G136" s="15"/>
      <c r="H136" s="16">
        <v>0</v>
      </c>
      <c r="I136" s="16">
        <v>0</v>
      </c>
      <c r="J136" s="16">
        <v>0</v>
      </c>
      <c r="K136" s="16">
        <v>0</v>
      </c>
      <c r="L136" s="16">
        <v>0</v>
      </c>
      <c r="M136" s="16">
        <v>0</v>
      </c>
      <c r="N136" s="16">
        <v>0</v>
      </c>
      <c r="O136" s="16">
        <v>0</v>
      </c>
      <c r="P136" s="17" t="str">
        <f>MID(H136,MIN(FIND({0,1,2,3,4,5,6,7,8,9},H136&amp;"0123456789")),SUM(LEN(H136)-LEN(SUBSTITUTE(H136,{1,2,3,4,5,6,7,8,9,0},""))))</f>
        <v>0</v>
      </c>
      <c r="Q136" s="17" t="str">
        <f>MID(I136,MIN(FIND({0,1,2,3,4,5,6,7,8,9},I136&amp;"0123456789")),SUM(LEN(I136)-LEN(SUBSTITUTE(I136,{1,2,3,4,5,6,7,8,9,0},""))))</f>
        <v>0</v>
      </c>
      <c r="R136" s="17" t="str">
        <f>MID(J136,MIN(FIND({0,1,2,3,4,5,6,7,8,9},J136&amp;"0123456789")),SUM(LEN(J136)-LEN(SUBSTITUTE(J136,{1,2,3,4,5,6,7,8,9,0},""))))</f>
        <v>0</v>
      </c>
      <c r="S136" s="17" t="str">
        <f>MID(K136,MIN(FIND({0,1,2,3,4,5,6,7,8,9},K136&amp;"0123456789")),SUM(LEN(K136)-LEN(SUBSTITUTE(K136,{1,2,3,4,5,6,7,8,9,0},""))))</f>
        <v>0</v>
      </c>
      <c r="T136" s="17" t="str">
        <f>MID(L136,MIN(FIND({0,1,2,3,4,5,6,7,8,9},L136&amp;"0123456789")),SUM(LEN(L136)-LEN(SUBSTITUTE(L136,{1,2,3,4,5,6,7,8,9,0},""))))</f>
        <v>0</v>
      </c>
      <c r="U136" s="17" t="str">
        <f>MID(M136,MIN(FIND({0,1,2,3,4,5,6,7,8,9},M136&amp;"0123456789")),SUM(LEN(M136)-LEN(SUBSTITUTE(M136,{1,2,3,4,5,6,7,8,9,0},""))))</f>
        <v>0</v>
      </c>
      <c r="V136" s="17" t="str">
        <f>MID(N136,MIN(FIND({0,1,2,3,4,5,6,7,8,9},N136&amp;"0123456789")),SUM(LEN(N136)-LEN(SUBSTITUTE(N136,{1,2,3,4,5,6,7,8,9,0},""))))</f>
        <v>0</v>
      </c>
      <c r="W136" s="17" t="str">
        <f>MID(O136,MIN(FIND({0,1,2,3,4,5,6,7,8,9},O136&amp;"0123456789")),SUM(LEN(O136)-LEN(SUBSTITUTE(O136,{1,2,3,4,5,6,7,8,9,0},""))))</f>
        <v>0</v>
      </c>
      <c r="X136" s="13"/>
      <c r="Y136" s="13"/>
      <c r="Z136" s="13"/>
      <c r="AA136" s="13"/>
      <c r="AB136" s="18" t="str">
        <f t="shared" si="1"/>
        <v xml:space="preserve"> </v>
      </c>
      <c r="AC136" s="14"/>
      <c r="AD136" s="14"/>
      <c r="AE136" s="19">
        <f t="shared" si="2"/>
        <v>0</v>
      </c>
      <c r="AF136" s="20">
        <f t="shared" si="0"/>
        <v>0</v>
      </c>
      <c r="AG136" s="21">
        <f t="shared" si="3"/>
        <v>0</v>
      </c>
    </row>
    <row r="137" spans="1:33" s="22" customFormat="1" x14ac:dyDescent="0.35">
      <c r="A137" s="13"/>
      <c r="B137" s="14"/>
      <c r="C137" s="13"/>
      <c r="D137" s="15"/>
      <c r="E137" s="15"/>
      <c r="F137" s="15"/>
      <c r="G137" s="15"/>
      <c r="H137" s="16">
        <v>0</v>
      </c>
      <c r="I137" s="16">
        <v>0</v>
      </c>
      <c r="J137" s="16">
        <v>0</v>
      </c>
      <c r="K137" s="16">
        <v>0</v>
      </c>
      <c r="L137" s="16">
        <v>0</v>
      </c>
      <c r="M137" s="16">
        <v>0</v>
      </c>
      <c r="N137" s="16">
        <v>0</v>
      </c>
      <c r="O137" s="16">
        <v>0</v>
      </c>
      <c r="P137" s="17" t="str">
        <f>MID(H137,MIN(FIND({0,1,2,3,4,5,6,7,8,9},H137&amp;"0123456789")),SUM(LEN(H137)-LEN(SUBSTITUTE(H137,{1,2,3,4,5,6,7,8,9,0},""))))</f>
        <v>0</v>
      </c>
      <c r="Q137" s="17" t="str">
        <f>MID(I137,MIN(FIND({0,1,2,3,4,5,6,7,8,9},I137&amp;"0123456789")),SUM(LEN(I137)-LEN(SUBSTITUTE(I137,{1,2,3,4,5,6,7,8,9,0},""))))</f>
        <v>0</v>
      </c>
      <c r="R137" s="17" t="str">
        <f>MID(J137,MIN(FIND({0,1,2,3,4,5,6,7,8,9},J137&amp;"0123456789")),SUM(LEN(J137)-LEN(SUBSTITUTE(J137,{1,2,3,4,5,6,7,8,9,0},""))))</f>
        <v>0</v>
      </c>
      <c r="S137" s="17" t="str">
        <f>MID(K137,MIN(FIND({0,1,2,3,4,5,6,7,8,9},K137&amp;"0123456789")),SUM(LEN(K137)-LEN(SUBSTITUTE(K137,{1,2,3,4,5,6,7,8,9,0},""))))</f>
        <v>0</v>
      </c>
      <c r="T137" s="17" t="str">
        <f>MID(L137,MIN(FIND({0,1,2,3,4,5,6,7,8,9},L137&amp;"0123456789")),SUM(LEN(L137)-LEN(SUBSTITUTE(L137,{1,2,3,4,5,6,7,8,9,0},""))))</f>
        <v>0</v>
      </c>
      <c r="U137" s="17" t="str">
        <f>MID(M137,MIN(FIND({0,1,2,3,4,5,6,7,8,9},M137&amp;"0123456789")),SUM(LEN(M137)-LEN(SUBSTITUTE(M137,{1,2,3,4,5,6,7,8,9,0},""))))</f>
        <v>0</v>
      </c>
      <c r="V137" s="17" t="str">
        <f>MID(N137,MIN(FIND({0,1,2,3,4,5,6,7,8,9},N137&amp;"0123456789")),SUM(LEN(N137)-LEN(SUBSTITUTE(N137,{1,2,3,4,5,6,7,8,9,0},""))))</f>
        <v>0</v>
      </c>
      <c r="W137" s="17" t="str">
        <f>MID(O137,MIN(FIND({0,1,2,3,4,5,6,7,8,9},O137&amp;"0123456789")),SUM(LEN(O137)-LEN(SUBSTITUTE(O137,{1,2,3,4,5,6,7,8,9,0},""))))</f>
        <v>0</v>
      </c>
      <c r="X137" s="13"/>
      <c r="Y137" s="13"/>
      <c r="Z137" s="13"/>
      <c r="AA137" s="13"/>
      <c r="AB137" s="18" t="str">
        <f t="shared" si="1"/>
        <v xml:space="preserve"> </v>
      </c>
      <c r="AC137" s="14"/>
      <c r="AD137" s="14"/>
      <c r="AE137" s="19">
        <f t="shared" si="2"/>
        <v>0</v>
      </c>
      <c r="AF137" s="20">
        <f t="shared" si="0"/>
        <v>0</v>
      </c>
      <c r="AG137" s="21">
        <f t="shared" si="3"/>
        <v>0</v>
      </c>
    </row>
    <row r="138" spans="1:33" s="22" customFormat="1" x14ac:dyDescent="0.35">
      <c r="A138" s="13"/>
      <c r="B138" s="14"/>
      <c r="C138" s="13"/>
      <c r="D138" s="15"/>
      <c r="E138" s="15"/>
      <c r="F138" s="15"/>
      <c r="G138" s="15"/>
      <c r="H138" s="16">
        <v>0</v>
      </c>
      <c r="I138" s="16">
        <v>0</v>
      </c>
      <c r="J138" s="16">
        <v>0</v>
      </c>
      <c r="K138" s="16">
        <v>0</v>
      </c>
      <c r="L138" s="16">
        <v>0</v>
      </c>
      <c r="M138" s="16">
        <v>0</v>
      </c>
      <c r="N138" s="16">
        <v>0</v>
      </c>
      <c r="O138" s="16">
        <v>0</v>
      </c>
      <c r="P138" s="17" t="str">
        <f>MID(H138,MIN(FIND({0,1,2,3,4,5,6,7,8,9},H138&amp;"0123456789")),SUM(LEN(H138)-LEN(SUBSTITUTE(H138,{1,2,3,4,5,6,7,8,9,0},""))))</f>
        <v>0</v>
      </c>
      <c r="Q138" s="17" t="str">
        <f>MID(I138,MIN(FIND({0,1,2,3,4,5,6,7,8,9},I138&amp;"0123456789")),SUM(LEN(I138)-LEN(SUBSTITUTE(I138,{1,2,3,4,5,6,7,8,9,0},""))))</f>
        <v>0</v>
      </c>
      <c r="R138" s="17" t="str">
        <f>MID(J138,MIN(FIND({0,1,2,3,4,5,6,7,8,9},J138&amp;"0123456789")),SUM(LEN(J138)-LEN(SUBSTITUTE(J138,{1,2,3,4,5,6,7,8,9,0},""))))</f>
        <v>0</v>
      </c>
      <c r="S138" s="17" t="str">
        <f>MID(K138,MIN(FIND({0,1,2,3,4,5,6,7,8,9},K138&amp;"0123456789")),SUM(LEN(K138)-LEN(SUBSTITUTE(K138,{1,2,3,4,5,6,7,8,9,0},""))))</f>
        <v>0</v>
      </c>
      <c r="T138" s="17" t="str">
        <f>MID(L138,MIN(FIND({0,1,2,3,4,5,6,7,8,9},L138&amp;"0123456789")),SUM(LEN(L138)-LEN(SUBSTITUTE(L138,{1,2,3,4,5,6,7,8,9,0},""))))</f>
        <v>0</v>
      </c>
      <c r="U138" s="17" t="str">
        <f>MID(M138,MIN(FIND({0,1,2,3,4,5,6,7,8,9},M138&amp;"0123456789")),SUM(LEN(M138)-LEN(SUBSTITUTE(M138,{1,2,3,4,5,6,7,8,9,0},""))))</f>
        <v>0</v>
      </c>
      <c r="V138" s="17" t="str">
        <f>MID(N138,MIN(FIND({0,1,2,3,4,5,6,7,8,9},N138&amp;"0123456789")),SUM(LEN(N138)-LEN(SUBSTITUTE(N138,{1,2,3,4,5,6,7,8,9,0},""))))</f>
        <v>0</v>
      </c>
      <c r="W138" s="17" t="str">
        <f>MID(O138,MIN(FIND({0,1,2,3,4,5,6,7,8,9},O138&amp;"0123456789")),SUM(LEN(O138)-LEN(SUBSTITUTE(O138,{1,2,3,4,5,6,7,8,9,0},""))))</f>
        <v>0</v>
      </c>
      <c r="X138" s="13"/>
      <c r="Y138" s="13"/>
      <c r="Z138" s="13"/>
      <c r="AA138" s="13"/>
      <c r="AB138" s="18" t="str">
        <f t="shared" si="1"/>
        <v xml:space="preserve"> </v>
      </c>
      <c r="AC138" s="14"/>
      <c r="AD138" s="14"/>
      <c r="AE138" s="19">
        <f t="shared" si="2"/>
        <v>0</v>
      </c>
      <c r="AF138" s="20">
        <f t="shared" si="0"/>
        <v>0</v>
      </c>
      <c r="AG138" s="21">
        <f t="shared" si="3"/>
        <v>0</v>
      </c>
    </row>
    <row r="139" spans="1:33" s="22" customFormat="1" x14ac:dyDescent="0.35">
      <c r="A139" s="13"/>
      <c r="B139" s="14"/>
      <c r="C139" s="13"/>
      <c r="D139" s="15"/>
      <c r="E139" s="15"/>
      <c r="F139" s="15"/>
      <c r="G139" s="15"/>
      <c r="H139" s="16">
        <v>0</v>
      </c>
      <c r="I139" s="16">
        <v>0</v>
      </c>
      <c r="J139" s="16">
        <v>0</v>
      </c>
      <c r="K139" s="16">
        <v>0</v>
      </c>
      <c r="L139" s="16">
        <v>0</v>
      </c>
      <c r="M139" s="16">
        <v>0</v>
      </c>
      <c r="N139" s="16">
        <v>0</v>
      </c>
      <c r="O139" s="16">
        <v>0</v>
      </c>
      <c r="P139" s="17" t="str">
        <f>MID(H139,MIN(FIND({0,1,2,3,4,5,6,7,8,9},H139&amp;"0123456789")),SUM(LEN(H139)-LEN(SUBSTITUTE(H139,{1,2,3,4,5,6,7,8,9,0},""))))</f>
        <v>0</v>
      </c>
      <c r="Q139" s="17" t="str">
        <f>MID(I139,MIN(FIND({0,1,2,3,4,5,6,7,8,9},I139&amp;"0123456789")),SUM(LEN(I139)-LEN(SUBSTITUTE(I139,{1,2,3,4,5,6,7,8,9,0},""))))</f>
        <v>0</v>
      </c>
      <c r="R139" s="17" t="str">
        <f>MID(J139,MIN(FIND({0,1,2,3,4,5,6,7,8,9},J139&amp;"0123456789")),SUM(LEN(J139)-LEN(SUBSTITUTE(J139,{1,2,3,4,5,6,7,8,9,0},""))))</f>
        <v>0</v>
      </c>
      <c r="S139" s="17" t="str">
        <f>MID(K139,MIN(FIND({0,1,2,3,4,5,6,7,8,9},K139&amp;"0123456789")),SUM(LEN(K139)-LEN(SUBSTITUTE(K139,{1,2,3,4,5,6,7,8,9,0},""))))</f>
        <v>0</v>
      </c>
      <c r="T139" s="17" t="str">
        <f>MID(L139,MIN(FIND({0,1,2,3,4,5,6,7,8,9},L139&amp;"0123456789")),SUM(LEN(L139)-LEN(SUBSTITUTE(L139,{1,2,3,4,5,6,7,8,9,0},""))))</f>
        <v>0</v>
      </c>
      <c r="U139" s="17" t="str">
        <f>MID(M139,MIN(FIND({0,1,2,3,4,5,6,7,8,9},M139&amp;"0123456789")),SUM(LEN(M139)-LEN(SUBSTITUTE(M139,{1,2,3,4,5,6,7,8,9,0},""))))</f>
        <v>0</v>
      </c>
      <c r="V139" s="17" t="str">
        <f>MID(N139,MIN(FIND({0,1,2,3,4,5,6,7,8,9},N139&amp;"0123456789")),SUM(LEN(N139)-LEN(SUBSTITUTE(N139,{1,2,3,4,5,6,7,8,9,0},""))))</f>
        <v>0</v>
      </c>
      <c r="W139" s="17" t="str">
        <f>MID(O139,MIN(FIND({0,1,2,3,4,5,6,7,8,9},O139&amp;"0123456789")),SUM(LEN(O139)-LEN(SUBSTITUTE(O139,{1,2,3,4,5,6,7,8,9,0},""))))</f>
        <v>0</v>
      </c>
      <c r="X139" s="13"/>
      <c r="Y139" s="13"/>
      <c r="Z139" s="13"/>
      <c r="AA139" s="13"/>
      <c r="AB139" s="18" t="str">
        <f t="shared" si="1"/>
        <v xml:space="preserve"> </v>
      </c>
      <c r="AC139" s="14"/>
      <c r="AD139" s="14"/>
      <c r="AE139" s="19">
        <f t="shared" si="2"/>
        <v>0</v>
      </c>
      <c r="AF139" s="20">
        <f t="shared" si="0"/>
        <v>0</v>
      </c>
      <c r="AG139" s="21">
        <f t="shared" si="3"/>
        <v>0</v>
      </c>
    </row>
    <row r="140" spans="1:33" s="22" customFormat="1" x14ac:dyDescent="0.35">
      <c r="A140" s="13"/>
      <c r="B140" s="14"/>
      <c r="C140" s="13"/>
      <c r="D140" s="15"/>
      <c r="E140" s="15"/>
      <c r="F140" s="15"/>
      <c r="G140" s="15"/>
      <c r="H140" s="16">
        <v>0</v>
      </c>
      <c r="I140" s="16">
        <v>0</v>
      </c>
      <c r="J140" s="16">
        <v>0</v>
      </c>
      <c r="K140" s="16">
        <v>0</v>
      </c>
      <c r="L140" s="16">
        <v>0</v>
      </c>
      <c r="M140" s="16">
        <v>0</v>
      </c>
      <c r="N140" s="16">
        <v>0</v>
      </c>
      <c r="O140" s="16">
        <v>0</v>
      </c>
      <c r="P140" s="17" t="str">
        <f>MID(H140,MIN(FIND({0,1,2,3,4,5,6,7,8,9},H140&amp;"0123456789")),SUM(LEN(H140)-LEN(SUBSTITUTE(H140,{1,2,3,4,5,6,7,8,9,0},""))))</f>
        <v>0</v>
      </c>
      <c r="Q140" s="17" t="str">
        <f>MID(I140,MIN(FIND({0,1,2,3,4,5,6,7,8,9},I140&amp;"0123456789")),SUM(LEN(I140)-LEN(SUBSTITUTE(I140,{1,2,3,4,5,6,7,8,9,0},""))))</f>
        <v>0</v>
      </c>
      <c r="R140" s="17" t="str">
        <f>MID(J140,MIN(FIND({0,1,2,3,4,5,6,7,8,9},J140&amp;"0123456789")),SUM(LEN(J140)-LEN(SUBSTITUTE(J140,{1,2,3,4,5,6,7,8,9,0},""))))</f>
        <v>0</v>
      </c>
      <c r="S140" s="17" t="str">
        <f>MID(K140,MIN(FIND({0,1,2,3,4,5,6,7,8,9},K140&amp;"0123456789")),SUM(LEN(K140)-LEN(SUBSTITUTE(K140,{1,2,3,4,5,6,7,8,9,0},""))))</f>
        <v>0</v>
      </c>
      <c r="T140" s="17" t="str">
        <f>MID(L140,MIN(FIND({0,1,2,3,4,5,6,7,8,9},L140&amp;"0123456789")),SUM(LEN(L140)-LEN(SUBSTITUTE(L140,{1,2,3,4,5,6,7,8,9,0},""))))</f>
        <v>0</v>
      </c>
      <c r="U140" s="17" t="str">
        <f>MID(M140,MIN(FIND({0,1,2,3,4,5,6,7,8,9},M140&amp;"0123456789")),SUM(LEN(M140)-LEN(SUBSTITUTE(M140,{1,2,3,4,5,6,7,8,9,0},""))))</f>
        <v>0</v>
      </c>
      <c r="V140" s="17" t="str">
        <f>MID(N140,MIN(FIND({0,1,2,3,4,5,6,7,8,9},N140&amp;"0123456789")),SUM(LEN(N140)-LEN(SUBSTITUTE(N140,{1,2,3,4,5,6,7,8,9,0},""))))</f>
        <v>0</v>
      </c>
      <c r="W140" s="17" t="str">
        <f>MID(O140,MIN(FIND({0,1,2,3,4,5,6,7,8,9},O140&amp;"0123456789")),SUM(LEN(O140)-LEN(SUBSTITUTE(O140,{1,2,3,4,5,6,7,8,9,0},""))))</f>
        <v>0</v>
      </c>
      <c r="X140" s="13"/>
      <c r="Y140" s="13"/>
      <c r="Z140" s="13"/>
      <c r="AA140" s="13"/>
      <c r="AB140" s="18" t="str">
        <f t="shared" si="1"/>
        <v xml:space="preserve"> </v>
      </c>
      <c r="AC140" s="14"/>
      <c r="AD140" s="14"/>
      <c r="AE140" s="19">
        <f t="shared" si="2"/>
        <v>0</v>
      </c>
      <c r="AF140" s="20">
        <f t="shared" si="0"/>
        <v>0</v>
      </c>
      <c r="AG140" s="21">
        <f t="shared" si="3"/>
        <v>0</v>
      </c>
    </row>
    <row r="141" spans="1:33" s="22" customFormat="1" x14ac:dyDescent="0.35">
      <c r="A141" s="13"/>
      <c r="B141" s="14"/>
      <c r="C141" s="13"/>
      <c r="D141" s="15"/>
      <c r="E141" s="15"/>
      <c r="F141" s="15"/>
      <c r="G141" s="15"/>
      <c r="H141" s="16">
        <v>0</v>
      </c>
      <c r="I141" s="16">
        <v>0</v>
      </c>
      <c r="J141" s="16">
        <v>0</v>
      </c>
      <c r="K141" s="16">
        <v>0</v>
      </c>
      <c r="L141" s="16">
        <v>0</v>
      </c>
      <c r="M141" s="16">
        <v>0</v>
      </c>
      <c r="N141" s="16">
        <v>0</v>
      </c>
      <c r="O141" s="16">
        <v>0</v>
      </c>
      <c r="P141" s="17" t="str">
        <f>MID(H141,MIN(FIND({0,1,2,3,4,5,6,7,8,9},H141&amp;"0123456789")),SUM(LEN(H141)-LEN(SUBSTITUTE(H141,{1,2,3,4,5,6,7,8,9,0},""))))</f>
        <v>0</v>
      </c>
      <c r="Q141" s="17" t="str">
        <f>MID(I141,MIN(FIND({0,1,2,3,4,5,6,7,8,9},I141&amp;"0123456789")),SUM(LEN(I141)-LEN(SUBSTITUTE(I141,{1,2,3,4,5,6,7,8,9,0},""))))</f>
        <v>0</v>
      </c>
      <c r="R141" s="17" t="str">
        <f>MID(J141,MIN(FIND({0,1,2,3,4,5,6,7,8,9},J141&amp;"0123456789")),SUM(LEN(J141)-LEN(SUBSTITUTE(J141,{1,2,3,4,5,6,7,8,9,0},""))))</f>
        <v>0</v>
      </c>
      <c r="S141" s="17" t="str">
        <f>MID(K141,MIN(FIND({0,1,2,3,4,5,6,7,8,9},K141&amp;"0123456789")),SUM(LEN(K141)-LEN(SUBSTITUTE(K141,{1,2,3,4,5,6,7,8,9,0},""))))</f>
        <v>0</v>
      </c>
      <c r="T141" s="17" t="str">
        <f>MID(L141,MIN(FIND({0,1,2,3,4,5,6,7,8,9},L141&amp;"0123456789")),SUM(LEN(L141)-LEN(SUBSTITUTE(L141,{1,2,3,4,5,6,7,8,9,0},""))))</f>
        <v>0</v>
      </c>
      <c r="U141" s="17" t="str">
        <f>MID(M141,MIN(FIND({0,1,2,3,4,5,6,7,8,9},M141&amp;"0123456789")),SUM(LEN(M141)-LEN(SUBSTITUTE(M141,{1,2,3,4,5,6,7,8,9,0},""))))</f>
        <v>0</v>
      </c>
      <c r="V141" s="17" t="str">
        <f>MID(N141,MIN(FIND({0,1,2,3,4,5,6,7,8,9},N141&amp;"0123456789")),SUM(LEN(N141)-LEN(SUBSTITUTE(N141,{1,2,3,4,5,6,7,8,9,0},""))))</f>
        <v>0</v>
      </c>
      <c r="W141" s="17" t="str">
        <f>MID(O141,MIN(FIND({0,1,2,3,4,5,6,7,8,9},O141&amp;"0123456789")),SUM(LEN(O141)-LEN(SUBSTITUTE(O141,{1,2,3,4,5,6,7,8,9,0},""))))</f>
        <v>0</v>
      </c>
      <c r="X141" s="13"/>
      <c r="Y141" s="13"/>
      <c r="Z141" s="13"/>
      <c r="AA141" s="13"/>
      <c r="AB141" s="18" t="str">
        <f t="shared" si="1"/>
        <v xml:space="preserve"> </v>
      </c>
      <c r="AC141" s="14"/>
      <c r="AD141" s="14"/>
      <c r="AE141" s="19">
        <f t="shared" si="2"/>
        <v>0</v>
      </c>
      <c r="AF141" s="20">
        <f t="shared" si="0"/>
        <v>0</v>
      </c>
      <c r="AG141" s="21">
        <f t="shared" si="3"/>
        <v>0</v>
      </c>
    </row>
    <row r="142" spans="1:33" s="22" customFormat="1" x14ac:dyDescent="0.35">
      <c r="A142" s="13"/>
      <c r="B142" s="14"/>
      <c r="C142" s="13"/>
      <c r="D142" s="15"/>
      <c r="E142" s="15"/>
      <c r="F142" s="15"/>
      <c r="G142" s="15"/>
      <c r="H142" s="16">
        <v>0</v>
      </c>
      <c r="I142" s="16">
        <v>0</v>
      </c>
      <c r="J142" s="16">
        <v>0</v>
      </c>
      <c r="K142" s="16">
        <v>0</v>
      </c>
      <c r="L142" s="16">
        <v>0</v>
      </c>
      <c r="M142" s="16">
        <v>0</v>
      </c>
      <c r="N142" s="16">
        <v>0</v>
      </c>
      <c r="O142" s="16">
        <v>0</v>
      </c>
      <c r="P142" s="17" t="str">
        <f>MID(H142,MIN(FIND({0,1,2,3,4,5,6,7,8,9},H142&amp;"0123456789")),SUM(LEN(H142)-LEN(SUBSTITUTE(H142,{1,2,3,4,5,6,7,8,9,0},""))))</f>
        <v>0</v>
      </c>
      <c r="Q142" s="17" t="str">
        <f>MID(I142,MIN(FIND({0,1,2,3,4,5,6,7,8,9},I142&amp;"0123456789")),SUM(LEN(I142)-LEN(SUBSTITUTE(I142,{1,2,3,4,5,6,7,8,9,0},""))))</f>
        <v>0</v>
      </c>
      <c r="R142" s="17" t="str">
        <f>MID(J142,MIN(FIND({0,1,2,3,4,5,6,7,8,9},J142&amp;"0123456789")),SUM(LEN(J142)-LEN(SUBSTITUTE(J142,{1,2,3,4,5,6,7,8,9,0},""))))</f>
        <v>0</v>
      </c>
      <c r="S142" s="17" t="str">
        <f>MID(K142,MIN(FIND({0,1,2,3,4,5,6,7,8,9},K142&amp;"0123456789")),SUM(LEN(K142)-LEN(SUBSTITUTE(K142,{1,2,3,4,5,6,7,8,9,0},""))))</f>
        <v>0</v>
      </c>
      <c r="T142" s="17" t="str">
        <f>MID(L142,MIN(FIND({0,1,2,3,4,5,6,7,8,9},L142&amp;"0123456789")),SUM(LEN(L142)-LEN(SUBSTITUTE(L142,{1,2,3,4,5,6,7,8,9,0},""))))</f>
        <v>0</v>
      </c>
      <c r="U142" s="17" t="str">
        <f>MID(M142,MIN(FIND({0,1,2,3,4,5,6,7,8,9},M142&amp;"0123456789")),SUM(LEN(M142)-LEN(SUBSTITUTE(M142,{1,2,3,4,5,6,7,8,9,0},""))))</f>
        <v>0</v>
      </c>
      <c r="V142" s="17" t="str">
        <f>MID(N142,MIN(FIND({0,1,2,3,4,5,6,7,8,9},N142&amp;"0123456789")),SUM(LEN(N142)-LEN(SUBSTITUTE(N142,{1,2,3,4,5,6,7,8,9,0},""))))</f>
        <v>0</v>
      </c>
      <c r="W142" s="17" t="str">
        <f>MID(O142,MIN(FIND({0,1,2,3,4,5,6,7,8,9},O142&amp;"0123456789")),SUM(LEN(O142)-LEN(SUBSTITUTE(O142,{1,2,3,4,5,6,7,8,9,0},""))))</f>
        <v>0</v>
      </c>
      <c r="X142" s="13"/>
      <c r="Y142" s="13"/>
      <c r="Z142" s="13"/>
      <c r="AA142" s="13"/>
      <c r="AB142" s="18" t="str">
        <f t="shared" si="1"/>
        <v xml:space="preserve"> </v>
      </c>
      <c r="AC142" s="14"/>
      <c r="AD142" s="14"/>
      <c r="AE142" s="19">
        <f t="shared" si="2"/>
        <v>0</v>
      </c>
      <c r="AF142" s="20">
        <f t="shared" si="0"/>
        <v>0</v>
      </c>
      <c r="AG142" s="21">
        <f t="shared" si="3"/>
        <v>0</v>
      </c>
    </row>
    <row r="143" spans="1:33" s="22" customFormat="1" x14ac:dyDescent="0.35">
      <c r="A143" s="13"/>
      <c r="B143" s="14"/>
      <c r="C143" s="13"/>
      <c r="D143" s="15"/>
      <c r="E143" s="15"/>
      <c r="F143" s="15"/>
      <c r="G143" s="15"/>
      <c r="H143" s="16">
        <v>0</v>
      </c>
      <c r="I143" s="16">
        <v>0</v>
      </c>
      <c r="J143" s="16">
        <v>0</v>
      </c>
      <c r="K143" s="16">
        <v>0</v>
      </c>
      <c r="L143" s="16">
        <v>0</v>
      </c>
      <c r="M143" s="16">
        <v>0</v>
      </c>
      <c r="N143" s="16">
        <v>0</v>
      </c>
      <c r="O143" s="16">
        <v>0</v>
      </c>
      <c r="P143" s="17" t="str">
        <f>MID(H143,MIN(FIND({0,1,2,3,4,5,6,7,8,9},H143&amp;"0123456789")),SUM(LEN(H143)-LEN(SUBSTITUTE(H143,{1,2,3,4,5,6,7,8,9,0},""))))</f>
        <v>0</v>
      </c>
      <c r="Q143" s="17" t="str">
        <f>MID(I143,MIN(FIND({0,1,2,3,4,5,6,7,8,9},I143&amp;"0123456789")),SUM(LEN(I143)-LEN(SUBSTITUTE(I143,{1,2,3,4,5,6,7,8,9,0},""))))</f>
        <v>0</v>
      </c>
      <c r="R143" s="17" t="str">
        <f>MID(J143,MIN(FIND({0,1,2,3,4,5,6,7,8,9},J143&amp;"0123456789")),SUM(LEN(J143)-LEN(SUBSTITUTE(J143,{1,2,3,4,5,6,7,8,9,0},""))))</f>
        <v>0</v>
      </c>
      <c r="S143" s="17" t="str">
        <f>MID(K143,MIN(FIND({0,1,2,3,4,5,6,7,8,9},K143&amp;"0123456789")),SUM(LEN(K143)-LEN(SUBSTITUTE(K143,{1,2,3,4,5,6,7,8,9,0},""))))</f>
        <v>0</v>
      </c>
      <c r="T143" s="17" t="str">
        <f>MID(L143,MIN(FIND({0,1,2,3,4,5,6,7,8,9},L143&amp;"0123456789")),SUM(LEN(L143)-LEN(SUBSTITUTE(L143,{1,2,3,4,5,6,7,8,9,0},""))))</f>
        <v>0</v>
      </c>
      <c r="U143" s="17" t="str">
        <f>MID(M143,MIN(FIND({0,1,2,3,4,5,6,7,8,9},M143&amp;"0123456789")),SUM(LEN(M143)-LEN(SUBSTITUTE(M143,{1,2,3,4,5,6,7,8,9,0},""))))</f>
        <v>0</v>
      </c>
      <c r="V143" s="17" t="str">
        <f>MID(N143,MIN(FIND({0,1,2,3,4,5,6,7,8,9},N143&amp;"0123456789")),SUM(LEN(N143)-LEN(SUBSTITUTE(N143,{1,2,3,4,5,6,7,8,9,0},""))))</f>
        <v>0</v>
      </c>
      <c r="W143" s="17" t="str">
        <f>MID(O143,MIN(FIND({0,1,2,3,4,5,6,7,8,9},O143&amp;"0123456789")),SUM(LEN(O143)-LEN(SUBSTITUTE(O143,{1,2,3,4,5,6,7,8,9,0},""))))</f>
        <v>0</v>
      </c>
      <c r="X143" s="13"/>
      <c r="Y143" s="13"/>
      <c r="Z143" s="13"/>
      <c r="AA143" s="13"/>
      <c r="AB143" s="18" t="str">
        <f t="shared" si="1"/>
        <v xml:space="preserve"> </v>
      </c>
      <c r="AC143" s="14"/>
      <c r="AD143" s="14"/>
      <c r="AE143" s="19">
        <f t="shared" si="2"/>
        <v>0</v>
      </c>
      <c r="AF143" s="20">
        <f t="shared" si="0"/>
        <v>0</v>
      </c>
      <c r="AG143" s="21">
        <f t="shared" si="3"/>
        <v>0</v>
      </c>
    </row>
    <row r="144" spans="1:33" s="22" customFormat="1" x14ac:dyDescent="0.35">
      <c r="A144" s="13"/>
      <c r="B144" s="14"/>
      <c r="C144" s="13"/>
      <c r="D144" s="15"/>
      <c r="E144" s="15"/>
      <c r="F144" s="15"/>
      <c r="G144" s="15"/>
      <c r="H144" s="16">
        <v>0</v>
      </c>
      <c r="I144" s="16">
        <v>0</v>
      </c>
      <c r="J144" s="16">
        <v>0</v>
      </c>
      <c r="K144" s="16">
        <v>0</v>
      </c>
      <c r="L144" s="16">
        <v>0</v>
      </c>
      <c r="M144" s="16">
        <v>0</v>
      </c>
      <c r="N144" s="16">
        <v>0</v>
      </c>
      <c r="O144" s="16">
        <v>0</v>
      </c>
      <c r="P144" s="17" t="str">
        <f>MID(H144,MIN(FIND({0,1,2,3,4,5,6,7,8,9},H144&amp;"0123456789")),SUM(LEN(H144)-LEN(SUBSTITUTE(H144,{1,2,3,4,5,6,7,8,9,0},""))))</f>
        <v>0</v>
      </c>
      <c r="Q144" s="17" t="str">
        <f>MID(I144,MIN(FIND({0,1,2,3,4,5,6,7,8,9},I144&amp;"0123456789")),SUM(LEN(I144)-LEN(SUBSTITUTE(I144,{1,2,3,4,5,6,7,8,9,0},""))))</f>
        <v>0</v>
      </c>
      <c r="R144" s="17" t="str">
        <f>MID(J144,MIN(FIND({0,1,2,3,4,5,6,7,8,9},J144&amp;"0123456789")),SUM(LEN(J144)-LEN(SUBSTITUTE(J144,{1,2,3,4,5,6,7,8,9,0},""))))</f>
        <v>0</v>
      </c>
      <c r="S144" s="17" t="str">
        <f>MID(K144,MIN(FIND({0,1,2,3,4,5,6,7,8,9},K144&amp;"0123456789")),SUM(LEN(K144)-LEN(SUBSTITUTE(K144,{1,2,3,4,5,6,7,8,9,0},""))))</f>
        <v>0</v>
      </c>
      <c r="T144" s="17" t="str">
        <f>MID(L144,MIN(FIND({0,1,2,3,4,5,6,7,8,9},L144&amp;"0123456789")),SUM(LEN(L144)-LEN(SUBSTITUTE(L144,{1,2,3,4,5,6,7,8,9,0},""))))</f>
        <v>0</v>
      </c>
      <c r="U144" s="17" t="str">
        <f>MID(M144,MIN(FIND({0,1,2,3,4,5,6,7,8,9},M144&amp;"0123456789")),SUM(LEN(M144)-LEN(SUBSTITUTE(M144,{1,2,3,4,5,6,7,8,9,0},""))))</f>
        <v>0</v>
      </c>
      <c r="V144" s="17" t="str">
        <f>MID(N144,MIN(FIND({0,1,2,3,4,5,6,7,8,9},N144&amp;"0123456789")),SUM(LEN(N144)-LEN(SUBSTITUTE(N144,{1,2,3,4,5,6,7,8,9,0},""))))</f>
        <v>0</v>
      </c>
      <c r="W144" s="17" t="str">
        <f>MID(O144,MIN(FIND({0,1,2,3,4,5,6,7,8,9},O144&amp;"0123456789")),SUM(LEN(O144)-LEN(SUBSTITUTE(O144,{1,2,3,4,5,6,7,8,9,0},""))))</f>
        <v>0</v>
      </c>
      <c r="X144" s="13"/>
      <c r="Y144" s="13"/>
      <c r="Z144" s="13"/>
      <c r="AA144" s="13"/>
      <c r="AB144" s="18" t="str">
        <f t="shared" si="1"/>
        <v xml:space="preserve"> </v>
      </c>
      <c r="AC144" s="14"/>
      <c r="AD144" s="14"/>
      <c r="AE144" s="19">
        <f t="shared" si="2"/>
        <v>0</v>
      </c>
      <c r="AF144" s="20">
        <f t="shared" si="0"/>
        <v>0</v>
      </c>
      <c r="AG144" s="21">
        <f t="shared" si="3"/>
        <v>0</v>
      </c>
    </row>
    <row r="145" spans="1:33" s="22" customFormat="1" x14ac:dyDescent="0.35">
      <c r="A145" s="13"/>
      <c r="B145" s="14"/>
      <c r="C145" s="13"/>
      <c r="D145" s="15"/>
      <c r="E145" s="15"/>
      <c r="F145" s="15"/>
      <c r="G145" s="15"/>
      <c r="H145" s="16">
        <v>0</v>
      </c>
      <c r="I145" s="16">
        <v>0</v>
      </c>
      <c r="J145" s="16">
        <v>0</v>
      </c>
      <c r="K145" s="16">
        <v>0</v>
      </c>
      <c r="L145" s="16">
        <v>0</v>
      </c>
      <c r="M145" s="16">
        <v>0</v>
      </c>
      <c r="N145" s="16">
        <v>0</v>
      </c>
      <c r="O145" s="16">
        <v>0</v>
      </c>
      <c r="P145" s="17" t="str">
        <f>MID(H145,MIN(FIND({0,1,2,3,4,5,6,7,8,9},H145&amp;"0123456789")),SUM(LEN(H145)-LEN(SUBSTITUTE(H145,{1,2,3,4,5,6,7,8,9,0},""))))</f>
        <v>0</v>
      </c>
      <c r="Q145" s="17" t="str">
        <f>MID(I145,MIN(FIND({0,1,2,3,4,5,6,7,8,9},I145&amp;"0123456789")),SUM(LEN(I145)-LEN(SUBSTITUTE(I145,{1,2,3,4,5,6,7,8,9,0},""))))</f>
        <v>0</v>
      </c>
      <c r="R145" s="17" t="str">
        <f>MID(J145,MIN(FIND({0,1,2,3,4,5,6,7,8,9},J145&amp;"0123456789")),SUM(LEN(J145)-LEN(SUBSTITUTE(J145,{1,2,3,4,5,6,7,8,9,0},""))))</f>
        <v>0</v>
      </c>
      <c r="S145" s="17" t="str">
        <f>MID(K145,MIN(FIND({0,1,2,3,4,5,6,7,8,9},K145&amp;"0123456789")),SUM(LEN(K145)-LEN(SUBSTITUTE(K145,{1,2,3,4,5,6,7,8,9,0},""))))</f>
        <v>0</v>
      </c>
      <c r="T145" s="17" t="str">
        <f>MID(L145,MIN(FIND({0,1,2,3,4,5,6,7,8,9},L145&amp;"0123456789")),SUM(LEN(L145)-LEN(SUBSTITUTE(L145,{1,2,3,4,5,6,7,8,9,0},""))))</f>
        <v>0</v>
      </c>
      <c r="U145" s="17" t="str">
        <f>MID(M145,MIN(FIND({0,1,2,3,4,5,6,7,8,9},M145&amp;"0123456789")),SUM(LEN(M145)-LEN(SUBSTITUTE(M145,{1,2,3,4,5,6,7,8,9,0},""))))</f>
        <v>0</v>
      </c>
      <c r="V145" s="17" t="str">
        <f>MID(N145,MIN(FIND({0,1,2,3,4,5,6,7,8,9},N145&amp;"0123456789")),SUM(LEN(N145)-LEN(SUBSTITUTE(N145,{1,2,3,4,5,6,7,8,9,0},""))))</f>
        <v>0</v>
      </c>
      <c r="W145" s="17" t="str">
        <f>MID(O145,MIN(FIND({0,1,2,3,4,5,6,7,8,9},O145&amp;"0123456789")),SUM(LEN(O145)-LEN(SUBSTITUTE(O145,{1,2,3,4,5,6,7,8,9,0},""))))</f>
        <v>0</v>
      </c>
      <c r="X145" s="13"/>
      <c r="Y145" s="13"/>
      <c r="Z145" s="13"/>
      <c r="AA145" s="13"/>
      <c r="AB145" s="18" t="str">
        <f t="shared" si="1"/>
        <v xml:space="preserve"> </v>
      </c>
      <c r="AC145" s="14"/>
      <c r="AD145" s="14"/>
      <c r="AE145" s="19">
        <f t="shared" si="2"/>
        <v>0</v>
      </c>
      <c r="AF145" s="20">
        <f t="shared" si="0"/>
        <v>0</v>
      </c>
      <c r="AG145" s="21">
        <f t="shared" si="3"/>
        <v>0</v>
      </c>
    </row>
    <row r="146" spans="1:33" s="22" customFormat="1" x14ac:dyDescent="0.35">
      <c r="A146" s="13"/>
      <c r="B146" s="14"/>
      <c r="C146" s="13"/>
      <c r="D146" s="15"/>
      <c r="E146" s="15"/>
      <c r="F146" s="15"/>
      <c r="G146" s="15"/>
      <c r="H146" s="16">
        <v>0</v>
      </c>
      <c r="I146" s="16">
        <v>0</v>
      </c>
      <c r="J146" s="16">
        <v>0</v>
      </c>
      <c r="K146" s="16">
        <v>0</v>
      </c>
      <c r="L146" s="16">
        <v>0</v>
      </c>
      <c r="M146" s="16">
        <v>0</v>
      </c>
      <c r="N146" s="16">
        <v>0</v>
      </c>
      <c r="O146" s="16">
        <v>0</v>
      </c>
      <c r="P146" s="17" t="str">
        <f>MID(H146,MIN(FIND({0,1,2,3,4,5,6,7,8,9},H146&amp;"0123456789")),SUM(LEN(H146)-LEN(SUBSTITUTE(H146,{1,2,3,4,5,6,7,8,9,0},""))))</f>
        <v>0</v>
      </c>
      <c r="Q146" s="17" t="str">
        <f>MID(I146,MIN(FIND({0,1,2,3,4,5,6,7,8,9},I146&amp;"0123456789")),SUM(LEN(I146)-LEN(SUBSTITUTE(I146,{1,2,3,4,5,6,7,8,9,0},""))))</f>
        <v>0</v>
      </c>
      <c r="R146" s="17" t="str">
        <f>MID(J146,MIN(FIND({0,1,2,3,4,5,6,7,8,9},J146&amp;"0123456789")),SUM(LEN(J146)-LEN(SUBSTITUTE(J146,{1,2,3,4,5,6,7,8,9,0},""))))</f>
        <v>0</v>
      </c>
      <c r="S146" s="17" t="str">
        <f>MID(K146,MIN(FIND({0,1,2,3,4,5,6,7,8,9},K146&amp;"0123456789")),SUM(LEN(K146)-LEN(SUBSTITUTE(K146,{1,2,3,4,5,6,7,8,9,0},""))))</f>
        <v>0</v>
      </c>
      <c r="T146" s="17" t="str">
        <f>MID(L146,MIN(FIND({0,1,2,3,4,5,6,7,8,9},L146&amp;"0123456789")),SUM(LEN(L146)-LEN(SUBSTITUTE(L146,{1,2,3,4,5,6,7,8,9,0},""))))</f>
        <v>0</v>
      </c>
      <c r="U146" s="17" t="str">
        <f>MID(M146,MIN(FIND({0,1,2,3,4,5,6,7,8,9},M146&amp;"0123456789")),SUM(LEN(M146)-LEN(SUBSTITUTE(M146,{1,2,3,4,5,6,7,8,9,0},""))))</f>
        <v>0</v>
      </c>
      <c r="V146" s="17" t="str">
        <f>MID(N146,MIN(FIND({0,1,2,3,4,5,6,7,8,9},N146&amp;"0123456789")),SUM(LEN(N146)-LEN(SUBSTITUTE(N146,{1,2,3,4,5,6,7,8,9,0},""))))</f>
        <v>0</v>
      </c>
      <c r="W146" s="17" t="str">
        <f>MID(O146,MIN(FIND({0,1,2,3,4,5,6,7,8,9},O146&amp;"0123456789")),SUM(LEN(O146)-LEN(SUBSTITUTE(O146,{1,2,3,4,5,6,7,8,9,0},""))))</f>
        <v>0</v>
      </c>
      <c r="X146" s="13"/>
      <c r="Y146" s="13"/>
      <c r="Z146" s="13"/>
      <c r="AA146" s="13"/>
      <c r="AB146" s="18" t="str">
        <f t="shared" si="1"/>
        <v xml:space="preserve"> </v>
      </c>
      <c r="AC146" s="14"/>
      <c r="AD146" s="14"/>
      <c r="AE146" s="19">
        <f t="shared" si="2"/>
        <v>0</v>
      </c>
      <c r="AF146" s="20">
        <f t="shared" si="0"/>
        <v>0</v>
      </c>
      <c r="AG146" s="21">
        <f t="shared" si="3"/>
        <v>0</v>
      </c>
    </row>
    <row r="147" spans="1:33" s="22" customFormat="1" x14ac:dyDescent="0.35">
      <c r="A147" s="13"/>
      <c r="B147" s="14"/>
      <c r="C147" s="13"/>
      <c r="D147" s="15"/>
      <c r="E147" s="15"/>
      <c r="F147" s="15"/>
      <c r="G147" s="15"/>
      <c r="H147" s="16">
        <v>0</v>
      </c>
      <c r="I147" s="16">
        <v>0</v>
      </c>
      <c r="J147" s="16">
        <v>0</v>
      </c>
      <c r="K147" s="16">
        <v>0</v>
      </c>
      <c r="L147" s="16">
        <v>0</v>
      </c>
      <c r="M147" s="16">
        <v>0</v>
      </c>
      <c r="N147" s="16">
        <v>0</v>
      </c>
      <c r="O147" s="16">
        <v>0</v>
      </c>
      <c r="P147" s="17" t="str">
        <f>MID(H147,MIN(FIND({0,1,2,3,4,5,6,7,8,9},H147&amp;"0123456789")),SUM(LEN(H147)-LEN(SUBSTITUTE(H147,{1,2,3,4,5,6,7,8,9,0},""))))</f>
        <v>0</v>
      </c>
      <c r="Q147" s="17" t="str">
        <f>MID(I147,MIN(FIND({0,1,2,3,4,5,6,7,8,9},I147&amp;"0123456789")),SUM(LEN(I147)-LEN(SUBSTITUTE(I147,{1,2,3,4,5,6,7,8,9,0},""))))</f>
        <v>0</v>
      </c>
      <c r="R147" s="17" t="str">
        <f>MID(J147,MIN(FIND({0,1,2,3,4,5,6,7,8,9},J147&amp;"0123456789")),SUM(LEN(J147)-LEN(SUBSTITUTE(J147,{1,2,3,4,5,6,7,8,9,0},""))))</f>
        <v>0</v>
      </c>
      <c r="S147" s="17" t="str">
        <f>MID(K147,MIN(FIND({0,1,2,3,4,5,6,7,8,9},K147&amp;"0123456789")),SUM(LEN(K147)-LEN(SUBSTITUTE(K147,{1,2,3,4,5,6,7,8,9,0},""))))</f>
        <v>0</v>
      </c>
      <c r="T147" s="17" t="str">
        <f>MID(L147,MIN(FIND({0,1,2,3,4,5,6,7,8,9},L147&amp;"0123456789")),SUM(LEN(L147)-LEN(SUBSTITUTE(L147,{1,2,3,4,5,6,7,8,9,0},""))))</f>
        <v>0</v>
      </c>
      <c r="U147" s="17" t="str">
        <f>MID(M147,MIN(FIND({0,1,2,3,4,5,6,7,8,9},M147&amp;"0123456789")),SUM(LEN(M147)-LEN(SUBSTITUTE(M147,{1,2,3,4,5,6,7,8,9,0},""))))</f>
        <v>0</v>
      </c>
      <c r="V147" s="17" t="str">
        <f>MID(N147,MIN(FIND({0,1,2,3,4,5,6,7,8,9},N147&amp;"0123456789")),SUM(LEN(N147)-LEN(SUBSTITUTE(N147,{1,2,3,4,5,6,7,8,9,0},""))))</f>
        <v>0</v>
      </c>
      <c r="W147" s="17" t="str">
        <f>MID(O147,MIN(FIND({0,1,2,3,4,5,6,7,8,9},O147&amp;"0123456789")),SUM(LEN(O147)-LEN(SUBSTITUTE(O147,{1,2,3,4,5,6,7,8,9,0},""))))</f>
        <v>0</v>
      </c>
      <c r="X147" s="13"/>
      <c r="Y147" s="13"/>
      <c r="Z147" s="13"/>
      <c r="AA147" s="13"/>
      <c r="AB147" s="18" t="str">
        <f t="shared" si="1"/>
        <v xml:space="preserve"> </v>
      </c>
      <c r="AC147" s="14"/>
      <c r="AD147" s="14"/>
      <c r="AE147" s="19">
        <f t="shared" si="2"/>
        <v>0</v>
      </c>
      <c r="AF147" s="20">
        <f t="shared" si="0"/>
        <v>0</v>
      </c>
      <c r="AG147" s="21">
        <f t="shared" si="3"/>
        <v>0</v>
      </c>
    </row>
    <row r="148" spans="1:33" s="22" customFormat="1" x14ac:dyDescent="0.35">
      <c r="A148" s="13"/>
      <c r="B148" s="14"/>
      <c r="C148" s="13"/>
      <c r="D148" s="15"/>
      <c r="E148" s="15"/>
      <c r="F148" s="15"/>
      <c r="G148" s="15"/>
      <c r="H148" s="16">
        <v>0</v>
      </c>
      <c r="I148" s="16">
        <v>0</v>
      </c>
      <c r="J148" s="16">
        <v>0</v>
      </c>
      <c r="K148" s="16">
        <v>0</v>
      </c>
      <c r="L148" s="16">
        <v>0</v>
      </c>
      <c r="M148" s="16">
        <v>0</v>
      </c>
      <c r="N148" s="16">
        <v>0</v>
      </c>
      <c r="O148" s="16">
        <v>0</v>
      </c>
      <c r="P148" s="17" t="str">
        <f>MID(H148,MIN(FIND({0,1,2,3,4,5,6,7,8,9},H148&amp;"0123456789")),SUM(LEN(H148)-LEN(SUBSTITUTE(H148,{1,2,3,4,5,6,7,8,9,0},""))))</f>
        <v>0</v>
      </c>
      <c r="Q148" s="17" t="str">
        <f>MID(I148,MIN(FIND({0,1,2,3,4,5,6,7,8,9},I148&amp;"0123456789")),SUM(LEN(I148)-LEN(SUBSTITUTE(I148,{1,2,3,4,5,6,7,8,9,0},""))))</f>
        <v>0</v>
      </c>
      <c r="R148" s="17" t="str">
        <f>MID(J148,MIN(FIND({0,1,2,3,4,5,6,7,8,9},J148&amp;"0123456789")),SUM(LEN(J148)-LEN(SUBSTITUTE(J148,{1,2,3,4,5,6,7,8,9,0},""))))</f>
        <v>0</v>
      </c>
      <c r="S148" s="17" t="str">
        <f>MID(K148,MIN(FIND({0,1,2,3,4,5,6,7,8,9},K148&amp;"0123456789")),SUM(LEN(K148)-LEN(SUBSTITUTE(K148,{1,2,3,4,5,6,7,8,9,0},""))))</f>
        <v>0</v>
      </c>
      <c r="T148" s="17" t="str">
        <f>MID(L148,MIN(FIND({0,1,2,3,4,5,6,7,8,9},L148&amp;"0123456789")),SUM(LEN(L148)-LEN(SUBSTITUTE(L148,{1,2,3,4,5,6,7,8,9,0},""))))</f>
        <v>0</v>
      </c>
      <c r="U148" s="17" t="str">
        <f>MID(M148,MIN(FIND({0,1,2,3,4,5,6,7,8,9},M148&amp;"0123456789")),SUM(LEN(M148)-LEN(SUBSTITUTE(M148,{1,2,3,4,5,6,7,8,9,0},""))))</f>
        <v>0</v>
      </c>
      <c r="V148" s="17" t="str">
        <f>MID(N148,MIN(FIND({0,1,2,3,4,5,6,7,8,9},N148&amp;"0123456789")),SUM(LEN(N148)-LEN(SUBSTITUTE(N148,{1,2,3,4,5,6,7,8,9,0},""))))</f>
        <v>0</v>
      </c>
      <c r="W148" s="17" t="str">
        <f>MID(O148,MIN(FIND({0,1,2,3,4,5,6,7,8,9},O148&amp;"0123456789")),SUM(LEN(O148)-LEN(SUBSTITUTE(O148,{1,2,3,4,5,6,7,8,9,0},""))))</f>
        <v>0</v>
      </c>
      <c r="X148" s="13"/>
      <c r="Y148" s="13"/>
      <c r="Z148" s="13"/>
      <c r="AA148" s="13"/>
      <c r="AB148" s="18" t="str">
        <f t="shared" si="1"/>
        <v xml:space="preserve"> </v>
      </c>
      <c r="AC148" s="14"/>
      <c r="AD148" s="14"/>
      <c r="AE148" s="19">
        <f t="shared" si="2"/>
        <v>0</v>
      </c>
      <c r="AF148" s="20">
        <f t="shared" si="0"/>
        <v>0</v>
      </c>
      <c r="AG148" s="21">
        <f t="shared" si="3"/>
        <v>0</v>
      </c>
    </row>
    <row r="149" spans="1:33" s="22" customFormat="1" x14ac:dyDescent="0.35">
      <c r="A149" s="13"/>
      <c r="B149" s="14"/>
      <c r="C149" s="13"/>
      <c r="D149" s="15"/>
      <c r="E149" s="15"/>
      <c r="F149" s="15"/>
      <c r="G149" s="15"/>
      <c r="H149" s="16">
        <v>0</v>
      </c>
      <c r="I149" s="16">
        <v>0</v>
      </c>
      <c r="J149" s="16">
        <v>0</v>
      </c>
      <c r="K149" s="16">
        <v>0</v>
      </c>
      <c r="L149" s="16">
        <v>0</v>
      </c>
      <c r="M149" s="16">
        <v>0</v>
      </c>
      <c r="N149" s="16">
        <v>0</v>
      </c>
      <c r="O149" s="16">
        <v>0</v>
      </c>
      <c r="P149" s="17" t="str">
        <f>MID(H149,MIN(FIND({0,1,2,3,4,5,6,7,8,9},H149&amp;"0123456789")),SUM(LEN(H149)-LEN(SUBSTITUTE(H149,{1,2,3,4,5,6,7,8,9,0},""))))</f>
        <v>0</v>
      </c>
      <c r="Q149" s="17" t="str">
        <f>MID(I149,MIN(FIND({0,1,2,3,4,5,6,7,8,9},I149&amp;"0123456789")),SUM(LEN(I149)-LEN(SUBSTITUTE(I149,{1,2,3,4,5,6,7,8,9,0},""))))</f>
        <v>0</v>
      </c>
      <c r="R149" s="17" t="str">
        <f>MID(J149,MIN(FIND({0,1,2,3,4,5,6,7,8,9},J149&amp;"0123456789")),SUM(LEN(J149)-LEN(SUBSTITUTE(J149,{1,2,3,4,5,6,7,8,9,0},""))))</f>
        <v>0</v>
      </c>
      <c r="S149" s="17" t="str">
        <f>MID(K149,MIN(FIND({0,1,2,3,4,5,6,7,8,9},K149&amp;"0123456789")),SUM(LEN(K149)-LEN(SUBSTITUTE(K149,{1,2,3,4,5,6,7,8,9,0},""))))</f>
        <v>0</v>
      </c>
      <c r="T149" s="17" t="str">
        <f>MID(L149,MIN(FIND({0,1,2,3,4,5,6,7,8,9},L149&amp;"0123456789")),SUM(LEN(L149)-LEN(SUBSTITUTE(L149,{1,2,3,4,5,6,7,8,9,0},""))))</f>
        <v>0</v>
      </c>
      <c r="U149" s="17" t="str">
        <f>MID(M149,MIN(FIND({0,1,2,3,4,5,6,7,8,9},M149&amp;"0123456789")),SUM(LEN(M149)-LEN(SUBSTITUTE(M149,{1,2,3,4,5,6,7,8,9,0},""))))</f>
        <v>0</v>
      </c>
      <c r="V149" s="17" t="str">
        <f>MID(N149,MIN(FIND({0,1,2,3,4,5,6,7,8,9},N149&amp;"0123456789")),SUM(LEN(N149)-LEN(SUBSTITUTE(N149,{1,2,3,4,5,6,7,8,9,0},""))))</f>
        <v>0</v>
      </c>
      <c r="W149" s="17" t="str">
        <f>MID(O149,MIN(FIND({0,1,2,3,4,5,6,7,8,9},O149&amp;"0123456789")),SUM(LEN(O149)-LEN(SUBSTITUTE(O149,{1,2,3,4,5,6,7,8,9,0},""))))</f>
        <v>0</v>
      </c>
      <c r="X149" s="13"/>
      <c r="Y149" s="13"/>
      <c r="Z149" s="13"/>
      <c r="AA149" s="13"/>
      <c r="AB149" s="18" t="str">
        <f t="shared" si="1"/>
        <v xml:space="preserve"> </v>
      </c>
      <c r="AC149" s="14"/>
      <c r="AD149" s="14"/>
      <c r="AE149" s="19">
        <f t="shared" si="2"/>
        <v>0</v>
      </c>
      <c r="AF149" s="20">
        <f t="shared" si="0"/>
        <v>0</v>
      </c>
      <c r="AG149" s="21">
        <f t="shared" si="3"/>
        <v>0</v>
      </c>
    </row>
    <row r="150" spans="1:33" s="22" customFormat="1" x14ac:dyDescent="0.35">
      <c r="A150" s="13"/>
      <c r="B150" s="14"/>
      <c r="C150" s="13"/>
      <c r="D150" s="15"/>
      <c r="E150" s="15"/>
      <c r="F150" s="15"/>
      <c r="G150" s="15"/>
      <c r="H150" s="16">
        <v>0</v>
      </c>
      <c r="I150" s="16">
        <v>0</v>
      </c>
      <c r="J150" s="16">
        <v>0</v>
      </c>
      <c r="K150" s="16">
        <v>0</v>
      </c>
      <c r="L150" s="16">
        <v>0</v>
      </c>
      <c r="M150" s="16">
        <v>0</v>
      </c>
      <c r="N150" s="16">
        <v>0</v>
      </c>
      <c r="O150" s="16">
        <v>0</v>
      </c>
      <c r="P150" s="17" t="str">
        <f>MID(H150,MIN(FIND({0,1,2,3,4,5,6,7,8,9},H150&amp;"0123456789")),SUM(LEN(H150)-LEN(SUBSTITUTE(H150,{1,2,3,4,5,6,7,8,9,0},""))))</f>
        <v>0</v>
      </c>
      <c r="Q150" s="17" t="str">
        <f>MID(I150,MIN(FIND({0,1,2,3,4,5,6,7,8,9},I150&amp;"0123456789")),SUM(LEN(I150)-LEN(SUBSTITUTE(I150,{1,2,3,4,5,6,7,8,9,0},""))))</f>
        <v>0</v>
      </c>
      <c r="R150" s="17" t="str">
        <f>MID(J150,MIN(FIND({0,1,2,3,4,5,6,7,8,9},J150&amp;"0123456789")),SUM(LEN(J150)-LEN(SUBSTITUTE(J150,{1,2,3,4,5,6,7,8,9,0},""))))</f>
        <v>0</v>
      </c>
      <c r="S150" s="17" t="str">
        <f>MID(K150,MIN(FIND({0,1,2,3,4,5,6,7,8,9},K150&amp;"0123456789")),SUM(LEN(K150)-LEN(SUBSTITUTE(K150,{1,2,3,4,5,6,7,8,9,0},""))))</f>
        <v>0</v>
      </c>
      <c r="T150" s="17" t="str">
        <f>MID(L150,MIN(FIND({0,1,2,3,4,5,6,7,8,9},L150&amp;"0123456789")),SUM(LEN(L150)-LEN(SUBSTITUTE(L150,{1,2,3,4,5,6,7,8,9,0},""))))</f>
        <v>0</v>
      </c>
      <c r="U150" s="17" t="str">
        <f>MID(M150,MIN(FIND({0,1,2,3,4,5,6,7,8,9},M150&amp;"0123456789")),SUM(LEN(M150)-LEN(SUBSTITUTE(M150,{1,2,3,4,5,6,7,8,9,0},""))))</f>
        <v>0</v>
      </c>
      <c r="V150" s="17" t="str">
        <f>MID(N150,MIN(FIND({0,1,2,3,4,5,6,7,8,9},N150&amp;"0123456789")),SUM(LEN(N150)-LEN(SUBSTITUTE(N150,{1,2,3,4,5,6,7,8,9,0},""))))</f>
        <v>0</v>
      </c>
      <c r="W150" s="17" t="str">
        <f>MID(O150,MIN(FIND({0,1,2,3,4,5,6,7,8,9},O150&amp;"0123456789")),SUM(LEN(O150)-LEN(SUBSTITUTE(O150,{1,2,3,4,5,6,7,8,9,0},""))))</f>
        <v>0</v>
      </c>
      <c r="X150" s="13"/>
      <c r="Y150" s="13"/>
      <c r="Z150" s="13"/>
      <c r="AA150" s="13"/>
      <c r="AB150" s="18" t="str">
        <f t="shared" si="1"/>
        <v xml:space="preserve"> </v>
      </c>
      <c r="AC150" s="14"/>
      <c r="AD150" s="14"/>
      <c r="AE150" s="19">
        <f t="shared" si="2"/>
        <v>0</v>
      </c>
      <c r="AF150" s="20">
        <f t="shared" si="0"/>
        <v>0</v>
      </c>
      <c r="AG150" s="21">
        <f t="shared" si="3"/>
        <v>0</v>
      </c>
    </row>
    <row r="151" spans="1:33" s="22" customFormat="1" x14ac:dyDescent="0.35">
      <c r="A151" s="13"/>
      <c r="B151" s="14"/>
      <c r="C151" s="13"/>
      <c r="D151" s="15"/>
      <c r="E151" s="15"/>
      <c r="F151" s="15"/>
      <c r="G151" s="15"/>
      <c r="H151" s="16">
        <v>0</v>
      </c>
      <c r="I151" s="16">
        <v>0</v>
      </c>
      <c r="J151" s="16">
        <v>0</v>
      </c>
      <c r="K151" s="16">
        <v>0</v>
      </c>
      <c r="L151" s="16">
        <v>0</v>
      </c>
      <c r="M151" s="16">
        <v>0</v>
      </c>
      <c r="N151" s="16">
        <v>0</v>
      </c>
      <c r="O151" s="16">
        <v>0</v>
      </c>
      <c r="P151" s="17" t="str">
        <f>MID(H151,MIN(FIND({0,1,2,3,4,5,6,7,8,9},H151&amp;"0123456789")),SUM(LEN(H151)-LEN(SUBSTITUTE(H151,{1,2,3,4,5,6,7,8,9,0},""))))</f>
        <v>0</v>
      </c>
      <c r="Q151" s="17" t="str">
        <f>MID(I151,MIN(FIND({0,1,2,3,4,5,6,7,8,9},I151&amp;"0123456789")),SUM(LEN(I151)-LEN(SUBSTITUTE(I151,{1,2,3,4,5,6,7,8,9,0},""))))</f>
        <v>0</v>
      </c>
      <c r="R151" s="17" t="str">
        <f>MID(J151,MIN(FIND({0,1,2,3,4,5,6,7,8,9},J151&amp;"0123456789")),SUM(LEN(J151)-LEN(SUBSTITUTE(J151,{1,2,3,4,5,6,7,8,9,0},""))))</f>
        <v>0</v>
      </c>
      <c r="S151" s="17" t="str">
        <f>MID(K151,MIN(FIND({0,1,2,3,4,5,6,7,8,9},K151&amp;"0123456789")),SUM(LEN(K151)-LEN(SUBSTITUTE(K151,{1,2,3,4,5,6,7,8,9,0},""))))</f>
        <v>0</v>
      </c>
      <c r="T151" s="17" t="str">
        <f>MID(L151,MIN(FIND({0,1,2,3,4,5,6,7,8,9},L151&amp;"0123456789")),SUM(LEN(L151)-LEN(SUBSTITUTE(L151,{1,2,3,4,5,6,7,8,9,0},""))))</f>
        <v>0</v>
      </c>
      <c r="U151" s="17" t="str">
        <f>MID(M151,MIN(FIND({0,1,2,3,4,5,6,7,8,9},M151&amp;"0123456789")),SUM(LEN(M151)-LEN(SUBSTITUTE(M151,{1,2,3,4,5,6,7,8,9,0},""))))</f>
        <v>0</v>
      </c>
      <c r="V151" s="17" t="str">
        <f>MID(N151,MIN(FIND({0,1,2,3,4,5,6,7,8,9},N151&amp;"0123456789")),SUM(LEN(N151)-LEN(SUBSTITUTE(N151,{1,2,3,4,5,6,7,8,9,0},""))))</f>
        <v>0</v>
      </c>
      <c r="W151" s="17" t="str">
        <f>MID(O151,MIN(FIND({0,1,2,3,4,5,6,7,8,9},O151&amp;"0123456789")),SUM(LEN(O151)-LEN(SUBSTITUTE(O151,{1,2,3,4,5,6,7,8,9,0},""))))</f>
        <v>0</v>
      </c>
      <c r="X151" s="13"/>
      <c r="Y151" s="13"/>
      <c r="Z151" s="13"/>
      <c r="AA151" s="13"/>
      <c r="AB151" s="18" t="str">
        <f t="shared" si="1"/>
        <v xml:space="preserve"> </v>
      </c>
      <c r="AC151" s="14"/>
      <c r="AD151" s="14"/>
      <c r="AE151" s="19">
        <f t="shared" si="2"/>
        <v>0</v>
      </c>
      <c r="AF151" s="20">
        <f t="shared" si="0"/>
        <v>0</v>
      </c>
      <c r="AG151" s="21">
        <f t="shared" si="3"/>
        <v>0</v>
      </c>
    </row>
    <row r="152" spans="1:33" s="22" customFormat="1" x14ac:dyDescent="0.35">
      <c r="A152" s="13"/>
      <c r="B152" s="14"/>
      <c r="C152" s="13"/>
      <c r="D152" s="15"/>
      <c r="E152" s="15"/>
      <c r="F152" s="15"/>
      <c r="G152" s="15"/>
      <c r="H152" s="16">
        <v>0</v>
      </c>
      <c r="I152" s="16">
        <v>0</v>
      </c>
      <c r="J152" s="16">
        <v>0</v>
      </c>
      <c r="K152" s="16">
        <v>0</v>
      </c>
      <c r="L152" s="16">
        <v>0</v>
      </c>
      <c r="M152" s="16">
        <v>0</v>
      </c>
      <c r="N152" s="16">
        <v>0</v>
      </c>
      <c r="O152" s="16">
        <v>0</v>
      </c>
      <c r="P152" s="17" t="str">
        <f>MID(H152,MIN(FIND({0,1,2,3,4,5,6,7,8,9},H152&amp;"0123456789")),SUM(LEN(H152)-LEN(SUBSTITUTE(H152,{1,2,3,4,5,6,7,8,9,0},""))))</f>
        <v>0</v>
      </c>
      <c r="Q152" s="17" t="str">
        <f>MID(I152,MIN(FIND({0,1,2,3,4,5,6,7,8,9},I152&amp;"0123456789")),SUM(LEN(I152)-LEN(SUBSTITUTE(I152,{1,2,3,4,5,6,7,8,9,0},""))))</f>
        <v>0</v>
      </c>
      <c r="R152" s="17" t="str">
        <f>MID(J152,MIN(FIND({0,1,2,3,4,5,6,7,8,9},J152&amp;"0123456789")),SUM(LEN(J152)-LEN(SUBSTITUTE(J152,{1,2,3,4,5,6,7,8,9,0},""))))</f>
        <v>0</v>
      </c>
      <c r="S152" s="17" t="str">
        <f>MID(K152,MIN(FIND({0,1,2,3,4,5,6,7,8,9},K152&amp;"0123456789")),SUM(LEN(K152)-LEN(SUBSTITUTE(K152,{1,2,3,4,5,6,7,8,9,0},""))))</f>
        <v>0</v>
      </c>
      <c r="T152" s="17" t="str">
        <f>MID(L152,MIN(FIND({0,1,2,3,4,5,6,7,8,9},L152&amp;"0123456789")),SUM(LEN(L152)-LEN(SUBSTITUTE(L152,{1,2,3,4,5,6,7,8,9,0},""))))</f>
        <v>0</v>
      </c>
      <c r="U152" s="17" t="str">
        <f>MID(M152,MIN(FIND({0,1,2,3,4,5,6,7,8,9},M152&amp;"0123456789")),SUM(LEN(M152)-LEN(SUBSTITUTE(M152,{1,2,3,4,5,6,7,8,9,0},""))))</f>
        <v>0</v>
      </c>
      <c r="V152" s="17" t="str">
        <f>MID(N152,MIN(FIND({0,1,2,3,4,5,6,7,8,9},N152&amp;"0123456789")),SUM(LEN(N152)-LEN(SUBSTITUTE(N152,{1,2,3,4,5,6,7,8,9,0},""))))</f>
        <v>0</v>
      </c>
      <c r="W152" s="17" t="str">
        <f>MID(O152,MIN(FIND({0,1,2,3,4,5,6,7,8,9},O152&amp;"0123456789")),SUM(LEN(O152)-LEN(SUBSTITUTE(O152,{1,2,3,4,5,6,7,8,9,0},""))))</f>
        <v>0</v>
      </c>
      <c r="X152" s="13"/>
      <c r="Y152" s="13"/>
      <c r="Z152" s="13"/>
      <c r="AA152" s="13"/>
      <c r="AB152" s="18" t="str">
        <f t="shared" si="1"/>
        <v xml:space="preserve"> </v>
      </c>
      <c r="AC152" s="14"/>
      <c r="AD152" s="14"/>
      <c r="AE152" s="19">
        <f t="shared" si="2"/>
        <v>0</v>
      </c>
      <c r="AF152" s="20">
        <f t="shared" si="0"/>
        <v>0</v>
      </c>
      <c r="AG152" s="21">
        <f t="shared" si="3"/>
        <v>0</v>
      </c>
    </row>
    <row r="153" spans="1:33" s="22" customFormat="1" x14ac:dyDescent="0.35">
      <c r="A153" s="13"/>
      <c r="B153" s="14"/>
      <c r="C153" s="13"/>
      <c r="D153" s="15"/>
      <c r="E153" s="15"/>
      <c r="F153" s="15"/>
      <c r="G153" s="15"/>
      <c r="H153" s="16">
        <v>0</v>
      </c>
      <c r="I153" s="16">
        <v>0</v>
      </c>
      <c r="J153" s="16">
        <v>0</v>
      </c>
      <c r="K153" s="16">
        <v>0</v>
      </c>
      <c r="L153" s="16">
        <v>0</v>
      </c>
      <c r="M153" s="16">
        <v>0</v>
      </c>
      <c r="N153" s="16">
        <v>0</v>
      </c>
      <c r="O153" s="16">
        <v>0</v>
      </c>
      <c r="P153" s="17" t="str">
        <f>MID(H153,MIN(FIND({0,1,2,3,4,5,6,7,8,9},H153&amp;"0123456789")),SUM(LEN(H153)-LEN(SUBSTITUTE(H153,{1,2,3,4,5,6,7,8,9,0},""))))</f>
        <v>0</v>
      </c>
      <c r="Q153" s="17" t="str">
        <f>MID(I153,MIN(FIND({0,1,2,3,4,5,6,7,8,9},I153&amp;"0123456789")),SUM(LEN(I153)-LEN(SUBSTITUTE(I153,{1,2,3,4,5,6,7,8,9,0},""))))</f>
        <v>0</v>
      </c>
      <c r="R153" s="17" t="str">
        <f>MID(J153,MIN(FIND({0,1,2,3,4,5,6,7,8,9},J153&amp;"0123456789")),SUM(LEN(J153)-LEN(SUBSTITUTE(J153,{1,2,3,4,5,6,7,8,9,0},""))))</f>
        <v>0</v>
      </c>
      <c r="S153" s="17" t="str">
        <f>MID(K153,MIN(FIND({0,1,2,3,4,5,6,7,8,9},K153&amp;"0123456789")),SUM(LEN(K153)-LEN(SUBSTITUTE(K153,{1,2,3,4,5,6,7,8,9,0},""))))</f>
        <v>0</v>
      </c>
      <c r="T153" s="17" t="str">
        <f>MID(L153,MIN(FIND({0,1,2,3,4,5,6,7,8,9},L153&amp;"0123456789")),SUM(LEN(L153)-LEN(SUBSTITUTE(L153,{1,2,3,4,5,6,7,8,9,0},""))))</f>
        <v>0</v>
      </c>
      <c r="U153" s="17" t="str">
        <f>MID(M153,MIN(FIND({0,1,2,3,4,5,6,7,8,9},M153&amp;"0123456789")),SUM(LEN(M153)-LEN(SUBSTITUTE(M153,{1,2,3,4,5,6,7,8,9,0},""))))</f>
        <v>0</v>
      </c>
      <c r="V153" s="17" t="str">
        <f>MID(N153,MIN(FIND({0,1,2,3,4,5,6,7,8,9},N153&amp;"0123456789")),SUM(LEN(N153)-LEN(SUBSTITUTE(N153,{1,2,3,4,5,6,7,8,9,0},""))))</f>
        <v>0</v>
      </c>
      <c r="W153" s="17" t="str">
        <f>MID(O153,MIN(FIND({0,1,2,3,4,5,6,7,8,9},O153&amp;"0123456789")),SUM(LEN(O153)-LEN(SUBSTITUTE(O153,{1,2,3,4,5,6,7,8,9,0},""))))</f>
        <v>0</v>
      </c>
      <c r="X153" s="13"/>
      <c r="Y153" s="13"/>
      <c r="Z153" s="13"/>
      <c r="AA153" s="13"/>
      <c r="AB153" s="18" t="str">
        <f t="shared" si="1"/>
        <v xml:space="preserve"> </v>
      </c>
      <c r="AC153" s="14"/>
      <c r="AD153" s="14"/>
      <c r="AE153" s="19">
        <f t="shared" si="2"/>
        <v>0</v>
      </c>
      <c r="AF153" s="20">
        <f t="shared" si="0"/>
        <v>0</v>
      </c>
      <c r="AG153" s="21">
        <f t="shared" si="3"/>
        <v>0</v>
      </c>
    </row>
    <row r="154" spans="1:33" s="22" customFormat="1" x14ac:dyDescent="0.35">
      <c r="A154" s="13"/>
      <c r="B154" s="14"/>
      <c r="C154" s="13"/>
      <c r="D154" s="15"/>
      <c r="E154" s="15"/>
      <c r="F154" s="15"/>
      <c r="G154" s="15"/>
      <c r="H154" s="16">
        <v>0</v>
      </c>
      <c r="I154" s="16">
        <v>0</v>
      </c>
      <c r="J154" s="16">
        <v>0</v>
      </c>
      <c r="K154" s="16">
        <v>0</v>
      </c>
      <c r="L154" s="16">
        <v>0</v>
      </c>
      <c r="M154" s="16">
        <v>0</v>
      </c>
      <c r="N154" s="16">
        <v>0</v>
      </c>
      <c r="O154" s="16">
        <v>0</v>
      </c>
      <c r="P154" s="17" t="str">
        <f>MID(H154,MIN(FIND({0,1,2,3,4,5,6,7,8,9},H154&amp;"0123456789")),SUM(LEN(H154)-LEN(SUBSTITUTE(H154,{1,2,3,4,5,6,7,8,9,0},""))))</f>
        <v>0</v>
      </c>
      <c r="Q154" s="17" t="str">
        <f>MID(I154,MIN(FIND({0,1,2,3,4,5,6,7,8,9},I154&amp;"0123456789")),SUM(LEN(I154)-LEN(SUBSTITUTE(I154,{1,2,3,4,5,6,7,8,9,0},""))))</f>
        <v>0</v>
      </c>
      <c r="R154" s="17" t="str">
        <f>MID(J154,MIN(FIND({0,1,2,3,4,5,6,7,8,9},J154&amp;"0123456789")),SUM(LEN(J154)-LEN(SUBSTITUTE(J154,{1,2,3,4,5,6,7,8,9,0},""))))</f>
        <v>0</v>
      </c>
      <c r="S154" s="17" t="str">
        <f>MID(K154,MIN(FIND({0,1,2,3,4,5,6,7,8,9},K154&amp;"0123456789")),SUM(LEN(K154)-LEN(SUBSTITUTE(K154,{1,2,3,4,5,6,7,8,9,0},""))))</f>
        <v>0</v>
      </c>
      <c r="T154" s="17" t="str">
        <f>MID(L154,MIN(FIND({0,1,2,3,4,5,6,7,8,9},L154&amp;"0123456789")),SUM(LEN(L154)-LEN(SUBSTITUTE(L154,{1,2,3,4,5,6,7,8,9,0},""))))</f>
        <v>0</v>
      </c>
      <c r="U154" s="17" t="str">
        <f>MID(M154,MIN(FIND({0,1,2,3,4,5,6,7,8,9},M154&amp;"0123456789")),SUM(LEN(M154)-LEN(SUBSTITUTE(M154,{1,2,3,4,5,6,7,8,9,0},""))))</f>
        <v>0</v>
      </c>
      <c r="V154" s="17" t="str">
        <f>MID(N154,MIN(FIND({0,1,2,3,4,5,6,7,8,9},N154&amp;"0123456789")),SUM(LEN(N154)-LEN(SUBSTITUTE(N154,{1,2,3,4,5,6,7,8,9,0},""))))</f>
        <v>0</v>
      </c>
      <c r="W154" s="17" t="str">
        <f>MID(O154,MIN(FIND({0,1,2,3,4,5,6,7,8,9},O154&amp;"0123456789")),SUM(LEN(O154)-LEN(SUBSTITUTE(O154,{1,2,3,4,5,6,7,8,9,0},""))))</f>
        <v>0</v>
      </c>
      <c r="X154" s="13"/>
      <c r="Y154" s="13"/>
      <c r="Z154" s="13"/>
      <c r="AA154" s="13"/>
      <c r="AB154" s="18" t="str">
        <f t="shared" si="1"/>
        <v xml:space="preserve"> </v>
      </c>
      <c r="AC154" s="14"/>
      <c r="AD154" s="14"/>
      <c r="AE154" s="19">
        <f t="shared" si="2"/>
        <v>0</v>
      </c>
      <c r="AF154" s="20">
        <f t="shared" si="0"/>
        <v>0</v>
      </c>
      <c r="AG154" s="21">
        <f t="shared" si="3"/>
        <v>0</v>
      </c>
    </row>
    <row r="155" spans="1:33" s="22" customFormat="1" x14ac:dyDescent="0.35">
      <c r="A155" s="13"/>
      <c r="B155" s="14"/>
      <c r="C155" s="13"/>
      <c r="D155" s="15"/>
      <c r="E155" s="15"/>
      <c r="F155" s="15"/>
      <c r="G155" s="15"/>
      <c r="H155" s="16">
        <v>0</v>
      </c>
      <c r="I155" s="16">
        <v>0</v>
      </c>
      <c r="J155" s="16">
        <v>0</v>
      </c>
      <c r="K155" s="16">
        <v>0</v>
      </c>
      <c r="L155" s="16">
        <v>0</v>
      </c>
      <c r="M155" s="16">
        <v>0</v>
      </c>
      <c r="N155" s="16">
        <v>0</v>
      </c>
      <c r="O155" s="16">
        <v>0</v>
      </c>
      <c r="P155" s="17" t="str">
        <f>MID(H155,MIN(FIND({0,1,2,3,4,5,6,7,8,9},H155&amp;"0123456789")),SUM(LEN(H155)-LEN(SUBSTITUTE(H155,{1,2,3,4,5,6,7,8,9,0},""))))</f>
        <v>0</v>
      </c>
      <c r="Q155" s="17" t="str">
        <f>MID(I155,MIN(FIND({0,1,2,3,4,5,6,7,8,9},I155&amp;"0123456789")),SUM(LEN(I155)-LEN(SUBSTITUTE(I155,{1,2,3,4,5,6,7,8,9,0},""))))</f>
        <v>0</v>
      </c>
      <c r="R155" s="17" t="str">
        <f>MID(J155,MIN(FIND({0,1,2,3,4,5,6,7,8,9},J155&amp;"0123456789")),SUM(LEN(J155)-LEN(SUBSTITUTE(J155,{1,2,3,4,5,6,7,8,9,0},""))))</f>
        <v>0</v>
      </c>
      <c r="S155" s="17" t="str">
        <f>MID(K155,MIN(FIND({0,1,2,3,4,5,6,7,8,9},K155&amp;"0123456789")),SUM(LEN(K155)-LEN(SUBSTITUTE(K155,{1,2,3,4,5,6,7,8,9,0},""))))</f>
        <v>0</v>
      </c>
      <c r="T155" s="17" t="str">
        <f>MID(L155,MIN(FIND({0,1,2,3,4,5,6,7,8,9},L155&amp;"0123456789")),SUM(LEN(L155)-LEN(SUBSTITUTE(L155,{1,2,3,4,5,6,7,8,9,0},""))))</f>
        <v>0</v>
      </c>
      <c r="U155" s="17" t="str">
        <f>MID(M155,MIN(FIND({0,1,2,3,4,5,6,7,8,9},M155&amp;"0123456789")),SUM(LEN(M155)-LEN(SUBSTITUTE(M155,{1,2,3,4,5,6,7,8,9,0},""))))</f>
        <v>0</v>
      </c>
      <c r="V155" s="17" t="str">
        <f>MID(N155,MIN(FIND({0,1,2,3,4,5,6,7,8,9},N155&amp;"0123456789")),SUM(LEN(N155)-LEN(SUBSTITUTE(N155,{1,2,3,4,5,6,7,8,9,0},""))))</f>
        <v>0</v>
      </c>
      <c r="W155" s="17" t="str">
        <f>MID(O155,MIN(FIND({0,1,2,3,4,5,6,7,8,9},O155&amp;"0123456789")),SUM(LEN(O155)-LEN(SUBSTITUTE(O155,{1,2,3,4,5,6,7,8,9,0},""))))</f>
        <v>0</v>
      </c>
      <c r="X155" s="13"/>
      <c r="Y155" s="13"/>
      <c r="Z155" s="13"/>
      <c r="AA155" s="13"/>
      <c r="AB155" s="18" t="str">
        <f t="shared" si="1"/>
        <v xml:space="preserve"> </v>
      </c>
      <c r="AC155" s="14"/>
      <c r="AD155" s="14"/>
      <c r="AE155" s="19">
        <f t="shared" si="2"/>
        <v>0</v>
      </c>
      <c r="AF155" s="20">
        <f t="shared" si="0"/>
        <v>0</v>
      </c>
      <c r="AG155" s="21">
        <f t="shared" si="3"/>
        <v>0</v>
      </c>
    </row>
    <row r="156" spans="1:33" s="22" customFormat="1" x14ac:dyDescent="0.35">
      <c r="A156" s="13"/>
      <c r="B156" s="14"/>
      <c r="C156" s="13"/>
      <c r="D156" s="15"/>
      <c r="E156" s="15"/>
      <c r="F156" s="15"/>
      <c r="G156" s="15"/>
      <c r="H156" s="16">
        <v>0</v>
      </c>
      <c r="I156" s="16">
        <v>0</v>
      </c>
      <c r="J156" s="16">
        <v>0</v>
      </c>
      <c r="K156" s="16">
        <v>0</v>
      </c>
      <c r="L156" s="16">
        <v>0</v>
      </c>
      <c r="M156" s="16">
        <v>0</v>
      </c>
      <c r="N156" s="16">
        <v>0</v>
      </c>
      <c r="O156" s="16">
        <v>0</v>
      </c>
      <c r="P156" s="17" t="str">
        <f>MID(H156,MIN(FIND({0,1,2,3,4,5,6,7,8,9},H156&amp;"0123456789")),SUM(LEN(H156)-LEN(SUBSTITUTE(H156,{1,2,3,4,5,6,7,8,9,0},""))))</f>
        <v>0</v>
      </c>
      <c r="Q156" s="17" t="str">
        <f>MID(I156,MIN(FIND({0,1,2,3,4,5,6,7,8,9},I156&amp;"0123456789")),SUM(LEN(I156)-LEN(SUBSTITUTE(I156,{1,2,3,4,5,6,7,8,9,0},""))))</f>
        <v>0</v>
      </c>
      <c r="R156" s="17" t="str">
        <f>MID(J156,MIN(FIND({0,1,2,3,4,5,6,7,8,9},J156&amp;"0123456789")),SUM(LEN(J156)-LEN(SUBSTITUTE(J156,{1,2,3,4,5,6,7,8,9,0},""))))</f>
        <v>0</v>
      </c>
      <c r="S156" s="17" t="str">
        <f>MID(K156,MIN(FIND({0,1,2,3,4,5,6,7,8,9},K156&amp;"0123456789")),SUM(LEN(K156)-LEN(SUBSTITUTE(K156,{1,2,3,4,5,6,7,8,9,0},""))))</f>
        <v>0</v>
      </c>
      <c r="T156" s="17" t="str">
        <f>MID(L156,MIN(FIND({0,1,2,3,4,5,6,7,8,9},L156&amp;"0123456789")),SUM(LEN(L156)-LEN(SUBSTITUTE(L156,{1,2,3,4,5,6,7,8,9,0},""))))</f>
        <v>0</v>
      </c>
      <c r="U156" s="17" t="str">
        <f>MID(M156,MIN(FIND({0,1,2,3,4,5,6,7,8,9},M156&amp;"0123456789")),SUM(LEN(M156)-LEN(SUBSTITUTE(M156,{1,2,3,4,5,6,7,8,9,0},""))))</f>
        <v>0</v>
      </c>
      <c r="V156" s="17" t="str">
        <f>MID(N156,MIN(FIND({0,1,2,3,4,5,6,7,8,9},N156&amp;"0123456789")),SUM(LEN(N156)-LEN(SUBSTITUTE(N156,{1,2,3,4,5,6,7,8,9,0},""))))</f>
        <v>0</v>
      </c>
      <c r="W156" s="17" t="str">
        <f>MID(O156,MIN(FIND({0,1,2,3,4,5,6,7,8,9},O156&amp;"0123456789")),SUM(LEN(O156)-LEN(SUBSTITUTE(O156,{1,2,3,4,5,6,7,8,9,0},""))))</f>
        <v>0</v>
      </c>
      <c r="X156" s="13"/>
      <c r="Y156" s="13"/>
      <c r="Z156" s="13"/>
      <c r="AA156" s="13"/>
      <c r="AB156" s="18" t="str">
        <f t="shared" si="1"/>
        <v xml:space="preserve"> </v>
      </c>
      <c r="AC156" s="14"/>
      <c r="AD156" s="14"/>
      <c r="AE156" s="19">
        <f t="shared" si="2"/>
        <v>0</v>
      </c>
      <c r="AF156" s="20">
        <f t="shared" si="0"/>
        <v>0</v>
      </c>
      <c r="AG156" s="21">
        <f t="shared" si="3"/>
        <v>0</v>
      </c>
    </row>
    <row r="157" spans="1:33" s="22" customFormat="1" x14ac:dyDescent="0.35">
      <c r="A157" s="13"/>
      <c r="B157" s="14"/>
      <c r="C157" s="13"/>
      <c r="D157" s="15"/>
      <c r="E157" s="15"/>
      <c r="F157" s="15"/>
      <c r="G157" s="15"/>
      <c r="H157" s="16">
        <v>0</v>
      </c>
      <c r="I157" s="16">
        <v>0</v>
      </c>
      <c r="J157" s="16">
        <v>0</v>
      </c>
      <c r="K157" s="16">
        <v>0</v>
      </c>
      <c r="L157" s="16">
        <v>0</v>
      </c>
      <c r="M157" s="16">
        <v>0</v>
      </c>
      <c r="N157" s="16">
        <v>0</v>
      </c>
      <c r="O157" s="16">
        <v>0</v>
      </c>
      <c r="P157" s="17" t="str">
        <f>MID(H157,MIN(FIND({0,1,2,3,4,5,6,7,8,9},H157&amp;"0123456789")),SUM(LEN(H157)-LEN(SUBSTITUTE(H157,{1,2,3,4,5,6,7,8,9,0},""))))</f>
        <v>0</v>
      </c>
      <c r="Q157" s="17" t="str">
        <f>MID(I157,MIN(FIND({0,1,2,3,4,5,6,7,8,9},I157&amp;"0123456789")),SUM(LEN(I157)-LEN(SUBSTITUTE(I157,{1,2,3,4,5,6,7,8,9,0},""))))</f>
        <v>0</v>
      </c>
      <c r="R157" s="17" t="str">
        <f>MID(J157,MIN(FIND({0,1,2,3,4,5,6,7,8,9},J157&amp;"0123456789")),SUM(LEN(J157)-LEN(SUBSTITUTE(J157,{1,2,3,4,5,6,7,8,9,0},""))))</f>
        <v>0</v>
      </c>
      <c r="S157" s="17" t="str">
        <f>MID(K157,MIN(FIND({0,1,2,3,4,5,6,7,8,9},K157&amp;"0123456789")),SUM(LEN(K157)-LEN(SUBSTITUTE(K157,{1,2,3,4,5,6,7,8,9,0},""))))</f>
        <v>0</v>
      </c>
      <c r="T157" s="17" t="str">
        <f>MID(L157,MIN(FIND({0,1,2,3,4,5,6,7,8,9},L157&amp;"0123456789")),SUM(LEN(L157)-LEN(SUBSTITUTE(L157,{1,2,3,4,5,6,7,8,9,0},""))))</f>
        <v>0</v>
      </c>
      <c r="U157" s="17" t="str">
        <f>MID(M157,MIN(FIND({0,1,2,3,4,5,6,7,8,9},M157&amp;"0123456789")),SUM(LEN(M157)-LEN(SUBSTITUTE(M157,{1,2,3,4,5,6,7,8,9,0},""))))</f>
        <v>0</v>
      </c>
      <c r="V157" s="17" t="str">
        <f>MID(N157,MIN(FIND({0,1,2,3,4,5,6,7,8,9},N157&amp;"0123456789")),SUM(LEN(N157)-LEN(SUBSTITUTE(N157,{1,2,3,4,5,6,7,8,9,0},""))))</f>
        <v>0</v>
      </c>
      <c r="W157" s="17" t="str">
        <f>MID(O157,MIN(FIND({0,1,2,3,4,5,6,7,8,9},O157&amp;"0123456789")),SUM(LEN(O157)-LEN(SUBSTITUTE(O157,{1,2,3,4,5,6,7,8,9,0},""))))</f>
        <v>0</v>
      </c>
      <c r="X157" s="13"/>
      <c r="Y157" s="13"/>
      <c r="Z157" s="13"/>
      <c r="AA157" s="13"/>
      <c r="AB157" s="18" t="str">
        <f t="shared" si="1"/>
        <v xml:space="preserve"> </v>
      </c>
      <c r="AC157" s="14"/>
      <c r="AD157" s="14"/>
      <c r="AE157" s="19">
        <f t="shared" si="2"/>
        <v>0</v>
      </c>
      <c r="AF157" s="20">
        <f t="shared" si="0"/>
        <v>0</v>
      </c>
      <c r="AG157" s="21">
        <f t="shared" si="3"/>
        <v>0</v>
      </c>
    </row>
    <row r="158" spans="1:33" s="22" customFormat="1" x14ac:dyDescent="0.35">
      <c r="A158" s="13"/>
      <c r="B158" s="14"/>
      <c r="C158" s="13"/>
      <c r="D158" s="15"/>
      <c r="E158" s="15"/>
      <c r="F158" s="15"/>
      <c r="G158" s="15"/>
      <c r="H158" s="16">
        <v>0</v>
      </c>
      <c r="I158" s="16">
        <v>0</v>
      </c>
      <c r="J158" s="16">
        <v>0</v>
      </c>
      <c r="K158" s="16">
        <v>0</v>
      </c>
      <c r="L158" s="16">
        <v>0</v>
      </c>
      <c r="M158" s="16">
        <v>0</v>
      </c>
      <c r="N158" s="16">
        <v>0</v>
      </c>
      <c r="O158" s="16">
        <v>0</v>
      </c>
      <c r="P158" s="17" t="str">
        <f>MID(H158,MIN(FIND({0,1,2,3,4,5,6,7,8,9},H158&amp;"0123456789")),SUM(LEN(H158)-LEN(SUBSTITUTE(H158,{1,2,3,4,5,6,7,8,9,0},""))))</f>
        <v>0</v>
      </c>
      <c r="Q158" s="17" t="str">
        <f>MID(I158,MIN(FIND({0,1,2,3,4,5,6,7,8,9},I158&amp;"0123456789")),SUM(LEN(I158)-LEN(SUBSTITUTE(I158,{1,2,3,4,5,6,7,8,9,0},""))))</f>
        <v>0</v>
      </c>
      <c r="R158" s="17" t="str">
        <f>MID(J158,MIN(FIND({0,1,2,3,4,5,6,7,8,9},J158&amp;"0123456789")),SUM(LEN(J158)-LEN(SUBSTITUTE(J158,{1,2,3,4,5,6,7,8,9,0},""))))</f>
        <v>0</v>
      </c>
      <c r="S158" s="17" t="str">
        <f>MID(K158,MIN(FIND({0,1,2,3,4,5,6,7,8,9},K158&amp;"0123456789")),SUM(LEN(K158)-LEN(SUBSTITUTE(K158,{1,2,3,4,5,6,7,8,9,0},""))))</f>
        <v>0</v>
      </c>
      <c r="T158" s="17" t="str">
        <f>MID(L158,MIN(FIND({0,1,2,3,4,5,6,7,8,9},L158&amp;"0123456789")),SUM(LEN(L158)-LEN(SUBSTITUTE(L158,{1,2,3,4,5,6,7,8,9,0},""))))</f>
        <v>0</v>
      </c>
      <c r="U158" s="17" t="str">
        <f>MID(M158,MIN(FIND({0,1,2,3,4,5,6,7,8,9},M158&amp;"0123456789")),SUM(LEN(M158)-LEN(SUBSTITUTE(M158,{1,2,3,4,5,6,7,8,9,0},""))))</f>
        <v>0</v>
      </c>
      <c r="V158" s="17" t="str">
        <f>MID(N158,MIN(FIND({0,1,2,3,4,5,6,7,8,9},N158&amp;"0123456789")),SUM(LEN(N158)-LEN(SUBSTITUTE(N158,{1,2,3,4,5,6,7,8,9,0},""))))</f>
        <v>0</v>
      </c>
      <c r="W158" s="17" t="str">
        <f>MID(O158,MIN(FIND({0,1,2,3,4,5,6,7,8,9},O158&amp;"0123456789")),SUM(LEN(O158)-LEN(SUBSTITUTE(O158,{1,2,3,4,5,6,7,8,9,0},""))))</f>
        <v>0</v>
      </c>
      <c r="X158" s="13"/>
      <c r="Y158" s="13"/>
      <c r="Z158" s="13"/>
      <c r="AA158" s="13"/>
      <c r="AB158" s="18" t="str">
        <f t="shared" si="1"/>
        <v xml:space="preserve"> </v>
      </c>
      <c r="AC158" s="14"/>
      <c r="AD158" s="14"/>
      <c r="AE158" s="19">
        <f t="shared" si="2"/>
        <v>0</v>
      </c>
      <c r="AF158" s="20">
        <f t="shared" si="0"/>
        <v>0</v>
      </c>
      <c r="AG158" s="21">
        <f t="shared" si="3"/>
        <v>0</v>
      </c>
    </row>
    <row r="159" spans="1:33" s="22" customFormat="1" x14ac:dyDescent="0.35">
      <c r="A159" s="13"/>
      <c r="B159" s="14"/>
      <c r="C159" s="13"/>
      <c r="D159" s="15"/>
      <c r="E159" s="15"/>
      <c r="F159" s="15"/>
      <c r="G159" s="15"/>
      <c r="H159" s="16">
        <v>0</v>
      </c>
      <c r="I159" s="16">
        <v>0</v>
      </c>
      <c r="J159" s="16">
        <v>0</v>
      </c>
      <c r="K159" s="16">
        <v>0</v>
      </c>
      <c r="L159" s="16">
        <v>0</v>
      </c>
      <c r="M159" s="16">
        <v>0</v>
      </c>
      <c r="N159" s="16">
        <v>0</v>
      </c>
      <c r="O159" s="16">
        <v>0</v>
      </c>
      <c r="P159" s="17" t="str">
        <f>MID(H159,MIN(FIND({0,1,2,3,4,5,6,7,8,9},H159&amp;"0123456789")),SUM(LEN(H159)-LEN(SUBSTITUTE(H159,{1,2,3,4,5,6,7,8,9,0},""))))</f>
        <v>0</v>
      </c>
      <c r="Q159" s="17" t="str">
        <f>MID(I159,MIN(FIND({0,1,2,3,4,5,6,7,8,9},I159&amp;"0123456789")),SUM(LEN(I159)-LEN(SUBSTITUTE(I159,{1,2,3,4,5,6,7,8,9,0},""))))</f>
        <v>0</v>
      </c>
      <c r="R159" s="17" t="str">
        <f>MID(J159,MIN(FIND({0,1,2,3,4,5,6,7,8,9},J159&amp;"0123456789")),SUM(LEN(J159)-LEN(SUBSTITUTE(J159,{1,2,3,4,5,6,7,8,9,0},""))))</f>
        <v>0</v>
      </c>
      <c r="S159" s="17" t="str">
        <f>MID(K159,MIN(FIND({0,1,2,3,4,5,6,7,8,9},K159&amp;"0123456789")),SUM(LEN(K159)-LEN(SUBSTITUTE(K159,{1,2,3,4,5,6,7,8,9,0},""))))</f>
        <v>0</v>
      </c>
      <c r="T159" s="17" t="str">
        <f>MID(L159,MIN(FIND({0,1,2,3,4,5,6,7,8,9},L159&amp;"0123456789")),SUM(LEN(L159)-LEN(SUBSTITUTE(L159,{1,2,3,4,5,6,7,8,9,0},""))))</f>
        <v>0</v>
      </c>
      <c r="U159" s="17" t="str">
        <f>MID(M159,MIN(FIND({0,1,2,3,4,5,6,7,8,9},M159&amp;"0123456789")),SUM(LEN(M159)-LEN(SUBSTITUTE(M159,{1,2,3,4,5,6,7,8,9,0},""))))</f>
        <v>0</v>
      </c>
      <c r="V159" s="17" t="str">
        <f>MID(N159,MIN(FIND({0,1,2,3,4,5,6,7,8,9},N159&amp;"0123456789")),SUM(LEN(N159)-LEN(SUBSTITUTE(N159,{1,2,3,4,5,6,7,8,9,0},""))))</f>
        <v>0</v>
      </c>
      <c r="W159" s="17" t="str">
        <f>MID(O159,MIN(FIND({0,1,2,3,4,5,6,7,8,9},O159&amp;"0123456789")),SUM(LEN(O159)-LEN(SUBSTITUTE(O159,{1,2,3,4,5,6,7,8,9,0},""))))</f>
        <v>0</v>
      </c>
      <c r="X159" s="13"/>
      <c r="Y159" s="13"/>
      <c r="Z159" s="13"/>
      <c r="AA159" s="13"/>
      <c r="AB159" s="18" t="str">
        <f t="shared" si="1"/>
        <v xml:space="preserve"> </v>
      </c>
      <c r="AC159" s="14"/>
      <c r="AD159" s="14"/>
      <c r="AE159" s="19">
        <f t="shared" si="2"/>
        <v>0</v>
      </c>
      <c r="AF159" s="20">
        <f t="shared" si="0"/>
        <v>0</v>
      </c>
      <c r="AG159" s="21">
        <f t="shared" si="3"/>
        <v>0</v>
      </c>
    </row>
    <row r="160" spans="1:33" s="22" customFormat="1" x14ac:dyDescent="0.35">
      <c r="A160" s="13"/>
      <c r="B160" s="14"/>
      <c r="C160" s="13"/>
      <c r="D160" s="15"/>
      <c r="E160" s="15"/>
      <c r="F160" s="15"/>
      <c r="G160" s="15"/>
      <c r="H160" s="16">
        <v>0</v>
      </c>
      <c r="I160" s="16">
        <v>0</v>
      </c>
      <c r="J160" s="16">
        <v>0</v>
      </c>
      <c r="K160" s="16">
        <v>0</v>
      </c>
      <c r="L160" s="16">
        <v>0</v>
      </c>
      <c r="M160" s="16">
        <v>0</v>
      </c>
      <c r="N160" s="16">
        <v>0</v>
      </c>
      <c r="O160" s="16">
        <v>0</v>
      </c>
      <c r="P160" s="17" t="str">
        <f>MID(H160,MIN(FIND({0,1,2,3,4,5,6,7,8,9},H160&amp;"0123456789")),SUM(LEN(H160)-LEN(SUBSTITUTE(H160,{1,2,3,4,5,6,7,8,9,0},""))))</f>
        <v>0</v>
      </c>
      <c r="Q160" s="17" t="str">
        <f>MID(I160,MIN(FIND({0,1,2,3,4,5,6,7,8,9},I160&amp;"0123456789")),SUM(LEN(I160)-LEN(SUBSTITUTE(I160,{1,2,3,4,5,6,7,8,9,0},""))))</f>
        <v>0</v>
      </c>
      <c r="R160" s="17" t="str">
        <f>MID(J160,MIN(FIND({0,1,2,3,4,5,6,7,8,9},J160&amp;"0123456789")),SUM(LEN(J160)-LEN(SUBSTITUTE(J160,{1,2,3,4,5,6,7,8,9,0},""))))</f>
        <v>0</v>
      </c>
      <c r="S160" s="17" t="str">
        <f>MID(K160,MIN(FIND({0,1,2,3,4,5,6,7,8,9},K160&amp;"0123456789")),SUM(LEN(K160)-LEN(SUBSTITUTE(K160,{1,2,3,4,5,6,7,8,9,0},""))))</f>
        <v>0</v>
      </c>
      <c r="T160" s="17" t="str">
        <f>MID(L160,MIN(FIND({0,1,2,3,4,5,6,7,8,9},L160&amp;"0123456789")),SUM(LEN(L160)-LEN(SUBSTITUTE(L160,{1,2,3,4,5,6,7,8,9,0},""))))</f>
        <v>0</v>
      </c>
      <c r="U160" s="17" t="str">
        <f>MID(M160,MIN(FIND({0,1,2,3,4,5,6,7,8,9},M160&amp;"0123456789")),SUM(LEN(M160)-LEN(SUBSTITUTE(M160,{1,2,3,4,5,6,7,8,9,0},""))))</f>
        <v>0</v>
      </c>
      <c r="V160" s="17" t="str">
        <f>MID(N160,MIN(FIND({0,1,2,3,4,5,6,7,8,9},N160&amp;"0123456789")),SUM(LEN(N160)-LEN(SUBSTITUTE(N160,{1,2,3,4,5,6,7,8,9,0},""))))</f>
        <v>0</v>
      </c>
      <c r="W160" s="17" t="str">
        <f>MID(O160,MIN(FIND({0,1,2,3,4,5,6,7,8,9},O160&amp;"0123456789")),SUM(LEN(O160)-LEN(SUBSTITUTE(O160,{1,2,3,4,5,6,7,8,9,0},""))))</f>
        <v>0</v>
      </c>
      <c r="X160" s="13"/>
      <c r="Y160" s="13"/>
      <c r="Z160" s="13"/>
      <c r="AA160" s="13"/>
      <c r="AB160" s="18" t="str">
        <f t="shared" si="1"/>
        <v xml:space="preserve"> </v>
      </c>
      <c r="AC160" s="14"/>
      <c r="AD160" s="14"/>
      <c r="AE160" s="19">
        <f t="shared" si="2"/>
        <v>0</v>
      </c>
      <c r="AF160" s="20">
        <f t="shared" si="0"/>
        <v>0</v>
      </c>
      <c r="AG160" s="21">
        <f t="shared" si="3"/>
        <v>0</v>
      </c>
    </row>
    <row r="161" spans="1:33" s="22" customFormat="1" x14ac:dyDescent="0.35">
      <c r="A161" s="13"/>
      <c r="B161" s="14"/>
      <c r="C161" s="13"/>
      <c r="D161" s="15"/>
      <c r="E161" s="15"/>
      <c r="F161" s="15"/>
      <c r="G161" s="15"/>
      <c r="H161" s="16">
        <v>0</v>
      </c>
      <c r="I161" s="16">
        <v>0</v>
      </c>
      <c r="J161" s="16">
        <v>0</v>
      </c>
      <c r="K161" s="16">
        <v>0</v>
      </c>
      <c r="L161" s="16">
        <v>0</v>
      </c>
      <c r="M161" s="16">
        <v>0</v>
      </c>
      <c r="N161" s="16">
        <v>0</v>
      </c>
      <c r="O161" s="16">
        <v>0</v>
      </c>
      <c r="P161" s="17" t="str">
        <f>MID(H161,MIN(FIND({0,1,2,3,4,5,6,7,8,9},H161&amp;"0123456789")),SUM(LEN(H161)-LEN(SUBSTITUTE(H161,{1,2,3,4,5,6,7,8,9,0},""))))</f>
        <v>0</v>
      </c>
      <c r="Q161" s="17" t="str">
        <f>MID(I161,MIN(FIND({0,1,2,3,4,5,6,7,8,9},I161&amp;"0123456789")),SUM(LEN(I161)-LEN(SUBSTITUTE(I161,{1,2,3,4,5,6,7,8,9,0},""))))</f>
        <v>0</v>
      </c>
      <c r="R161" s="17" t="str">
        <f>MID(J161,MIN(FIND({0,1,2,3,4,5,6,7,8,9},J161&amp;"0123456789")),SUM(LEN(J161)-LEN(SUBSTITUTE(J161,{1,2,3,4,5,6,7,8,9,0},""))))</f>
        <v>0</v>
      </c>
      <c r="S161" s="17" t="str">
        <f>MID(K161,MIN(FIND({0,1,2,3,4,5,6,7,8,9},K161&amp;"0123456789")),SUM(LEN(K161)-LEN(SUBSTITUTE(K161,{1,2,3,4,5,6,7,8,9,0},""))))</f>
        <v>0</v>
      </c>
      <c r="T161" s="17" t="str">
        <f>MID(L161,MIN(FIND({0,1,2,3,4,5,6,7,8,9},L161&amp;"0123456789")),SUM(LEN(L161)-LEN(SUBSTITUTE(L161,{1,2,3,4,5,6,7,8,9,0},""))))</f>
        <v>0</v>
      </c>
      <c r="U161" s="17" t="str">
        <f>MID(M161,MIN(FIND({0,1,2,3,4,5,6,7,8,9},M161&amp;"0123456789")),SUM(LEN(M161)-LEN(SUBSTITUTE(M161,{1,2,3,4,5,6,7,8,9,0},""))))</f>
        <v>0</v>
      </c>
      <c r="V161" s="17" t="str">
        <f>MID(N161,MIN(FIND({0,1,2,3,4,5,6,7,8,9},N161&amp;"0123456789")),SUM(LEN(N161)-LEN(SUBSTITUTE(N161,{1,2,3,4,5,6,7,8,9,0},""))))</f>
        <v>0</v>
      </c>
      <c r="W161" s="17" t="str">
        <f>MID(O161,MIN(FIND({0,1,2,3,4,5,6,7,8,9},O161&amp;"0123456789")),SUM(LEN(O161)-LEN(SUBSTITUTE(O161,{1,2,3,4,5,6,7,8,9,0},""))))</f>
        <v>0</v>
      </c>
      <c r="X161" s="13"/>
      <c r="Y161" s="13"/>
      <c r="Z161" s="13"/>
      <c r="AA161" s="13"/>
      <c r="AB161" s="18" t="str">
        <f t="shared" si="1"/>
        <v xml:space="preserve"> </v>
      </c>
      <c r="AC161" s="14"/>
      <c r="AD161" s="14"/>
      <c r="AE161" s="19">
        <f t="shared" si="2"/>
        <v>0</v>
      </c>
      <c r="AF161" s="20">
        <f t="shared" si="0"/>
        <v>0</v>
      </c>
      <c r="AG161" s="21">
        <f t="shared" si="3"/>
        <v>0</v>
      </c>
    </row>
    <row r="162" spans="1:33" s="22" customFormat="1" x14ac:dyDescent="0.35">
      <c r="A162" s="13"/>
      <c r="B162" s="14"/>
      <c r="C162" s="13"/>
      <c r="D162" s="15"/>
      <c r="E162" s="15"/>
      <c r="F162" s="15"/>
      <c r="G162" s="15"/>
      <c r="H162" s="16">
        <v>0</v>
      </c>
      <c r="I162" s="16">
        <v>0</v>
      </c>
      <c r="J162" s="16">
        <v>0</v>
      </c>
      <c r="K162" s="16">
        <v>0</v>
      </c>
      <c r="L162" s="16">
        <v>0</v>
      </c>
      <c r="M162" s="16">
        <v>0</v>
      </c>
      <c r="N162" s="16">
        <v>0</v>
      </c>
      <c r="O162" s="16">
        <v>0</v>
      </c>
      <c r="P162" s="17" t="str">
        <f>MID(H162,MIN(FIND({0,1,2,3,4,5,6,7,8,9},H162&amp;"0123456789")),SUM(LEN(H162)-LEN(SUBSTITUTE(H162,{1,2,3,4,5,6,7,8,9,0},""))))</f>
        <v>0</v>
      </c>
      <c r="Q162" s="17" t="str">
        <f>MID(I162,MIN(FIND({0,1,2,3,4,5,6,7,8,9},I162&amp;"0123456789")),SUM(LEN(I162)-LEN(SUBSTITUTE(I162,{1,2,3,4,5,6,7,8,9,0},""))))</f>
        <v>0</v>
      </c>
      <c r="R162" s="17" t="str">
        <f>MID(J162,MIN(FIND({0,1,2,3,4,5,6,7,8,9},J162&amp;"0123456789")),SUM(LEN(J162)-LEN(SUBSTITUTE(J162,{1,2,3,4,5,6,7,8,9,0},""))))</f>
        <v>0</v>
      </c>
      <c r="S162" s="17" t="str">
        <f>MID(K162,MIN(FIND({0,1,2,3,4,5,6,7,8,9},K162&amp;"0123456789")),SUM(LEN(K162)-LEN(SUBSTITUTE(K162,{1,2,3,4,5,6,7,8,9,0},""))))</f>
        <v>0</v>
      </c>
      <c r="T162" s="17" t="str">
        <f>MID(L162,MIN(FIND({0,1,2,3,4,5,6,7,8,9},L162&amp;"0123456789")),SUM(LEN(L162)-LEN(SUBSTITUTE(L162,{1,2,3,4,5,6,7,8,9,0},""))))</f>
        <v>0</v>
      </c>
      <c r="U162" s="17" t="str">
        <f>MID(M162,MIN(FIND({0,1,2,3,4,5,6,7,8,9},M162&amp;"0123456789")),SUM(LEN(M162)-LEN(SUBSTITUTE(M162,{1,2,3,4,5,6,7,8,9,0},""))))</f>
        <v>0</v>
      </c>
      <c r="V162" s="17" t="str">
        <f>MID(N162,MIN(FIND({0,1,2,3,4,5,6,7,8,9},N162&amp;"0123456789")),SUM(LEN(N162)-LEN(SUBSTITUTE(N162,{1,2,3,4,5,6,7,8,9,0},""))))</f>
        <v>0</v>
      </c>
      <c r="W162" s="17" t="str">
        <f>MID(O162,MIN(FIND({0,1,2,3,4,5,6,7,8,9},O162&amp;"0123456789")),SUM(LEN(O162)-LEN(SUBSTITUTE(O162,{1,2,3,4,5,6,7,8,9,0},""))))</f>
        <v>0</v>
      </c>
      <c r="X162" s="13"/>
      <c r="Y162" s="13"/>
      <c r="Z162" s="13"/>
      <c r="AA162" s="13"/>
      <c r="AB162" s="18" t="str">
        <f t="shared" si="1"/>
        <v xml:space="preserve"> </v>
      </c>
      <c r="AC162" s="14"/>
      <c r="AD162" s="14"/>
      <c r="AE162" s="19">
        <f t="shared" si="2"/>
        <v>0</v>
      </c>
      <c r="AF162" s="20">
        <f t="shared" si="0"/>
        <v>0</v>
      </c>
      <c r="AG162" s="21">
        <f t="shared" si="3"/>
        <v>0</v>
      </c>
    </row>
    <row r="163" spans="1:33" s="22" customFormat="1" x14ac:dyDescent="0.35">
      <c r="A163" s="13"/>
      <c r="B163" s="14"/>
      <c r="C163" s="13"/>
      <c r="D163" s="15"/>
      <c r="E163" s="15"/>
      <c r="F163" s="15"/>
      <c r="G163" s="15"/>
      <c r="H163" s="16">
        <v>0</v>
      </c>
      <c r="I163" s="16">
        <v>0</v>
      </c>
      <c r="J163" s="16">
        <v>0</v>
      </c>
      <c r="K163" s="16">
        <v>0</v>
      </c>
      <c r="L163" s="16">
        <v>0</v>
      </c>
      <c r="M163" s="16">
        <v>0</v>
      </c>
      <c r="N163" s="16">
        <v>0</v>
      </c>
      <c r="O163" s="16">
        <v>0</v>
      </c>
      <c r="P163" s="17" t="str">
        <f>MID(H163,MIN(FIND({0,1,2,3,4,5,6,7,8,9},H163&amp;"0123456789")),SUM(LEN(H163)-LEN(SUBSTITUTE(H163,{1,2,3,4,5,6,7,8,9,0},""))))</f>
        <v>0</v>
      </c>
      <c r="Q163" s="17" t="str">
        <f>MID(I163,MIN(FIND({0,1,2,3,4,5,6,7,8,9},I163&amp;"0123456789")),SUM(LEN(I163)-LEN(SUBSTITUTE(I163,{1,2,3,4,5,6,7,8,9,0},""))))</f>
        <v>0</v>
      </c>
      <c r="R163" s="17" t="str">
        <f>MID(J163,MIN(FIND({0,1,2,3,4,5,6,7,8,9},J163&amp;"0123456789")),SUM(LEN(J163)-LEN(SUBSTITUTE(J163,{1,2,3,4,5,6,7,8,9,0},""))))</f>
        <v>0</v>
      </c>
      <c r="S163" s="17" t="str">
        <f>MID(K163,MIN(FIND({0,1,2,3,4,5,6,7,8,9},K163&amp;"0123456789")),SUM(LEN(K163)-LEN(SUBSTITUTE(K163,{1,2,3,4,5,6,7,8,9,0},""))))</f>
        <v>0</v>
      </c>
      <c r="T163" s="17" t="str">
        <f>MID(L163,MIN(FIND({0,1,2,3,4,5,6,7,8,9},L163&amp;"0123456789")),SUM(LEN(L163)-LEN(SUBSTITUTE(L163,{1,2,3,4,5,6,7,8,9,0},""))))</f>
        <v>0</v>
      </c>
      <c r="U163" s="17" t="str">
        <f>MID(M163,MIN(FIND({0,1,2,3,4,5,6,7,8,9},M163&amp;"0123456789")),SUM(LEN(M163)-LEN(SUBSTITUTE(M163,{1,2,3,4,5,6,7,8,9,0},""))))</f>
        <v>0</v>
      </c>
      <c r="V163" s="17" t="str">
        <f>MID(N163,MIN(FIND({0,1,2,3,4,5,6,7,8,9},N163&amp;"0123456789")),SUM(LEN(N163)-LEN(SUBSTITUTE(N163,{1,2,3,4,5,6,7,8,9,0},""))))</f>
        <v>0</v>
      </c>
      <c r="W163" s="17" t="str">
        <f>MID(O163,MIN(FIND({0,1,2,3,4,5,6,7,8,9},O163&amp;"0123456789")),SUM(LEN(O163)-LEN(SUBSTITUTE(O163,{1,2,3,4,5,6,7,8,9,0},""))))</f>
        <v>0</v>
      </c>
      <c r="X163" s="13"/>
      <c r="Y163" s="13"/>
      <c r="Z163" s="13"/>
      <c r="AA163" s="13"/>
      <c r="AB163" s="18" t="str">
        <f t="shared" si="1"/>
        <v xml:space="preserve"> </v>
      </c>
      <c r="AC163" s="14"/>
      <c r="AD163" s="14"/>
      <c r="AE163" s="19">
        <f t="shared" si="2"/>
        <v>0</v>
      </c>
      <c r="AF163" s="20">
        <f t="shared" si="0"/>
        <v>0</v>
      </c>
      <c r="AG163" s="21">
        <f t="shared" si="3"/>
        <v>0</v>
      </c>
    </row>
    <row r="164" spans="1:33" s="22" customFormat="1" x14ac:dyDescent="0.35">
      <c r="A164" s="13"/>
      <c r="B164" s="14"/>
      <c r="C164" s="13"/>
      <c r="D164" s="15"/>
      <c r="E164" s="15"/>
      <c r="F164" s="15"/>
      <c r="G164" s="15"/>
      <c r="H164" s="16">
        <v>0</v>
      </c>
      <c r="I164" s="16">
        <v>0</v>
      </c>
      <c r="J164" s="16">
        <v>0</v>
      </c>
      <c r="K164" s="16">
        <v>0</v>
      </c>
      <c r="L164" s="16">
        <v>0</v>
      </c>
      <c r="M164" s="16">
        <v>0</v>
      </c>
      <c r="N164" s="16">
        <v>0</v>
      </c>
      <c r="O164" s="16">
        <v>0</v>
      </c>
      <c r="P164" s="17" t="str">
        <f>MID(H164,MIN(FIND({0,1,2,3,4,5,6,7,8,9},H164&amp;"0123456789")),SUM(LEN(H164)-LEN(SUBSTITUTE(H164,{1,2,3,4,5,6,7,8,9,0},""))))</f>
        <v>0</v>
      </c>
      <c r="Q164" s="17" t="str">
        <f>MID(I164,MIN(FIND({0,1,2,3,4,5,6,7,8,9},I164&amp;"0123456789")),SUM(LEN(I164)-LEN(SUBSTITUTE(I164,{1,2,3,4,5,6,7,8,9,0},""))))</f>
        <v>0</v>
      </c>
      <c r="R164" s="17" t="str">
        <f>MID(J164,MIN(FIND({0,1,2,3,4,5,6,7,8,9},J164&amp;"0123456789")),SUM(LEN(J164)-LEN(SUBSTITUTE(J164,{1,2,3,4,5,6,7,8,9,0},""))))</f>
        <v>0</v>
      </c>
      <c r="S164" s="17" t="str">
        <f>MID(K164,MIN(FIND({0,1,2,3,4,5,6,7,8,9},K164&amp;"0123456789")),SUM(LEN(K164)-LEN(SUBSTITUTE(K164,{1,2,3,4,5,6,7,8,9,0},""))))</f>
        <v>0</v>
      </c>
      <c r="T164" s="17" t="str">
        <f>MID(L164,MIN(FIND({0,1,2,3,4,5,6,7,8,9},L164&amp;"0123456789")),SUM(LEN(L164)-LEN(SUBSTITUTE(L164,{1,2,3,4,5,6,7,8,9,0},""))))</f>
        <v>0</v>
      </c>
      <c r="U164" s="17" t="str">
        <f>MID(M164,MIN(FIND({0,1,2,3,4,5,6,7,8,9},M164&amp;"0123456789")),SUM(LEN(M164)-LEN(SUBSTITUTE(M164,{1,2,3,4,5,6,7,8,9,0},""))))</f>
        <v>0</v>
      </c>
      <c r="V164" s="17" t="str">
        <f>MID(N164,MIN(FIND({0,1,2,3,4,5,6,7,8,9},N164&amp;"0123456789")),SUM(LEN(N164)-LEN(SUBSTITUTE(N164,{1,2,3,4,5,6,7,8,9,0},""))))</f>
        <v>0</v>
      </c>
      <c r="W164" s="17" t="str">
        <f>MID(O164,MIN(FIND({0,1,2,3,4,5,6,7,8,9},O164&amp;"0123456789")),SUM(LEN(O164)-LEN(SUBSTITUTE(O164,{1,2,3,4,5,6,7,8,9,0},""))))</f>
        <v>0</v>
      </c>
      <c r="X164" s="13"/>
      <c r="Y164" s="13"/>
      <c r="Z164" s="13"/>
      <c r="AA164" s="13"/>
      <c r="AB164" s="18" t="str">
        <f t="shared" si="1"/>
        <v xml:space="preserve"> </v>
      </c>
      <c r="AC164" s="14"/>
      <c r="AD164" s="14"/>
      <c r="AE164" s="19">
        <f t="shared" si="2"/>
        <v>0</v>
      </c>
      <c r="AF164" s="20">
        <f t="shared" si="0"/>
        <v>0</v>
      </c>
      <c r="AG164" s="21">
        <f t="shared" si="3"/>
        <v>0</v>
      </c>
    </row>
    <row r="165" spans="1:33" s="22" customFormat="1" x14ac:dyDescent="0.35">
      <c r="A165" s="13"/>
      <c r="B165" s="14"/>
      <c r="C165" s="13"/>
      <c r="D165" s="15"/>
      <c r="E165" s="15"/>
      <c r="F165" s="15"/>
      <c r="G165" s="15"/>
      <c r="H165" s="16">
        <v>0</v>
      </c>
      <c r="I165" s="16">
        <v>0</v>
      </c>
      <c r="J165" s="16">
        <v>0</v>
      </c>
      <c r="K165" s="16">
        <v>0</v>
      </c>
      <c r="L165" s="16">
        <v>0</v>
      </c>
      <c r="M165" s="16">
        <v>0</v>
      </c>
      <c r="N165" s="16">
        <v>0</v>
      </c>
      <c r="O165" s="16">
        <v>0</v>
      </c>
      <c r="P165" s="17" t="str">
        <f>MID(H165,MIN(FIND({0,1,2,3,4,5,6,7,8,9},H165&amp;"0123456789")),SUM(LEN(H165)-LEN(SUBSTITUTE(H165,{1,2,3,4,5,6,7,8,9,0},""))))</f>
        <v>0</v>
      </c>
      <c r="Q165" s="17" t="str">
        <f>MID(I165,MIN(FIND({0,1,2,3,4,5,6,7,8,9},I165&amp;"0123456789")),SUM(LEN(I165)-LEN(SUBSTITUTE(I165,{1,2,3,4,5,6,7,8,9,0},""))))</f>
        <v>0</v>
      </c>
      <c r="R165" s="17" t="str">
        <f>MID(J165,MIN(FIND({0,1,2,3,4,5,6,7,8,9},J165&amp;"0123456789")),SUM(LEN(J165)-LEN(SUBSTITUTE(J165,{1,2,3,4,5,6,7,8,9,0},""))))</f>
        <v>0</v>
      </c>
      <c r="S165" s="17" t="str">
        <f>MID(K165,MIN(FIND({0,1,2,3,4,5,6,7,8,9},K165&amp;"0123456789")),SUM(LEN(K165)-LEN(SUBSTITUTE(K165,{1,2,3,4,5,6,7,8,9,0},""))))</f>
        <v>0</v>
      </c>
      <c r="T165" s="17" t="str">
        <f>MID(L165,MIN(FIND({0,1,2,3,4,5,6,7,8,9},L165&amp;"0123456789")),SUM(LEN(L165)-LEN(SUBSTITUTE(L165,{1,2,3,4,5,6,7,8,9,0},""))))</f>
        <v>0</v>
      </c>
      <c r="U165" s="17" t="str">
        <f>MID(M165,MIN(FIND({0,1,2,3,4,5,6,7,8,9},M165&amp;"0123456789")),SUM(LEN(M165)-LEN(SUBSTITUTE(M165,{1,2,3,4,5,6,7,8,9,0},""))))</f>
        <v>0</v>
      </c>
      <c r="V165" s="17" t="str">
        <f>MID(N165,MIN(FIND({0,1,2,3,4,5,6,7,8,9},N165&amp;"0123456789")),SUM(LEN(N165)-LEN(SUBSTITUTE(N165,{1,2,3,4,5,6,7,8,9,0},""))))</f>
        <v>0</v>
      </c>
      <c r="W165" s="17" t="str">
        <f>MID(O165,MIN(FIND({0,1,2,3,4,5,6,7,8,9},O165&amp;"0123456789")),SUM(LEN(O165)-LEN(SUBSTITUTE(O165,{1,2,3,4,5,6,7,8,9,0},""))))</f>
        <v>0</v>
      </c>
      <c r="X165" s="13"/>
      <c r="Y165" s="13"/>
      <c r="Z165" s="13"/>
      <c r="AA165" s="13"/>
      <c r="AB165" s="18" t="str">
        <f t="shared" si="1"/>
        <v xml:space="preserve"> </v>
      </c>
      <c r="AC165" s="14"/>
      <c r="AD165" s="14"/>
      <c r="AE165" s="19">
        <f t="shared" si="2"/>
        <v>0</v>
      </c>
      <c r="AF165" s="20">
        <f t="shared" si="0"/>
        <v>0</v>
      </c>
      <c r="AG165" s="21">
        <f t="shared" si="3"/>
        <v>0</v>
      </c>
    </row>
    <row r="166" spans="1:33" s="22" customFormat="1" x14ac:dyDescent="0.35">
      <c r="A166" s="13"/>
      <c r="B166" s="14"/>
      <c r="C166" s="13"/>
      <c r="D166" s="15"/>
      <c r="E166" s="15"/>
      <c r="F166" s="15"/>
      <c r="G166" s="15"/>
      <c r="H166" s="16">
        <v>0</v>
      </c>
      <c r="I166" s="16">
        <v>0</v>
      </c>
      <c r="J166" s="16">
        <v>0</v>
      </c>
      <c r="K166" s="16">
        <v>0</v>
      </c>
      <c r="L166" s="16">
        <v>0</v>
      </c>
      <c r="M166" s="16">
        <v>0</v>
      </c>
      <c r="N166" s="16">
        <v>0</v>
      </c>
      <c r="O166" s="16">
        <v>0</v>
      </c>
      <c r="P166" s="17" t="str">
        <f>MID(H166,MIN(FIND({0,1,2,3,4,5,6,7,8,9},H166&amp;"0123456789")),SUM(LEN(H166)-LEN(SUBSTITUTE(H166,{1,2,3,4,5,6,7,8,9,0},""))))</f>
        <v>0</v>
      </c>
      <c r="Q166" s="17" t="str">
        <f>MID(I166,MIN(FIND({0,1,2,3,4,5,6,7,8,9},I166&amp;"0123456789")),SUM(LEN(I166)-LEN(SUBSTITUTE(I166,{1,2,3,4,5,6,7,8,9,0},""))))</f>
        <v>0</v>
      </c>
      <c r="R166" s="17" t="str">
        <f>MID(J166,MIN(FIND({0,1,2,3,4,5,6,7,8,9},J166&amp;"0123456789")),SUM(LEN(J166)-LEN(SUBSTITUTE(J166,{1,2,3,4,5,6,7,8,9,0},""))))</f>
        <v>0</v>
      </c>
      <c r="S166" s="17" t="str">
        <f>MID(K166,MIN(FIND({0,1,2,3,4,5,6,7,8,9},K166&amp;"0123456789")),SUM(LEN(K166)-LEN(SUBSTITUTE(K166,{1,2,3,4,5,6,7,8,9,0},""))))</f>
        <v>0</v>
      </c>
      <c r="T166" s="17" t="str">
        <f>MID(L166,MIN(FIND({0,1,2,3,4,5,6,7,8,9},L166&amp;"0123456789")),SUM(LEN(L166)-LEN(SUBSTITUTE(L166,{1,2,3,4,5,6,7,8,9,0},""))))</f>
        <v>0</v>
      </c>
      <c r="U166" s="17" t="str">
        <f>MID(M166,MIN(FIND({0,1,2,3,4,5,6,7,8,9},M166&amp;"0123456789")),SUM(LEN(M166)-LEN(SUBSTITUTE(M166,{1,2,3,4,5,6,7,8,9,0},""))))</f>
        <v>0</v>
      </c>
      <c r="V166" s="17" t="str">
        <f>MID(N166,MIN(FIND({0,1,2,3,4,5,6,7,8,9},N166&amp;"0123456789")),SUM(LEN(N166)-LEN(SUBSTITUTE(N166,{1,2,3,4,5,6,7,8,9,0},""))))</f>
        <v>0</v>
      </c>
      <c r="W166" s="17" t="str">
        <f>MID(O166,MIN(FIND({0,1,2,3,4,5,6,7,8,9},O166&amp;"0123456789")),SUM(LEN(O166)-LEN(SUBSTITUTE(O166,{1,2,3,4,5,6,7,8,9,0},""))))</f>
        <v>0</v>
      </c>
      <c r="X166" s="13"/>
      <c r="Y166" s="13"/>
      <c r="Z166" s="13"/>
      <c r="AA166" s="13"/>
      <c r="AB166" s="18" t="str">
        <f t="shared" si="1"/>
        <v xml:space="preserve"> </v>
      </c>
      <c r="AC166" s="14"/>
      <c r="AD166" s="14"/>
      <c r="AE166" s="19">
        <f t="shared" si="2"/>
        <v>0</v>
      </c>
      <c r="AF166" s="20">
        <f t="shared" si="0"/>
        <v>0</v>
      </c>
      <c r="AG166" s="21">
        <f t="shared" si="3"/>
        <v>0</v>
      </c>
    </row>
    <row r="167" spans="1:33" s="22" customFormat="1" x14ac:dyDescent="0.35">
      <c r="A167" s="13"/>
      <c r="B167" s="14"/>
      <c r="C167" s="13"/>
      <c r="D167" s="15"/>
      <c r="E167" s="15"/>
      <c r="F167" s="15"/>
      <c r="G167" s="15"/>
      <c r="H167" s="16">
        <v>0</v>
      </c>
      <c r="I167" s="16">
        <v>0</v>
      </c>
      <c r="J167" s="16">
        <v>0</v>
      </c>
      <c r="K167" s="16">
        <v>0</v>
      </c>
      <c r="L167" s="16">
        <v>0</v>
      </c>
      <c r="M167" s="16">
        <v>0</v>
      </c>
      <c r="N167" s="16">
        <v>0</v>
      </c>
      <c r="O167" s="16">
        <v>0</v>
      </c>
      <c r="P167" s="17" t="str">
        <f>MID(H167,MIN(FIND({0,1,2,3,4,5,6,7,8,9},H167&amp;"0123456789")),SUM(LEN(H167)-LEN(SUBSTITUTE(H167,{1,2,3,4,5,6,7,8,9,0},""))))</f>
        <v>0</v>
      </c>
      <c r="Q167" s="17" t="str">
        <f>MID(I167,MIN(FIND({0,1,2,3,4,5,6,7,8,9},I167&amp;"0123456789")),SUM(LEN(I167)-LEN(SUBSTITUTE(I167,{1,2,3,4,5,6,7,8,9,0},""))))</f>
        <v>0</v>
      </c>
      <c r="R167" s="17" t="str">
        <f>MID(J167,MIN(FIND({0,1,2,3,4,5,6,7,8,9},J167&amp;"0123456789")),SUM(LEN(J167)-LEN(SUBSTITUTE(J167,{1,2,3,4,5,6,7,8,9,0},""))))</f>
        <v>0</v>
      </c>
      <c r="S167" s="17" t="str">
        <f>MID(K167,MIN(FIND({0,1,2,3,4,5,6,7,8,9},K167&amp;"0123456789")),SUM(LEN(K167)-LEN(SUBSTITUTE(K167,{1,2,3,4,5,6,7,8,9,0},""))))</f>
        <v>0</v>
      </c>
      <c r="T167" s="17" t="str">
        <f>MID(L167,MIN(FIND({0,1,2,3,4,5,6,7,8,9},L167&amp;"0123456789")),SUM(LEN(L167)-LEN(SUBSTITUTE(L167,{1,2,3,4,5,6,7,8,9,0},""))))</f>
        <v>0</v>
      </c>
      <c r="U167" s="17" t="str">
        <f>MID(M167,MIN(FIND({0,1,2,3,4,5,6,7,8,9},M167&amp;"0123456789")),SUM(LEN(M167)-LEN(SUBSTITUTE(M167,{1,2,3,4,5,6,7,8,9,0},""))))</f>
        <v>0</v>
      </c>
      <c r="V167" s="17" t="str">
        <f>MID(N167,MIN(FIND({0,1,2,3,4,5,6,7,8,9},N167&amp;"0123456789")),SUM(LEN(N167)-LEN(SUBSTITUTE(N167,{1,2,3,4,5,6,7,8,9,0},""))))</f>
        <v>0</v>
      </c>
      <c r="W167" s="17" t="str">
        <f>MID(O167,MIN(FIND({0,1,2,3,4,5,6,7,8,9},O167&amp;"0123456789")),SUM(LEN(O167)-LEN(SUBSTITUTE(O167,{1,2,3,4,5,6,7,8,9,0},""))))</f>
        <v>0</v>
      </c>
      <c r="X167" s="13"/>
      <c r="Y167" s="13"/>
      <c r="Z167" s="13"/>
      <c r="AA167" s="13"/>
      <c r="AB167" s="18" t="str">
        <f t="shared" si="1"/>
        <v xml:space="preserve"> </v>
      </c>
      <c r="AC167" s="14"/>
      <c r="AD167" s="14"/>
      <c r="AE167" s="19">
        <f t="shared" si="2"/>
        <v>0</v>
      </c>
      <c r="AF167" s="20">
        <f t="shared" si="0"/>
        <v>0</v>
      </c>
      <c r="AG167" s="21">
        <f t="shared" si="3"/>
        <v>0</v>
      </c>
    </row>
    <row r="168" spans="1:33" s="22" customFormat="1" x14ac:dyDescent="0.35">
      <c r="A168" s="13"/>
      <c r="B168" s="14"/>
      <c r="C168" s="13"/>
      <c r="D168" s="15"/>
      <c r="E168" s="15"/>
      <c r="F168" s="15"/>
      <c r="G168" s="15"/>
      <c r="H168" s="16">
        <v>0</v>
      </c>
      <c r="I168" s="16">
        <v>0</v>
      </c>
      <c r="J168" s="16">
        <v>0</v>
      </c>
      <c r="K168" s="16">
        <v>0</v>
      </c>
      <c r="L168" s="16">
        <v>0</v>
      </c>
      <c r="M168" s="16">
        <v>0</v>
      </c>
      <c r="N168" s="16">
        <v>0</v>
      </c>
      <c r="O168" s="16">
        <v>0</v>
      </c>
      <c r="P168" s="17" t="str">
        <f>MID(H168,MIN(FIND({0,1,2,3,4,5,6,7,8,9},H168&amp;"0123456789")),SUM(LEN(H168)-LEN(SUBSTITUTE(H168,{1,2,3,4,5,6,7,8,9,0},""))))</f>
        <v>0</v>
      </c>
      <c r="Q168" s="17" t="str">
        <f>MID(I168,MIN(FIND({0,1,2,3,4,5,6,7,8,9},I168&amp;"0123456789")),SUM(LEN(I168)-LEN(SUBSTITUTE(I168,{1,2,3,4,5,6,7,8,9,0},""))))</f>
        <v>0</v>
      </c>
      <c r="R168" s="17" t="str">
        <f>MID(J168,MIN(FIND({0,1,2,3,4,5,6,7,8,9},J168&amp;"0123456789")),SUM(LEN(J168)-LEN(SUBSTITUTE(J168,{1,2,3,4,5,6,7,8,9,0},""))))</f>
        <v>0</v>
      </c>
      <c r="S168" s="17" t="str">
        <f>MID(K168,MIN(FIND({0,1,2,3,4,5,6,7,8,9},K168&amp;"0123456789")),SUM(LEN(K168)-LEN(SUBSTITUTE(K168,{1,2,3,4,5,6,7,8,9,0},""))))</f>
        <v>0</v>
      </c>
      <c r="T168" s="17" t="str">
        <f>MID(L168,MIN(FIND({0,1,2,3,4,5,6,7,8,9},L168&amp;"0123456789")),SUM(LEN(L168)-LEN(SUBSTITUTE(L168,{1,2,3,4,5,6,7,8,9,0},""))))</f>
        <v>0</v>
      </c>
      <c r="U168" s="17" t="str">
        <f>MID(M168,MIN(FIND({0,1,2,3,4,5,6,7,8,9},M168&amp;"0123456789")),SUM(LEN(M168)-LEN(SUBSTITUTE(M168,{1,2,3,4,5,6,7,8,9,0},""))))</f>
        <v>0</v>
      </c>
      <c r="V168" s="17" t="str">
        <f>MID(N168,MIN(FIND({0,1,2,3,4,5,6,7,8,9},N168&amp;"0123456789")),SUM(LEN(N168)-LEN(SUBSTITUTE(N168,{1,2,3,4,5,6,7,8,9,0},""))))</f>
        <v>0</v>
      </c>
      <c r="W168" s="17" t="str">
        <f>MID(O168,MIN(FIND({0,1,2,3,4,5,6,7,8,9},O168&amp;"0123456789")),SUM(LEN(O168)-LEN(SUBSTITUTE(O168,{1,2,3,4,5,6,7,8,9,0},""))))</f>
        <v>0</v>
      </c>
      <c r="X168" s="13"/>
      <c r="Y168" s="13"/>
      <c r="Z168" s="13"/>
      <c r="AA168" s="13"/>
      <c r="AB168" s="18" t="str">
        <f t="shared" si="1"/>
        <v xml:space="preserve"> </v>
      </c>
      <c r="AC168" s="14"/>
      <c r="AD168" s="14"/>
      <c r="AE168" s="19">
        <f t="shared" si="2"/>
        <v>0</v>
      </c>
      <c r="AF168" s="20">
        <f t="shared" si="0"/>
        <v>0</v>
      </c>
      <c r="AG168" s="21">
        <f t="shared" si="3"/>
        <v>0</v>
      </c>
    </row>
    <row r="169" spans="1:33" s="22" customFormat="1" x14ac:dyDescent="0.35">
      <c r="A169" s="13"/>
      <c r="B169" s="14"/>
      <c r="C169" s="13"/>
      <c r="D169" s="15"/>
      <c r="E169" s="15"/>
      <c r="F169" s="15"/>
      <c r="G169" s="15"/>
      <c r="H169" s="16">
        <v>0</v>
      </c>
      <c r="I169" s="16">
        <v>0</v>
      </c>
      <c r="J169" s="16">
        <v>0</v>
      </c>
      <c r="K169" s="16">
        <v>0</v>
      </c>
      <c r="L169" s="16">
        <v>0</v>
      </c>
      <c r="M169" s="16">
        <v>0</v>
      </c>
      <c r="N169" s="16">
        <v>0</v>
      </c>
      <c r="O169" s="16">
        <v>0</v>
      </c>
      <c r="P169" s="17" t="str">
        <f>MID(H169,MIN(FIND({0,1,2,3,4,5,6,7,8,9},H169&amp;"0123456789")),SUM(LEN(H169)-LEN(SUBSTITUTE(H169,{1,2,3,4,5,6,7,8,9,0},""))))</f>
        <v>0</v>
      </c>
      <c r="Q169" s="17" t="str">
        <f>MID(I169,MIN(FIND({0,1,2,3,4,5,6,7,8,9},I169&amp;"0123456789")),SUM(LEN(I169)-LEN(SUBSTITUTE(I169,{1,2,3,4,5,6,7,8,9,0},""))))</f>
        <v>0</v>
      </c>
      <c r="R169" s="17" t="str">
        <f>MID(J169,MIN(FIND({0,1,2,3,4,5,6,7,8,9},J169&amp;"0123456789")),SUM(LEN(J169)-LEN(SUBSTITUTE(J169,{1,2,3,4,5,6,7,8,9,0},""))))</f>
        <v>0</v>
      </c>
      <c r="S169" s="17" t="str">
        <f>MID(K169,MIN(FIND({0,1,2,3,4,5,6,7,8,9},K169&amp;"0123456789")),SUM(LEN(K169)-LEN(SUBSTITUTE(K169,{1,2,3,4,5,6,7,8,9,0},""))))</f>
        <v>0</v>
      </c>
      <c r="T169" s="17" t="str">
        <f>MID(L169,MIN(FIND({0,1,2,3,4,5,6,7,8,9},L169&amp;"0123456789")),SUM(LEN(L169)-LEN(SUBSTITUTE(L169,{1,2,3,4,5,6,7,8,9,0},""))))</f>
        <v>0</v>
      </c>
      <c r="U169" s="17" t="str">
        <f>MID(M169,MIN(FIND({0,1,2,3,4,5,6,7,8,9},M169&amp;"0123456789")),SUM(LEN(M169)-LEN(SUBSTITUTE(M169,{1,2,3,4,5,6,7,8,9,0},""))))</f>
        <v>0</v>
      </c>
      <c r="V169" s="17" t="str">
        <f>MID(N169,MIN(FIND({0,1,2,3,4,5,6,7,8,9},N169&amp;"0123456789")),SUM(LEN(N169)-LEN(SUBSTITUTE(N169,{1,2,3,4,5,6,7,8,9,0},""))))</f>
        <v>0</v>
      </c>
      <c r="W169" s="17" t="str">
        <f>MID(O169,MIN(FIND({0,1,2,3,4,5,6,7,8,9},O169&amp;"0123456789")),SUM(LEN(O169)-LEN(SUBSTITUTE(O169,{1,2,3,4,5,6,7,8,9,0},""))))</f>
        <v>0</v>
      </c>
      <c r="X169" s="13"/>
      <c r="Y169" s="13"/>
      <c r="Z169" s="13"/>
      <c r="AA169" s="13"/>
      <c r="AB169" s="18" t="str">
        <f t="shared" si="1"/>
        <v xml:space="preserve"> </v>
      </c>
      <c r="AC169" s="14"/>
      <c r="AD169" s="14"/>
      <c r="AE169" s="19">
        <f t="shared" si="2"/>
        <v>0</v>
      </c>
      <c r="AF169" s="20">
        <f t="shared" si="0"/>
        <v>0</v>
      </c>
      <c r="AG169" s="21">
        <f t="shared" si="3"/>
        <v>0</v>
      </c>
    </row>
    <row r="170" spans="1:33" s="22" customFormat="1" x14ac:dyDescent="0.35">
      <c r="A170" s="13"/>
      <c r="B170" s="14"/>
      <c r="C170" s="13"/>
      <c r="D170" s="15"/>
      <c r="E170" s="15"/>
      <c r="F170" s="15"/>
      <c r="G170" s="15"/>
      <c r="H170" s="16">
        <v>0</v>
      </c>
      <c r="I170" s="16">
        <v>0</v>
      </c>
      <c r="J170" s="16">
        <v>0</v>
      </c>
      <c r="K170" s="16">
        <v>0</v>
      </c>
      <c r="L170" s="16">
        <v>0</v>
      </c>
      <c r="M170" s="16">
        <v>0</v>
      </c>
      <c r="N170" s="16">
        <v>0</v>
      </c>
      <c r="O170" s="16">
        <v>0</v>
      </c>
      <c r="P170" s="17" t="str">
        <f>MID(H170,MIN(FIND({0,1,2,3,4,5,6,7,8,9},H170&amp;"0123456789")),SUM(LEN(H170)-LEN(SUBSTITUTE(H170,{1,2,3,4,5,6,7,8,9,0},""))))</f>
        <v>0</v>
      </c>
      <c r="Q170" s="17" t="str">
        <f>MID(I170,MIN(FIND({0,1,2,3,4,5,6,7,8,9},I170&amp;"0123456789")),SUM(LEN(I170)-LEN(SUBSTITUTE(I170,{1,2,3,4,5,6,7,8,9,0},""))))</f>
        <v>0</v>
      </c>
      <c r="R170" s="17" t="str">
        <f>MID(J170,MIN(FIND({0,1,2,3,4,5,6,7,8,9},J170&amp;"0123456789")),SUM(LEN(J170)-LEN(SUBSTITUTE(J170,{1,2,3,4,5,6,7,8,9,0},""))))</f>
        <v>0</v>
      </c>
      <c r="S170" s="17" t="str">
        <f>MID(K170,MIN(FIND({0,1,2,3,4,5,6,7,8,9},K170&amp;"0123456789")),SUM(LEN(K170)-LEN(SUBSTITUTE(K170,{1,2,3,4,5,6,7,8,9,0},""))))</f>
        <v>0</v>
      </c>
      <c r="T170" s="17" t="str">
        <f>MID(L170,MIN(FIND({0,1,2,3,4,5,6,7,8,9},L170&amp;"0123456789")),SUM(LEN(L170)-LEN(SUBSTITUTE(L170,{1,2,3,4,5,6,7,8,9,0},""))))</f>
        <v>0</v>
      </c>
      <c r="U170" s="17" t="str">
        <f>MID(M170,MIN(FIND({0,1,2,3,4,5,6,7,8,9},M170&amp;"0123456789")),SUM(LEN(M170)-LEN(SUBSTITUTE(M170,{1,2,3,4,5,6,7,8,9,0},""))))</f>
        <v>0</v>
      </c>
      <c r="V170" s="17" t="str">
        <f>MID(N170,MIN(FIND({0,1,2,3,4,5,6,7,8,9},N170&amp;"0123456789")),SUM(LEN(N170)-LEN(SUBSTITUTE(N170,{1,2,3,4,5,6,7,8,9,0},""))))</f>
        <v>0</v>
      </c>
      <c r="W170" s="17" t="str">
        <f>MID(O170,MIN(FIND({0,1,2,3,4,5,6,7,8,9},O170&amp;"0123456789")),SUM(LEN(O170)-LEN(SUBSTITUTE(O170,{1,2,3,4,5,6,7,8,9,0},""))))</f>
        <v>0</v>
      </c>
      <c r="X170" s="13"/>
      <c r="Y170" s="13"/>
      <c r="Z170" s="13"/>
      <c r="AA170" s="13"/>
      <c r="AB170" s="18" t="str">
        <f t="shared" si="1"/>
        <v xml:space="preserve"> </v>
      </c>
      <c r="AC170" s="14"/>
      <c r="AD170" s="14"/>
      <c r="AE170" s="19">
        <f t="shared" si="2"/>
        <v>0</v>
      </c>
      <c r="AF170" s="20">
        <f t="shared" si="0"/>
        <v>0</v>
      </c>
      <c r="AG170" s="21">
        <f t="shared" si="3"/>
        <v>0</v>
      </c>
    </row>
    <row r="171" spans="1:33" s="22" customFormat="1" x14ac:dyDescent="0.35">
      <c r="A171" s="13"/>
      <c r="B171" s="14"/>
      <c r="C171" s="13"/>
      <c r="D171" s="15"/>
      <c r="E171" s="15"/>
      <c r="F171" s="15"/>
      <c r="G171" s="15"/>
      <c r="H171" s="16">
        <v>0</v>
      </c>
      <c r="I171" s="16">
        <v>0</v>
      </c>
      <c r="J171" s="16">
        <v>0</v>
      </c>
      <c r="K171" s="16">
        <v>0</v>
      </c>
      <c r="L171" s="16">
        <v>0</v>
      </c>
      <c r="M171" s="16">
        <v>0</v>
      </c>
      <c r="N171" s="16">
        <v>0</v>
      </c>
      <c r="O171" s="16">
        <v>0</v>
      </c>
      <c r="P171" s="17" t="str">
        <f>MID(H171,MIN(FIND({0,1,2,3,4,5,6,7,8,9},H171&amp;"0123456789")),SUM(LEN(H171)-LEN(SUBSTITUTE(H171,{1,2,3,4,5,6,7,8,9,0},""))))</f>
        <v>0</v>
      </c>
      <c r="Q171" s="17" t="str">
        <f>MID(I171,MIN(FIND({0,1,2,3,4,5,6,7,8,9},I171&amp;"0123456789")),SUM(LEN(I171)-LEN(SUBSTITUTE(I171,{1,2,3,4,5,6,7,8,9,0},""))))</f>
        <v>0</v>
      </c>
      <c r="R171" s="17" t="str">
        <f>MID(J171,MIN(FIND({0,1,2,3,4,5,6,7,8,9},J171&amp;"0123456789")),SUM(LEN(J171)-LEN(SUBSTITUTE(J171,{1,2,3,4,5,6,7,8,9,0},""))))</f>
        <v>0</v>
      </c>
      <c r="S171" s="17" t="str">
        <f>MID(K171,MIN(FIND({0,1,2,3,4,5,6,7,8,9},K171&amp;"0123456789")),SUM(LEN(K171)-LEN(SUBSTITUTE(K171,{1,2,3,4,5,6,7,8,9,0},""))))</f>
        <v>0</v>
      </c>
      <c r="T171" s="17" t="str">
        <f>MID(L171,MIN(FIND({0,1,2,3,4,5,6,7,8,9},L171&amp;"0123456789")),SUM(LEN(L171)-LEN(SUBSTITUTE(L171,{1,2,3,4,5,6,7,8,9,0},""))))</f>
        <v>0</v>
      </c>
      <c r="U171" s="17" t="str">
        <f>MID(M171,MIN(FIND({0,1,2,3,4,5,6,7,8,9},M171&amp;"0123456789")),SUM(LEN(M171)-LEN(SUBSTITUTE(M171,{1,2,3,4,5,6,7,8,9,0},""))))</f>
        <v>0</v>
      </c>
      <c r="V171" s="17" t="str">
        <f>MID(N171,MIN(FIND({0,1,2,3,4,5,6,7,8,9},N171&amp;"0123456789")),SUM(LEN(N171)-LEN(SUBSTITUTE(N171,{1,2,3,4,5,6,7,8,9,0},""))))</f>
        <v>0</v>
      </c>
      <c r="W171" s="17" t="str">
        <f>MID(O171,MIN(FIND({0,1,2,3,4,5,6,7,8,9},O171&amp;"0123456789")),SUM(LEN(O171)-LEN(SUBSTITUTE(O171,{1,2,3,4,5,6,7,8,9,0},""))))</f>
        <v>0</v>
      </c>
      <c r="X171" s="13"/>
      <c r="Y171" s="13"/>
      <c r="Z171" s="13"/>
      <c r="AA171" s="13"/>
      <c r="AB171" s="18" t="str">
        <f t="shared" si="1"/>
        <v xml:space="preserve"> </v>
      </c>
      <c r="AC171" s="14"/>
      <c r="AD171" s="14"/>
      <c r="AE171" s="19">
        <f t="shared" si="2"/>
        <v>0</v>
      </c>
      <c r="AF171" s="20">
        <f t="shared" si="0"/>
        <v>0</v>
      </c>
      <c r="AG171" s="21">
        <f t="shared" si="3"/>
        <v>0</v>
      </c>
    </row>
    <row r="172" spans="1:33" s="22" customFormat="1" x14ac:dyDescent="0.35">
      <c r="A172" s="13"/>
      <c r="B172" s="14"/>
      <c r="C172" s="13"/>
      <c r="D172" s="15"/>
      <c r="E172" s="15"/>
      <c r="F172" s="15"/>
      <c r="G172" s="15"/>
      <c r="H172" s="16">
        <v>0</v>
      </c>
      <c r="I172" s="16">
        <v>0</v>
      </c>
      <c r="J172" s="16">
        <v>0</v>
      </c>
      <c r="K172" s="16">
        <v>0</v>
      </c>
      <c r="L172" s="16">
        <v>0</v>
      </c>
      <c r="M172" s="16">
        <v>0</v>
      </c>
      <c r="N172" s="16">
        <v>0</v>
      </c>
      <c r="O172" s="16">
        <v>0</v>
      </c>
      <c r="P172" s="17" t="str">
        <f>MID(H172,MIN(FIND({0,1,2,3,4,5,6,7,8,9},H172&amp;"0123456789")),SUM(LEN(H172)-LEN(SUBSTITUTE(H172,{1,2,3,4,5,6,7,8,9,0},""))))</f>
        <v>0</v>
      </c>
      <c r="Q172" s="17" t="str">
        <f>MID(I172,MIN(FIND({0,1,2,3,4,5,6,7,8,9},I172&amp;"0123456789")),SUM(LEN(I172)-LEN(SUBSTITUTE(I172,{1,2,3,4,5,6,7,8,9,0},""))))</f>
        <v>0</v>
      </c>
      <c r="R172" s="17" t="str">
        <f>MID(J172,MIN(FIND({0,1,2,3,4,5,6,7,8,9},J172&amp;"0123456789")),SUM(LEN(J172)-LEN(SUBSTITUTE(J172,{1,2,3,4,5,6,7,8,9,0},""))))</f>
        <v>0</v>
      </c>
      <c r="S172" s="17" t="str">
        <f>MID(K172,MIN(FIND({0,1,2,3,4,5,6,7,8,9},K172&amp;"0123456789")),SUM(LEN(K172)-LEN(SUBSTITUTE(K172,{1,2,3,4,5,6,7,8,9,0},""))))</f>
        <v>0</v>
      </c>
      <c r="T172" s="17" t="str">
        <f>MID(L172,MIN(FIND({0,1,2,3,4,5,6,7,8,9},L172&amp;"0123456789")),SUM(LEN(L172)-LEN(SUBSTITUTE(L172,{1,2,3,4,5,6,7,8,9,0},""))))</f>
        <v>0</v>
      </c>
      <c r="U172" s="17" t="str">
        <f>MID(M172,MIN(FIND({0,1,2,3,4,5,6,7,8,9},M172&amp;"0123456789")),SUM(LEN(M172)-LEN(SUBSTITUTE(M172,{1,2,3,4,5,6,7,8,9,0},""))))</f>
        <v>0</v>
      </c>
      <c r="V172" s="17" t="str">
        <f>MID(N172,MIN(FIND({0,1,2,3,4,5,6,7,8,9},N172&amp;"0123456789")),SUM(LEN(N172)-LEN(SUBSTITUTE(N172,{1,2,3,4,5,6,7,8,9,0},""))))</f>
        <v>0</v>
      </c>
      <c r="W172" s="17" t="str">
        <f>MID(O172,MIN(FIND({0,1,2,3,4,5,6,7,8,9},O172&amp;"0123456789")),SUM(LEN(O172)-LEN(SUBSTITUTE(O172,{1,2,3,4,5,6,7,8,9,0},""))))</f>
        <v>0</v>
      </c>
      <c r="X172" s="13"/>
      <c r="Y172" s="13"/>
      <c r="Z172" s="13"/>
      <c r="AA172" s="13"/>
      <c r="AB172" s="18" t="str">
        <f t="shared" si="1"/>
        <v xml:space="preserve"> </v>
      </c>
      <c r="AC172" s="14"/>
      <c r="AD172" s="14"/>
      <c r="AE172" s="19">
        <f t="shared" si="2"/>
        <v>0</v>
      </c>
      <c r="AF172" s="20">
        <f t="shared" si="0"/>
        <v>0</v>
      </c>
      <c r="AG172" s="21">
        <f t="shared" si="3"/>
        <v>0</v>
      </c>
    </row>
    <row r="173" spans="1:33" s="22" customFormat="1" x14ac:dyDescent="0.35">
      <c r="A173" s="13"/>
      <c r="B173" s="14"/>
      <c r="C173" s="13"/>
      <c r="D173" s="15"/>
      <c r="E173" s="15"/>
      <c r="F173" s="15"/>
      <c r="G173" s="15"/>
      <c r="H173" s="16">
        <v>0</v>
      </c>
      <c r="I173" s="16">
        <v>0</v>
      </c>
      <c r="J173" s="16">
        <v>0</v>
      </c>
      <c r="K173" s="16">
        <v>0</v>
      </c>
      <c r="L173" s="16">
        <v>0</v>
      </c>
      <c r="M173" s="16">
        <v>0</v>
      </c>
      <c r="N173" s="16">
        <v>0</v>
      </c>
      <c r="O173" s="16">
        <v>0</v>
      </c>
      <c r="P173" s="17" t="str">
        <f>MID(H173,MIN(FIND({0,1,2,3,4,5,6,7,8,9},H173&amp;"0123456789")),SUM(LEN(H173)-LEN(SUBSTITUTE(H173,{1,2,3,4,5,6,7,8,9,0},""))))</f>
        <v>0</v>
      </c>
      <c r="Q173" s="17" t="str">
        <f>MID(I173,MIN(FIND({0,1,2,3,4,5,6,7,8,9},I173&amp;"0123456789")),SUM(LEN(I173)-LEN(SUBSTITUTE(I173,{1,2,3,4,5,6,7,8,9,0},""))))</f>
        <v>0</v>
      </c>
      <c r="R173" s="17" t="str">
        <f>MID(J173,MIN(FIND({0,1,2,3,4,5,6,7,8,9},J173&amp;"0123456789")),SUM(LEN(J173)-LEN(SUBSTITUTE(J173,{1,2,3,4,5,6,7,8,9,0},""))))</f>
        <v>0</v>
      </c>
      <c r="S173" s="17" t="str">
        <f>MID(K173,MIN(FIND({0,1,2,3,4,5,6,7,8,9},K173&amp;"0123456789")),SUM(LEN(K173)-LEN(SUBSTITUTE(K173,{1,2,3,4,5,6,7,8,9,0},""))))</f>
        <v>0</v>
      </c>
      <c r="T173" s="17" t="str">
        <f>MID(L173,MIN(FIND({0,1,2,3,4,5,6,7,8,9},L173&amp;"0123456789")),SUM(LEN(L173)-LEN(SUBSTITUTE(L173,{1,2,3,4,5,6,7,8,9,0},""))))</f>
        <v>0</v>
      </c>
      <c r="U173" s="17" t="str">
        <f>MID(M173,MIN(FIND({0,1,2,3,4,5,6,7,8,9},M173&amp;"0123456789")),SUM(LEN(M173)-LEN(SUBSTITUTE(M173,{1,2,3,4,5,6,7,8,9,0},""))))</f>
        <v>0</v>
      </c>
      <c r="V173" s="17" t="str">
        <f>MID(N173,MIN(FIND({0,1,2,3,4,5,6,7,8,9},N173&amp;"0123456789")),SUM(LEN(N173)-LEN(SUBSTITUTE(N173,{1,2,3,4,5,6,7,8,9,0},""))))</f>
        <v>0</v>
      </c>
      <c r="W173" s="17" t="str">
        <f>MID(O173,MIN(FIND({0,1,2,3,4,5,6,7,8,9},O173&amp;"0123456789")),SUM(LEN(O173)-LEN(SUBSTITUTE(O173,{1,2,3,4,5,6,7,8,9,0},""))))</f>
        <v>0</v>
      </c>
      <c r="X173" s="13"/>
      <c r="Y173" s="13"/>
      <c r="Z173" s="13"/>
      <c r="AA173" s="13"/>
      <c r="AB173" s="18" t="str">
        <f t="shared" si="1"/>
        <v xml:space="preserve"> </v>
      </c>
      <c r="AC173" s="14"/>
      <c r="AD173" s="14"/>
      <c r="AE173" s="19">
        <f t="shared" si="2"/>
        <v>0</v>
      </c>
      <c r="AF173" s="20">
        <f t="shared" ref="AF173:AF236" si="4">MIN(15,AE173)</f>
        <v>0</v>
      </c>
      <c r="AG173" s="21">
        <f t="shared" si="3"/>
        <v>0</v>
      </c>
    </row>
    <row r="174" spans="1:33" s="22" customFormat="1" x14ac:dyDescent="0.35">
      <c r="A174" s="13"/>
      <c r="B174" s="14"/>
      <c r="C174" s="13"/>
      <c r="D174" s="15"/>
      <c r="E174" s="15"/>
      <c r="F174" s="15"/>
      <c r="G174" s="15"/>
      <c r="H174" s="16">
        <v>0</v>
      </c>
      <c r="I174" s="16">
        <v>0</v>
      </c>
      <c r="J174" s="16">
        <v>0</v>
      </c>
      <c r="K174" s="16">
        <v>0</v>
      </c>
      <c r="L174" s="16">
        <v>0</v>
      </c>
      <c r="M174" s="16">
        <v>0</v>
      </c>
      <c r="N174" s="16">
        <v>0</v>
      </c>
      <c r="O174" s="16">
        <v>0</v>
      </c>
      <c r="P174" s="17" t="str">
        <f>MID(H174,MIN(FIND({0,1,2,3,4,5,6,7,8,9},H174&amp;"0123456789")),SUM(LEN(H174)-LEN(SUBSTITUTE(H174,{1,2,3,4,5,6,7,8,9,0},""))))</f>
        <v>0</v>
      </c>
      <c r="Q174" s="17" t="str">
        <f>MID(I174,MIN(FIND({0,1,2,3,4,5,6,7,8,9},I174&amp;"0123456789")),SUM(LEN(I174)-LEN(SUBSTITUTE(I174,{1,2,3,4,5,6,7,8,9,0},""))))</f>
        <v>0</v>
      </c>
      <c r="R174" s="17" t="str">
        <f>MID(J174,MIN(FIND({0,1,2,3,4,5,6,7,8,9},J174&amp;"0123456789")),SUM(LEN(J174)-LEN(SUBSTITUTE(J174,{1,2,3,4,5,6,7,8,9,0},""))))</f>
        <v>0</v>
      </c>
      <c r="S174" s="17" t="str">
        <f>MID(K174,MIN(FIND({0,1,2,3,4,5,6,7,8,9},K174&amp;"0123456789")),SUM(LEN(K174)-LEN(SUBSTITUTE(K174,{1,2,3,4,5,6,7,8,9,0},""))))</f>
        <v>0</v>
      </c>
      <c r="T174" s="17" t="str">
        <f>MID(L174,MIN(FIND({0,1,2,3,4,5,6,7,8,9},L174&amp;"0123456789")),SUM(LEN(L174)-LEN(SUBSTITUTE(L174,{1,2,3,4,5,6,7,8,9,0},""))))</f>
        <v>0</v>
      </c>
      <c r="U174" s="17" t="str">
        <f>MID(M174,MIN(FIND({0,1,2,3,4,5,6,7,8,9},M174&amp;"0123456789")),SUM(LEN(M174)-LEN(SUBSTITUTE(M174,{1,2,3,4,5,6,7,8,9,0},""))))</f>
        <v>0</v>
      </c>
      <c r="V174" s="17" t="str">
        <f>MID(N174,MIN(FIND({0,1,2,3,4,5,6,7,8,9},N174&amp;"0123456789")),SUM(LEN(N174)-LEN(SUBSTITUTE(N174,{1,2,3,4,5,6,7,8,9,0},""))))</f>
        <v>0</v>
      </c>
      <c r="W174" s="17" t="str">
        <f>MID(O174,MIN(FIND({0,1,2,3,4,5,6,7,8,9},O174&amp;"0123456789")),SUM(LEN(O174)-LEN(SUBSTITUTE(O174,{1,2,3,4,5,6,7,8,9,0},""))))</f>
        <v>0</v>
      </c>
      <c r="X174" s="13"/>
      <c r="Y174" s="13"/>
      <c r="Z174" s="13"/>
      <c r="AA174" s="13"/>
      <c r="AB174" s="18" t="str">
        <f t="shared" ref="AB174:AB237" si="5">IF(LEFT(AA174)="A","&gt;40",IF(LEFT(AA174)="B","&gt;20",IF(LEFT(AA174)="C","&gt;10",IF(LEFT(AA174)="U","&lt;10"," "))))</f>
        <v xml:space="preserve"> </v>
      </c>
      <c r="AC174" s="14"/>
      <c r="AD174" s="14"/>
      <c r="AE174" s="19">
        <f t="shared" ref="AE174:AE237" si="6">SQRT(P174^2+Q174^2+R174^2+S174^2+T174^2+U174^2+V174^2*W174)*0.12</f>
        <v>0</v>
      </c>
      <c r="AF174" s="20">
        <f t="shared" si="4"/>
        <v>0</v>
      </c>
      <c r="AG174" s="21">
        <f t="shared" ref="AG174:AG237" si="7">AF174*AF174*3.142</f>
        <v>0</v>
      </c>
    </row>
    <row r="175" spans="1:33" s="22" customFormat="1" x14ac:dyDescent="0.35">
      <c r="A175" s="13"/>
      <c r="B175" s="14"/>
      <c r="C175" s="13"/>
      <c r="D175" s="15"/>
      <c r="E175" s="15"/>
      <c r="F175" s="15"/>
      <c r="G175" s="15"/>
      <c r="H175" s="16">
        <v>0</v>
      </c>
      <c r="I175" s="16">
        <v>0</v>
      </c>
      <c r="J175" s="16">
        <v>0</v>
      </c>
      <c r="K175" s="16">
        <v>0</v>
      </c>
      <c r="L175" s="16">
        <v>0</v>
      </c>
      <c r="M175" s="16">
        <v>0</v>
      </c>
      <c r="N175" s="16">
        <v>0</v>
      </c>
      <c r="O175" s="16">
        <v>0</v>
      </c>
      <c r="P175" s="17" t="str">
        <f>MID(H175,MIN(FIND({0,1,2,3,4,5,6,7,8,9},H175&amp;"0123456789")),SUM(LEN(H175)-LEN(SUBSTITUTE(H175,{1,2,3,4,5,6,7,8,9,0},""))))</f>
        <v>0</v>
      </c>
      <c r="Q175" s="17" t="str">
        <f>MID(I175,MIN(FIND({0,1,2,3,4,5,6,7,8,9},I175&amp;"0123456789")),SUM(LEN(I175)-LEN(SUBSTITUTE(I175,{1,2,3,4,5,6,7,8,9,0},""))))</f>
        <v>0</v>
      </c>
      <c r="R175" s="17" t="str">
        <f>MID(J175,MIN(FIND({0,1,2,3,4,5,6,7,8,9},J175&amp;"0123456789")),SUM(LEN(J175)-LEN(SUBSTITUTE(J175,{1,2,3,4,5,6,7,8,9,0},""))))</f>
        <v>0</v>
      </c>
      <c r="S175" s="17" t="str">
        <f>MID(K175,MIN(FIND({0,1,2,3,4,5,6,7,8,9},K175&amp;"0123456789")),SUM(LEN(K175)-LEN(SUBSTITUTE(K175,{1,2,3,4,5,6,7,8,9,0},""))))</f>
        <v>0</v>
      </c>
      <c r="T175" s="17" t="str">
        <f>MID(L175,MIN(FIND({0,1,2,3,4,5,6,7,8,9},L175&amp;"0123456789")),SUM(LEN(L175)-LEN(SUBSTITUTE(L175,{1,2,3,4,5,6,7,8,9,0},""))))</f>
        <v>0</v>
      </c>
      <c r="U175" s="17" t="str">
        <f>MID(M175,MIN(FIND({0,1,2,3,4,5,6,7,8,9},M175&amp;"0123456789")),SUM(LEN(M175)-LEN(SUBSTITUTE(M175,{1,2,3,4,5,6,7,8,9,0},""))))</f>
        <v>0</v>
      </c>
      <c r="V175" s="17" t="str">
        <f>MID(N175,MIN(FIND({0,1,2,3,4,5,6,7,8,9},N175&amp;"0123456789")),SUM(LEN(N175)-LEN(SUBSTITUTE(N175,{1,2,3,4,5,6,7,8,9,0},""))))</f>
        <v>0</v>
      </c>
      <c r="W175" s="17" t="str">
        <f>MID(O175,MIN(FIND({0,1,2,3,4,5,6,7,8,9},O175&amp;"0123456789")),SUM(LEN(O175)-LEN(SUBSTITUTE(O175,{1,2,3,4,5,6,7,8,9,0},""))))</f>
        <v>0</v>
      </c>
      <c r="X175" s="13"/>
      <c r="Y175" s="13"/>
      <c r="Z175" s="13"/>
      <c r="AA175" s="13"/>
      <c r="AB175" s="18" t="str">
        <f t="shared" si="5"/>
        <v xml:space="preserve"> </v>
      </c>
      <c r="AC175" s="14"/>
      <c r="AD175" s="14"/>
      <c r="AE175" s="19">
        <f t="shared" si="6"/>
        <v>0</v>
      </c>
      <c r="AF175" s="20">
        <f t="shared" si="4"/>
        <v>0</v>
      </c>
      <c r="AG175" s="21">
        <f t="shared" si="7"/>
        <v>0</v>
      </c>
    </row>
    <row r="176" spans="1:33" s="22" customFormat="1" x14ac:dyDescent="0.35">
      <c r="A176" s="13"/>
      <c r="B176" s="14"/>
      <c r="C176" s="13"/>
      <c r="D176" s="15"/>
      <c r="E176" s="15"/>
      <c r="F176" s="15"/>
      <c r="G176" s="15"/>
      <c r="H176" s="16">
        <v>0</v>
      </c>
      <c r="I176" s="16">
        <v>0</v>
      </c>
      <c r="J176" s="16">
        <v>0</v>
      </c>
      <c r="K176" s="16">
        <v>0</v>
      </c>
      <c r="L176" s="16">
        <v>0</v>
      </c>
      <c r="M176" s="16">
        <v>0</v>
      </c>
      <c r="N176" s="16">
        <v>0</v>
      </c>
      <c r="O176" s="16">
        <v>0</v>
      </c>
      <c r="P176" s="17" t="str">
        <f>MID(H176,MIN(FIND({0,1,2,3,4,5,6,7,8,9},H176&amp;"0123456789")),SUM(LEN(H176)-LEN(SUBSTITUTE(H176,{1,2,3,4,5,6,7,8,9,0},""))))</f>
        <v>0</v>
      </c>
      <c r="Q176" s="17" t="str">
        <f>MID(I176,MIN(FIND({0,1,2,3,4,5,6,7,8,9},I176&amp;"0123456789")),SUM(LEN(I176)-LEN(SUBSTITUTE(I176,{1,2,3,4,5,6,7,8,9,0},""))))</f>
        <v>0</v>
      </c>
      <c r="R176" s="17" t="str">
        <f>MID(J176,MIN(FIND({0,1,2,3,4,5,6,7,8,9},J176&amp;"0123456789")),SUM(LEN(J176)-LEN(SUBSTITUTE(J176,{1,2,3,4,5,6,7,8,9,0},""))))</f>
        <v>0</v>
      </c>
      <c r="S176" s="17" t="str">
        <f>MID(K176,MIN(FIND({0,1,2,3,4,5,6,7,8,9},K176&amp;"0123456789")),SUM(LEN(K176)-LEN(SUBSTITUTE(K176,{1,2,3,4,5,6,7,8,9,0},""))))</f>
        <v>0</v>
      </c>
      <c r="T176" s="17" t="str">
        <f>MID(L176,MIN(FIND({0,1,2,3,4,5,6,7,8,9},L176&amp;"0123456789")),SUM(LEN(L176)-LEN(SUBSTITUTE(L176,{1,2,3,4,5,6,7,8,9,0},""))))</f>
        <v>0</v>
      </c>
      <c r="U176" s="17" t="str">
        <f>MID(M176,MIN(FIND({0,1,2,3,4,5,6,7,8,9},M176&amp;"0123456789")),SUM(LEN(M176)-LEN(SUBSTITUTE(M176,{1,2,3,4,5,6,7,8,9,0},""))))</f>
        <v>0</v>
      </c>
      <c r="V176" s="17" t="str">
        <f>MID(N176,MIN(FIND({0,1,2,3,4,5,6,7,8,9},N176&amp;"0123456789")),SUM(LEN(N176)-LEN(SUBSTITUTE(N176,{1,2,3,4,5,6,7,8,9,0},""))))</f>
        <v>0</v>
      </c>
      <c r="W176" s="17" t="str">
        <f>MID(O176,MIN(FIND({0,1,2,3,4,5,6,7,8,9},O176&amp;"0123456789")),SUM(LEN(O176)-LEN(SUBSTITUTE(O176,{1,2,3,4,5,6,7,8,9,0},""))))</f>
        <v>0</v>
      </c>
      <c r="X176" s="13"/>
      <c r="Y176" s="13"/>
      <c r="Z176" s="13"/>
      <c r="AA176" s="13"/>
      <c r="AB176" s="18" t="str">
        <f t="shared" si="5"/>
        <v xml:space="preserve"> </v>
      </c>
      <c r="AC176" s="14"/>
      <c r="AD176" s="14"/>
      <c r="AE176" s="19">
        <f t="shared" si="6"/>
        <v>0</v>
      </c>
      <c r="AF176" s="20">
        <f t="shared" si="4"/>
        <v>0</v>
      </c>
      <c r="AG176" s="21">
        <f t="shared" si="7"/>
        <v>0</v>
      </c>
    </row>
    <row r="177" spans="1:33" s="22" customFormat="1" x14ac:dyDescent="0.35">
      <c r="A177" s="13"/>
      <c r="B177" s="14"/>
      <c r="C177" s="13"/>
      <c r="D177" s="15"/>
      <c r="E177" s="15"/>
      <c r="F177" s="15"/>
      <c r="G177" s="15"/>
      <c r="H177" s="16">
        <v>0</v>
      </c>
      <c r="I177" s="16">
        <v>0</v>
      </c>
      <c r="J177" s="16">
        <v>0</v>
      </c>
      <c r="K177" s="16">
        <v>0</v>
      </c>
      <c r="L177" s="16">
        <v>0</v>
      </c>
      <c r="M177" s="16">
        <v>0</v>
      </c>
      <c r="N177" s="16">
        <v>0</v>
      </c>
      <c r="O177" s="16">
        <v>0</v>
      </c>
      <c r="P177" s="17" t="str">
        <f>MID(H177,MIN(FIND({0,1,2,3,4,5,6,7,8,9},H177&amp;"0123456789")),SUM(LEN(H177)-LEN(SUBSTITUTE(H177,{1,2,3,4,5,6,7,8,9,0},""))))</f>
        <v>0</v>
      </c>
      <c r="Q177" s="17" t="str">
        <f>MID(I177,MIN(FIND({0,1,2,3,4,5,6,7,8,9},I177&amp;"0123456789")),SUM(LEN(I177)-LEN(SUBSTITUTE(I177,{1,2,3,4,5,6,7,8,9,0},""))))</f>
        <v>0</v>
      </c>
      <c r="R177" s="17" t="str">
        <f>MID(J177,MIN(FIND({0,1,2,3,4,5,6,7,8,9},J177&amp;"0123456789")),SUM(LEN(J177)-LEN(SUBSTITUTE(J177,{1,2,3,4,5,6,7,8,9,0},""))))</f>
        <v>0</v>
      </c>
      <c r="S177" s="17" t="str">
        <f>MID(K177,MIN(FIND({0,1,2,3,4,5,6,7,8,9},K177&amp;"0123456789")),SUM(LEN(K177)-LEN(SUBSTITUTE(K177,{1,2,3,4,5,6,7,8,9,0},""))))</f>
        <v>0</v>
      </c>
      <c r="T177" s="17" t="str">
        <f>MID(L177,MIN(FIND({0,1,2,3,4,5,6,7,8,9},L177&amp;"0123456789")),SUM(LEN(L177)-LEN(SUBSTITUTE(L177,{1,2,3,4,5,6,7,8,9,0},""))))</f>
        <v>0</v>
      </c>
      <c r="U177" s="17" t="str">
        <f>MID(M177,MIN(FIND({0,1,2,3,4,5,6,7,8,9},M177&amp;"0123456789")),SUM(LEN(M177)-LEN(SUBSTITUTE(M177,{1,2,3,4,5,6,7,8,9,0},""))))</f>
        <v>0</v>
      </c>
      <c r="V177" s="17" t="str">
        <f>MID(N177,MIN(FIND({0,1,2,3,4,5,6,7,8,9},N177&amp;"0123456789")),SUM(LEN(N177)-LEN(SUBSTITUTE(N177,{1,2,3,4,5,6,7,8,9,0},""))))</f>
        <v>0</v>
      </c>
      <c r="W177" s="17" t="str">
        <f>MID(O177,MIN(FIND({0,1,2,3,4,5,6,7,8,9},O177&amp;"0123456789")),SUM(LEN(O177)-LEN(SUBSTITUTE(O177,{1,2,3,4,5,6,7,8,9,0},""))))</f>
        <v>0</v>
      </c>
      <c r="X177" s="13"/>
      <c r="Y177" s="13"/>
      <c r="Z177" s="13"/>
      <c r="AA177" s="13"/>
      <c r="AB177" s="18" t="str">
        <f t="shared" si="5"/>
        <v xml:space="preserve"> </v>
      </c>
      <c r="AC177" s="14"/>
      <c r="AD177" s="14"/>
      <c r="AE177" s="19">
        <f t="shared" si="6"/>
        <v>0</v>
      </c>
      <c r="AF177" s="20">
        <f t="shared" si="4"/>
        <v>0</v>
      </c>
      <c r="AG177" s="21">
        <f t="shared" si="7"/>
        <v>0</v>
      </c>
    </row>
    <row r="178" spans="1:33" s="22" customFormat="1" x14ac:dyDescent="0.35">
      <c r="A178" s="13"/>
      <c r="B178" s="14"/>
      <c r="C178" s="13"/>
      <c r="D178" s="15"/>
      <c r="E178" s="15"/>
      <c r="F178" s="15"/>
      <c r="G178" s="15"/>
      <c r="H178" s="16">
        <v>0</v>
      </c>
      <c r="I178" s="16">
        <v>0</v>
      </c>
      <c r="J178" s="16">
        <v>0</v>
      </c>
      <c r="K178" s="16">
        <v>0</v>
      </c>
      <c r="L178" s="16">
        <v>0</v>
      </c>
      <c r="M178" s="16">
        <v>0</v>
      </c>
      <c r="N178" s="16">
        <v>0</v>
      </c>
      <c r="O178" s="16">
        <v>0</v>
      </c>
      <c r="P178" s="17" t="str">
        <f>MID(H178,MIN(FIND({0,1,2,3,4,5,6,7,8,9},H178&amp;"0123456789")),SUM(LEN(H178)-LEN(SUBSTITUTE(H178,{1,2,3,4,5,6,7,8,9,0},""))))</f>
        <v>0</v>
      </c>
      <c r="Q178" s="17" t="str">
        <f>MID(I178,MIN(FIND({0,1,2,3,4,5,6,7,8,9},I178&amp;"0123456789")),SUM(LEN(I178)-LEN(SUBSTITUTE(I178,{1,2,3,4,5,6,7,8,9,0},""))))</f>
        <v>0</v>
      </c>
      <c r="R178" s="17" t="str">
        <f>MID(J178,MIN(FIND({0,1,2,3,4,5,6,7,8,9},J178&amp;"0123456789")),SUM(LEN(J178)-LEN(SUBSTITUTE(J178,{1,2,3,4,5,6,7,8,9,0},""))))</f>
        <v>0</v>
      </c>
      <c r="S178" s="17" t="str">
        <f>MID(K178,MIN(FIND({0,1,2,3,4,5,6,7,8,9},K178&amp;"0123456789")),SUM(LEN(K178)-LEN(SUBSTITUTE(K178,{1,2,3,4,5,6,7,8,9,0},""))))</f>
        <v>0</v>
      </c>
      <c r="T178" s="17" t="str">
        <f>MID(L178,MIN(FIND({0,1,2,3,4,5,6,7,8,9},L178&amp;"0123456789")),SUM(LEN(L178)-LEN(SUBSTITUTE(L178,{1,2,3,4,5,6,7,8,9,0},""))))</f>
        <v>0</v>
      </c>
      <c r="U178" s="17" t="str">
        <f>MID(M178,MIN(FIND({0,1,2,3,4,5,6,7,8,9},M178&amp;"0123456789")),SUM(LEN(M178)-LEN(SUBSTITUTE(M178,{1,2,3,4,5,6,7,8,9,0},""))))</f>
        <v>0</v>
      </c>
      <c r="V178" s="17" t="str">
        <f>MID(N178,MIN(FIND({0,1,2,3,4,5,6,7,8,9},N178&amp;"0123456789")),SUM(LEN(N178)-LEN(SUBSTITUTE(N178,{1,2,3,4,5,6,7,8,9,0},""))))</f>
        <v>0</v>
      </c>
      <c r="W178" s="17" t="str">
        <f>MID(O178,MIN(FIND({0,1,2,3,4,5,6,7,8,9},O178&amp;"0123456789")),SUM(LEN(O178)-LEN(SUBSTITUTE(O178,{1,2,3,4,5,6,7,8,9,0},""))))</f>
        <v>0</v>
      </c>
      <c r="X178" s="13"/>
      <c r="Y178" s="13"/>
      <c r="Z178" s="13"/>
      <c r="AA178" s="13"/>
      <c r="AB178" s="18" t="str">
        <f t="shared" si="5"/>
        <v xml:space="preserve"> </v>
      </c>
      <c r="AC178" s="14"/>
      <c r="AD178" s="14"/>
      <c r="AE178" s="19">
        <f t="shared" si="6"/>
        <v>0</v>
      </c>
      <c r="AF178" s="20">
        <f t="shared" si="4"/>
        <v>0</v>
      </c>
      <c r="AG178" s="21">
        <f t="shared" si="7"/>
        <v>0</v>
      </c>
    </row>
    <row r="179" spans="1:33" s="22" customFormat="1" x14ac:dyDescent="0.35">
      <c r="A179" s="13"/>
      <c r="B179" s="14"/>
      <c r="C179" s="13"/>
      <c r="D179" s="15"/>
      <c r="E179" s="15"/>
      <c r="F179" s="15"/>
      <c r="G179" s="15"/>
      <c r="H179" s="16">
        <v>0</v>
      </c>
      <c r="I179" s="16">
        <v>0</v>
      </c>
      <c r="J179" s="16">
        <v>0</v>
      </c>
      <c r="K179" s="16">
        <v>0</v>
      </c>
      <c r="L179" s="16">
        <v>0</v>
      </c>
      <c r="M179" s="16">
        <v>0</v>
      </c>
      <c r="N179" s="16">
        <v>0</v>
      </c>
      <c r="O179" s="16">
        <v>0</v>
      </c>
      <c r="P179" s="17" t="str">
        <f>MID(H179,MIN(FIND({0,1,2,3,4,5,6,7,8,9},H179&amp;"0123456789")),SUM(LEN(H179)-LEN(SUBSTITUTE(H179,{1,2,3,4,5,6,7,8,9,0},""))))</f>
        <v>0</v>
      </c>
      <c r="Q179" s="17" t="str">
        <f>MID(I179,MIN(FIND({0,1,2,3,4,5,6,7,8,9},I179&amp;"0123456789")),SUM(LEN(I179)-LEN(SUBSTITUTE(I179,{1,2,3,4,5,6,7,8,9,0},""))))</f>
        <v>0</v>
      </c>
      <c r="R179" s="17" t="str">
        <f>MID(J179,MIN(FIND({0,1,2,3,4,5,6,7,8,9},J179&amp;"0123456789")),SUM(LEN(J179)-LEN(SUBSTITUTE(J179,{1,2,3,4,5,6,7,8,9,0},""))))</f>
        <v>0</v>
      </c>
      <c r="S179" s="17" t="str">
        <f>MID(K179,MIN(FIND({0,1,2,3,4,5,6,7,8,9},K179&amp;"0123456789")),SUM(LEN(K179)-LEN(SUBSTITUTE(K179,{1,2,3,4,5,6,7,8,9,0},""))))</f>
        <v>0</v>
      </c>
      <c r="T179" s="17" t="str">
        <f>MID(L179,MIN(FIND({0,1,2,3,4,5,6,7,8,9},L179&amp;"0123456789")),SUM(LEN(L179)-LEN(SUBSTITUTE(L179,{1,2,3,4,5,6,7,8,9,0},""))))</f>
        <v>0</v>
      </c>
      <c r="U179" s="17" t="str">
        <f>MID(M179,MIN(FIND({0,1,2,3,4,5,6,7,8,9},M179&amp;"0123456789")),SUM(LEN(M179)-LEN(SUBSTITUTE(M179,{1,2,3,4,5,6,7,8,9,0},""))))</f>
        <v>0</v>
      </c>
      <c r="V179" s="17" t="str">
        <f>MID(N179,MIN(FIND({0,1,2,3,4,5,6,7,8,9},N179&amp;"0123456789")),SUM(LEN(N179)-LEN(SUBSTITUTE(N179,{1,2,3,4,5,6,7,8,9,0},""))))</f>
        <v>0</v>
      </c>
      <c r="W179" s="17" t="str">
        <f>MID(O179,MIN(FIND({0,1,2,3,4,5,6,7,8,9},O179&amp;"0123456789")),SUM(LEN(O179)-LEN(SUBSTITUTE(O179,{1,2,3,4,5,6,7,8,9,0},""))))</f>
        <v>0</v>
      </c>
      <c r="X179" s="13"/>
      <c r="Y179" s="13"/>
      <c r="Z179" s="13"/>
      <c r="AA179" s="13"/>
      <c r="AB179" s="18" t="str">
        <f t="shared" si="5"/>
        <v xml:space="preserve"> </v>
      </c>
      <c r="AC179" s="14"/>
      <c r="AD179" s="14"/>
      <c r="AE179" s="19">
        <f t="shared" si="6"/>
        <v>0</v>
      </c>
      <c r="AF179" s="20">
        <f t="shared" si="4"/>
        <v>0</v>
      </c>
      <c r="AG179" s="21">
        <f t="shared" si="7"/>
        <v>0</v>
      </c>
    </row>
    <row r="180" spans="1:33" s="22" customFormat="1" x14ac:dyDescent="0.35">
      <c r="A180" s="13"/>
      <c r="B180" s="14"/>
      <c r="C180" s="13"/>
      <c r="D180" s="15"/>
      <c r="E180" s="15"/>
      <c r="F180" s="15"/>
      <c r="G180" s="15"/>
      <c r="H180" s="16">
        <v>0</v>
      </c>
      <c r="I180" s="16">
        <v>0</v>
      </c>
      <c r="J180" s="16">
        <v>0</v>
      </c>
      <c r="K180" s="16">
        <v>0</v>
      </c>
      <c r="L180" s="16">
        <v>0</v>
      </c>
      <c r="M180" s="16">
        <v>0</v>
      </c>
      <c r="N180" s="16">
        <v>0</v>
      </c>
      <c r="O180" s="16">
        <v>0</v>
      </c>
      <c r="P180" s="17" t="str">
        <f>MID(H180,MIN(FIND({0,1,2,3,4,5,6,7,8,9},H180&amp;"0123456789")),SUM(LEN(H180)-LEN(SUBSTITUTE(H180,{1,2,3,4,5,6,7,8,9,0},""))))</f>
        <v>0</v>
      </c>
      <c r="Q180" s="17" t="str">
        <f>MID(I180,MIN(FIND({0,1,2,3,4,5,6,7,8,9},I180&amp;"0123456789")),SUM(LEN(I180)-LEN(SUBSTITUTE(I180,{1,2,3,4,5,6,7,8,9,0},""))))</f>
        <v>0</v>
      </c>
      <c r="R180" s="17" t="str">
        <f>MID(J180,MIN(FIND({0,1,2,3,4,5,6,7,8,9},J180&amp;"0123456789")),SUM(LEN(J180)-LEN(SUBSTITUTE(J180,{1,2,3,4,5,6,7,8,9,0},""))))</f>
        <v>0</v>
      </c>
      <c r="S180" s="17" t="str">
        <f>MID(K180,MIN(FIND({0,1,2,3,4,5,6,7,8,9},K180&amp;"0123456789")),SUM(LEN(K180)-LEN(SUBSTITUTE(K180,{1,2,3,4,5,6,7,8,9,0},""))))</f>
        <v>0</v>
      </c>
      <c r="T180" s="17" t="str">
        <f>MID(L180,MIN(FIND({0,1,2,3,4,5,6,7,8,9},L180&amp;"0123456789")),SUM(LEN(L180)-LEN(SUBSTITUTE(L180,{1,2,3,4,5,6,7,8,9,0},""))))</f>
        <v>0</v>
      </c>
      <c r="U180" s="17" t="str">
        <f>MID(M180,MIN(FIND({0,1,2,3,4,5,6,7,8,9},M180&amp;"0123456789")),SUM(LEN(M180)-LEN(SUBSTITUTE(M180,{1,2,3,4,5,6,7,8,9,0},""))))</f>
        <v>0</v>
      </c>
      <c r="V180" s="17" t="str">
        <f>MID(N180,MIN(FIND({0,1,2,3,4,5,6,7,8,9},N180&amp;"0123456789")),SUM(LEN(N180)-LEN(SUBSTITUTE(N180,{1,2,3,4,5,6,7,8,9,0},""))))</f>
        <v>0</v>
      </c>
      <c r="W180" s="17" t="str">
        <f>MID(O180,MIN(FIND({0,1,2,3,4,5,6,7,8,9},O180&amp;"0123456789")),SUM(LEN(O180)-LEN(SUBSTITUTE(O180,{1,2,3,4,5,6,7,8,9,0},""))))</f>
        <v>0</v>
      </c>
      <c r="X180" s="13"/>
      <c r="Y180" s="13"/>
      <c r="Z180" s="13"/>
      <c r="AA180" s="13"/>
      <c r="AB180" s="18" t="str">
        <f t="shared" si="5"/>
        <v xml:space="preserve"> </v>
      </c>
      <c r="AC180" s="14"/>
      <c r="AD180" s="14"/>
      <c r="AE180" s="19">
        <f t="shared" si="6"/>
        <v>0</v>
      </c>
      <c r="AF180" s="20">
        <f t="shared" si="4"/>
        <v>0</v>
      </c>
      <c r="AG180" s="21">
        <f t="shared" si="7"/>
        <v>0</v>
      </c>
    </row>
    <row r="181" spans="1:33" s="22" customFormat="1" x14ac:dyDescent="0.35">
      <c r="A181" s="13"/>
      <c r="B181" s="14"/>
      <c r="C181" s="13"/>
      <c r="D181" s="15"/>
      <c r="E181" s="15"/>
      <c r="F181" s="15"/>
      <c r="G181" s="15"/>
      <c r="H181" s="16">
        <v>0</v>
      </c>
      <c r="I181" s="16">
        <v>0</v>
      </c>
      <c r="J181" s="16">
        <v>0</v>
      </c>
      <c r="K181" s="16">
        <v>0</v>
      </c>
      <c r="L181" s="16">
        <v>0</v>
      </c>
      <c r="M181" s="16">
        <v>0</v>
      </c>
      <c r="N181" s="16">
        <v>0</v>
      </c>
      <c r="O181" s="16">
        <v>0</v>
      </c>
      <c r="P181" s="17" t="str">
        <f>MID(H181,MIN(FIND({0,1,2,3,4,5,6,7,8,9},H181&amp;"0123456789")),SUM(LEN(H181)-LEN(SUBSTITUTE(H181,{1,2,3,4,5,6,7,8,9,0},""))))</f>
        <v>0</v>
      </c>
      <c r="Q181" s="17" t="str">
        <f>MID(I181,MIN(FIND({0,1,2,3,4,5,6,7,8,9},I181&amp;"0123456789")),SUM(LEN(I181)-LEN(SUBSTITUTE(I181,{1,2,3,4,5,6,7,8,9,0},""))))</f>
        <v>0</v>
      </c>
      <c r="R181" s="17" t="str">
        <f>MID(J181,MIN(FIND({0,1,2,3,4,5,6,7,8,9},J181&amp;"0123456789")),SUM(LEN(J181)-LEN(SUBSTITUTE(J181,{1,2,3,4,5,6,7,8,9,0},""))))</f>
        <v>0</v>
      </c>
      <c r="S181" s="17" t="str">
        <f>MID(K181,MIN(FIND({0,1,2,3,4,5,6,7,8,9},K181&amp;"0123456789")),SUM(LEN(K181)-LEN(SUBSTITUTE(K181,{1,2,3,4,5,6,7,8,9,0},""))))</f>
        <v>0</v>
      </c>
      <c r="T181" s="17" t="str">
        <f>MID(L181,MIN(FIND({0,1,2,3,4,5,6,7,8,9},L181&amp;"0123456789")),SUM(LEN(L181)-LEN(SUBSTITUTE(L181,{1,2,3,4,5,6,7,8,9,0},""))))</f>
        <v>0</v>
      </c>
      <c r="U181" s="17" t="str">
        <f>MID(M181,MIN(FIND({0,1,2,3,4,5,6,7,8,9},M181&amp;"0123456789")),SUM(LEN(M181)-LEN(SUBSTITUTE(M181,{1,2,3,4,5,6,7,8,9,0},""))))</f>
        <v>0</v>
      </c>
      <c r="V181" s="17" t="str">
        <f>MID(N181,MIN(FIND({0,1,2,3,4,5,6,7,8,9},N181&amp;"0123456789")),SUM(LEN(N181)-LEN(SUBSTITUTE(N181,{1,2,3,4,5,6,7,8,9,0},""))))</f>
        <v>0</v>
      </c>
      <c r="W181" s="17" t="str">
        <f>MID(O181,MIN(FIND({0,1,2,3,4,5,6,7,8,9},O181&amp;"0123456789")),SUM(LEN(O181)-LEN(SUBSTITUTE(O181,{1,2,3,4,5,6,7,8,9,0},""))))</f>
        <v>0</v>
      </c>
      <c r="X181" s="13"/>
      <c r="Y181" s="13"/>
      <c r="Z181" s="13"/>
      <c r="AA181" s="13"/>
      <c r="AB181" s="18" t="str">
        <f t="shared" si="5"/>
        <v xml:space="preserve"> </v>
      </c>
      <c r="AC181" s="14"/>
      <c r="AD181" s="14"/>
      <c r="AE181" s="19">
        <f t="shared" si="6"/>
        <v>0</v>
      </c>
      <c r="AF181" s="20">
        <f t="shared" si="4"/>
        <v>0</v>
      </c>
      <c r="AG181" s="21">
        <f t="shared" si="7"/>
        <v>0</v>
      </c>
    </row>
    <row r="182" spans="1:33" s="22" customFormat="1" x14ac:dyDescent="0.35">
      <c r="A182" s="13"/>
      <c r="B182" s="14"/>
      <c r="C182" s="13"/>
      <c r="D182" s="15"/>
      <c r="E182" s="15"/>
      <c r="F182" s="15"/>
      <c r="G182" s="15"/>
      <c r="H182" s="16">
        <v>0</v>
      </c>
      <c r="I182" s="16">
        <v>0</v>
      </c>
      <c r="J182" s="16">
        <v>0</v>
      </c>
      <c r="K182" s="16">
        <v>0</v>
      </c>
      <c r="L182" s="16">
        <v>0</v>
      </c>
      <c r="M182" s="16">
        <v>0</v>
      </c>
      <c r="N182" s="16">
        <v>0</v>
      </c>
      <c r="O182" s="16">
        <v>0</v>
      </c>
      <c r="P182" s="17" t="str">
        <f>MID(H182,MIN(FIND({0,1,2,3,4,5,6,7,8,9},H182&amp;"0123456789")),SUM(LEN(H182)-LEN(SUBSTITUTE(H182,{1,2,3,4,5,6,7,8,9,0},""))))</f>
        <v>0</v>
      </c>
      <c r="Q182" s="17" t="str">
        <f>MID(I182,MIN(FIND({0,1,2,3,4,5,6,7,8,9},I182&amp;"0123456789")),SUM(LEN(I182)-LEN(SUBSTITUTE(I182,{1,2,3,4,5,6,7,8,9,0},""))))</f>
        <v>0</v>
      </c>
      <c r="R182" s="17" t="str">
        <f>MID(J182,MIN(FIND({0,1,2,3,4,5,6,7,8,9},J182&amp;"0123456789")),SUM(LEN(J182)-LEN(SUBSTITUTE(J182,{1,2,3,4,5,6,7,8,9,0},""))))</f>
        <v>0</v>
      </c>
      <c r="S182" s="17" t="str">
        <f>MID(K182,MIN(FIND({0,1,2,3,4,5,6,7,8,9},K182&amp;"0123456789")),SUM(LEN(K182)-LEN(SUBSTITUTE(K182,{1,2,3,4,5,6,7,8,9,0},""))))</f>
        <v>0</v>
      </c>
      <c r="T182" s="17" t="str">
        <f>MID(L182,MIN(FIND({0,1,2,3,4,5,6,7,8,9},L182&amp;"0123456789")),SUM(LEN(L182)-LEN(SUBSTITUTE(L182,{1,2,3,4,5,6,7,8,9,0},""))))</f>
        <v>0</v>
      </c>
      <c r="U182" s="17" t="str">
        <f>MID(M182,MIN(FIND({0,1,2,3,4,5,6,7,8,9},M182&amp;"0123456789")),SUM(LEN(M182)-LEN(SUBSTITUTE(M182,{1,2,3,4,5,6,7,8,9,0},""))))</f>
        <v>0</v>
      </c>
      <c r="V182" s="17" t="str">
        <f>MID(N182,MIN(FIND({0,1,2,3,4,5,6,7,8,9},N182&amp;"0123456789")),SUM(LEN(N182)-LEN(SUBSTITUTE(N182,{1,2,3,4,5,6,7,8,9,0},""))))</f>
        <v>0</v>
      </c>
      <c r="W182" s="17" t="str">
        <f>MID(O182,MIN(FIND({0,1,2,3,4,5,6,7,8,9},O182&amp;"0123456789")),SUM(LEN(O182)-LEN(SUBSTITUTE(O182,{1,2,3,4,5,6,7,8,9,0},""))))</f>
        <v>0</v>
      </c>
      <c r="X182" s="13"/>
      <c r="Y182" s="13"/>
      <c r="Z182" s="13"/>
      <c r="AA182" s="13"/>
      <c r="AB182" s="18" t="str">
        <f t="shared" si="5"/>
        <v xml:space="preserve"> </v>
      </c>
      <c r="AC182" s="14"/>
      <c r="AD182" s="14"/>
      <c r="AE182" s="19">
        <f t="shared" si="6"/>
        <v>0</v>
      </c>
      <c r="AF182" s="20">
        <f t="shared" si="4"/>
        <v>0</v>
      </c>
      <c r="AG182" s="21">
        <f t="shared" si="7"/>
        <v>0</v>
      </c>
    </row>
    <row r="183" spans="1:33" s="22" customFormat="1" x14ac:dyDescent="0.35">
      <c r="A183" s="13"/>
      <c r="B183" s="14"/>
      <c r="C183" s="13"/>
      <c r="D183" s="15"/>
      <c r="E183" s="15"/>
      <c r="F183" s="15"/>
      <c r="G183" s="15"/>
      <c r="H183" s="16">
        <v>0</v>
      </c>
      <c r="I183" s="16">
        <v>0</v>
      </c>
      <c r="J183" s="16">
        <v>0</v>
      </c>
      <c r="K183" s="16">
        <v>0</v>
      </c>
      <c r="L183" s="16">
        <v>0</v>
      </c>
      <c r="M183" s="16">
        <v>0</v>
      </c>
      <c r="N183" s="16">
        <v>0</v>
      </c>
      <c r="O183" s="16">
        <v>0</v>
      </c>
      <c r="P183" s="17" t="str">
        <f>MID(H183,MIN(FIND({0,1,2,3,4,5,6,7,8,9},H183&amp;"0123456789")),SUM(LEN(H183)-LEN(SUBSTITUTE(H183,{1,2,3,4,5,6,7,8,9,0},""))))</f>
        <v>0</v>
      </c>
      <c r="Q183" s="17" t="str">
        <f>MID(I183,MIN(FIND({0,1,2,3,4,5,6,7,8,9},I183&amp;"0123456789")),SUM(LEN(I183)-LEN(SUBSTITUTE(I183,{1,2,3,4,5,6,7,8,9,0},""))))</f>
        <v>0</v>
      </c>
      <c r="R183" s="17" t="str">
        <f>MID(J183,MIN(FIND({0,1,2,3,4,5,6,7,8,9},J183&amp;"0123456789")),SUM(LEN(J183)-LEN(SUBSTITUTE(J183,{1,2,3,4,5,6,7,8,9,0},""))))</f>
        <v>0</v>
      </c>
      <c r="S183" s="17" t="str">
        <f>MID(K183,MIN(FIND({0,1,2,3,4,5,6,7,8,9},K183&amp;"0123456789")),SUM(LEN(K183)-LEN(SUBSTITUTE(K183,{1,2,3,4,5,6,7,8,9,0},""))))</f>
        <v>0</v>
      </c>
      <c r="T183" s="17" t="str">
        <f>MID(L183,MIN(FIND({0,1,2,3,4,5,6,7,8,9},L183&amp;"0123456789")),SUM(LEN(L183)-LEN(SUBSTITUTE(L183,{1,2,3,4,5,6,7,8,9,0},""))))</f>
        <v>0</v>
      </c>
      <c r="U183" s="17" t="str">
        <f>MID(M183,MIN(FIND({0,1,2,3,4,5,6,7,8,9},M183&amp;"0123456789")),SUM(LEN(M183)-LEN(SUBSTITUTE(M183,{1,2,3,4,5,6,7,8,9,0},""))))</f>
        <v>0</v>
      </c>
      <c r="V183" s="17" t="str">
        <f>MID(N183,MIN(FIND({0,1,2,3,4,5,6,7,8,9},N183&amp;"0123456789")),SUM(LEN(N183)-LEN(SUBSTITUTE(N183,{1,2,3,4,5,6,7,8,9,0},""))))</f>
        <v>0</v>
      </c>
      <c r="W183" s="17" t="str">
        <f>MID(O183,MIN(FIND({0,1,2,3,4,5,6,7,8,9},O183&amp;"0123456789")),SUM(LEN(O183)-LEN(SUBSTITUTE(O183,{1,2,3,4,5,6,7,8,9,0},""))))</f>
        <v>0</v>
      </c>
      <c r="X183" s="13"/>
      <c r="Y183" s="13"/>
      <c r="Z183" s="13"/>
      <c r="AA183" s="13"/>
      <c r="AB183" s="18" t="str">
        <f t="shared" si="5"/>
        <v xml:space="preserve"> </v>
      </c>
      <c r="AC183" s="14"/>
      <c r="AD183" s="14"/>
      <c r="AE183" s="19">
        <f t="shared" si="6"/>
        <v>0</v>
      </c>
      <c r="AF183" s="20">
        <f t="shared" si="4"/>
        <v>0</v>
      </c>
      <c r="AG183" s="21">
        <f t="shared" si="7"/>
        <v>0</v>
      </c>
    </row>
    <row r="184" spans="1:33" s="22" customFormat="1" x14ac:dyDescent="0.35">
      <c r="A184" s="13"/>
      <c r="B184" s="14"/>
      <c r="C184" s="13"/>
      <c r="D184" s="15"/>
      <c r="E184" s="15"/>
      <c r="F184" s="15"/>
      <c r="G184" s="15"/>
      <c r="H184" s="16">
        <v>0</v>
      </c>
      <c r="I184" s="16">
        <v>0</v>
      </c>
      <c r="J184" s="16">
        <v>0</v>
      </c>
      <c r="K184" s="16">
        <v>0</v>
      </c>
      <c r="L184" s="16">
        <v>0</v>
      </c>
      <c r="M184" s="16">
        <v>0</v>
      </c>
      <c r="N184" s="16">
        <v>0</v>
      </c>
      <c r="O184" s="16">
        <v>0</v>
      </c>
      <c r="P184" s="17" t="str">
        <f>MID(H184,MIN(FIND({0,1,2,3,4,5,6,7,8,9},H184&amp;"0123456789")),SUM(LEN(H184)-LEN(SUBSTITUTE(H184,{1,2,3,4,5,6,7,8,9,0},""))))</f>
        <v>0</v>
      </c>
      <c r="Q184" s="17" t="str">
        <f>MID(I184,MIN(FIND({0,1,2,3,4,5,6,7,8,9},I184&amp;"0123456789")),SUM(LEN(I184)-LEN(SUBSTITUTE(I184,{1,2,3,4,5,6,7,8,9,0},""))))</f>
        <v>0</v>
      </c>
      <c r="R184" s="17" t="str">
        <f>MID(J184,MIN(FIND({0,1,2,3,4,5,6,7,8,9},J184&amp;"0123456789")),SUM(LEN(J184)-LEN(SUBSTITUTE(J184,{1,2,3,4,5,6,7,8,9,0},""))))</f>
        <v>0</v>
      </c>
      <c r="S184" s="17" t="str">
        <f>MID(K184,MIN(FIND({0,1,2,3,4,5,6,7,8,9},K184&amp;"0123456789")),SUM(LEN(K184)-LEN(SUBSTITUTE(K184,{1,2,3,4,5,6,7,8,9,0},""))))</f>
        <v>0</v>
      </c>
      <c r="T184" s="17" t="str">
        <f>MID(L184,MIN(FIND({0,1,2,3,4,5,6,7,8,9},L184&amp;"0123456789")),SUM(LEN(L184)-LEN(SUBSTITUTE(L184,{1,2,3,4,5,6,7,8,9,0},""))))</f>
        <v>0</v>
      </c>
      <c r="U184" s="17" t="str">
        <f>MID(M184,MIN(FIND({0,1,2,3,4,5,6,7,8,9},M184&amp;"0123456789")),SUM(LEN(M184)-LEN(SUBSTITUTE(M184,{1,2,3,4,5,6,7,8,9,0},""))))</f>
        <v>0</v>
      </c>
      <c r="V184" s="17" t="str">
        <f>MID(N184,MIN(FIND({0,1,2,3,4,5,6,7,8,9},N184&amp;"0123456789")),SUM(LEN(N184)-LEN(SUBSTITUTE(N184,{1,2,3,4,5,6,7,8,9,0},""))))</f>
        <v>0</v>
      </c>
      <c r="W184" s="17" t="str">
        <f>MID(O184,MIN(FIND({0,1,2,3,4,5,6,7,8,9},O184&amp;"0123456789")),SUM(LEN(O184)-LEN(SUBSTITUTE(O184,{1,2,3,4,5,6,7,8,9,0},""))))</f>
        <v>0</v>
      </c>
      <c r="X184" s="13"/>
      <c r="Y184" s="13"/>
      <c r="Z184" s="13"/>
      <c r="AA184" s="13"/>
      <c r="AB184" s="18" t="str">
        <f t="shared" si="5"/>
        <v xml:space="preserve"> </v>
      </c>
      <c r="AC184" s="14"/>
      <c r="AD184" s="14"/>
      <c r="AE184" s="19">
        <f t="shared" si="6"/>
        <v>0</v>
      </c>
      <c r="AF184" s="20">
        <f t="shared" si="4"/>
        <v>0</v>
      </c>
      <c r="AG184" s="21">
        <f t="shared" si="7"/>
        <v>0</v>
      </c>
    </row>
    <row r="185" spans="1:33" s="22" customFormat="1" x14ac:dyDescent="0.35">
      <c r="A185" s="13"/>
      <c r="B185" s="14"/>
      <c r="C185" s="13"/>
      <c r="D185" s="15"/>
      <c r="E185" s="15"/>
      <c r="F185" s="15"/>
      <c r="G185" s="15"/>
      <c r="H185" s="16">
        <v>0</v>
      </c>
      <c r="I185" s="16">
        <v>0</v>
      </c>
      <c r="J185" s="16">
        <v>0</v>
      </c>
      <c r="K185" s="16">
        <v>0</v>
      </c>
      <c r="L185" s="16">
        <v>0</v>
      </c>
      <c r="M185" s="16">
        <v>0</v>
      </c>
      <c r="N185" s="16">
        <v>0</v>
      </c>
      <c r="O185" s="16">
        <v>0</v>
      </c>
      <c r="P185" s="17" t="str">
        <f>MID(H185,MIN(FIND({0,1,2,3,4,5,6,7,8,9},H185&amp;"0123456789")),SUM(LEN(H185)-LEN(SUBSTITUTE(H185,{1,2,3,4,5,6,7,8,9,0},""))))</f>
        <v>0</v>
      </c>
      <c r="Q185" s="17" t="str">
        <f>MID(I185,MIN(FIND({0,1,2,3,4,5,6,7,8,9},I185&amp;"0123456789")),SUM(LEN(I185)-LEN(SUBSTITUTE(I185,{1,2,3,4,5,6,7,8,9,0},""))))</f>
        <v>0</v>
      </c>
      <c r="R185" s="17" t="str">
        <f>MID(J185,MIN(FIND({0,1,2,3,4,5,6,7,8,9},J185&amp;"0123456789")),SUM(LEN(J185)-LEN(SUBSTITUTE(J185,{1,2,3,4,5,6,7,8,9,0},""))))</f>
        <v>0</v>
      </c>
      <c r="S185" s="17" t="str">
        <f>MID(K185,MIN(FIND({0,1,2,3,4,5,6,7,8,9},K185&amp;"0123456789")),SUM(LEN(K185)-LEN(SUBSTITUTE(K185,{1,2,3,4,5,6,7,8,9,0},""))))</f>
        <v>0</v>
      </c>
      <c r="T185" s="17" t="str">
        <f>MID(L185,MIN(FIND({0,1,2,3,4,5,6,7,8,9},L185&amp;"0123456789")),SUM(LEN(L185)-LEN(SUBSTITUTE(L185,{1,2,3,4,5,6,7,8,9,0},""))))</f>
        <v>0</v>
      </c>
      <c r="U185" s="17" t="str">
        <f>MID(M185,MIN(FIND({0,1,2,3,4,5,6,7,8,9},M185&amp;"0123456789")),SUM(LEN(M185)-LEN(SUBSTITUTE(M185,{1,2,3,4,5,6,7,8,9,0},""))))</f>
        <v>0</v>
      </c>
      <c r="V185" s="17" t="str">
        <f>MID(N185,MIN(FIND({0,1,2,3,4,5,6,7,8,9},N185&amp;"0123456789")),SUM(LEN(N185)-LEN(SUBSTITUTE(N185,{1,2,3,4,5,6,7,8,9,0},""))))</f>
        <v>0</v>
      </c>
      <c r="W185" s="17" t="str">
        <f>MID(O185,MIN(FIND({0,1,2,3,4,5,6,7,8,9},O185&amp;"0123456789")),SUM(LEN(O185)-LEN(SUBSTITUTE(O185,{1,2,3,4,5,6,7,8,9,0},""))))</f>
        <v>0</v>
      </c>
      <c r="X185" s="13"/>
      <c r="Y185" s="13"/>
      <c r="Z185" s="13"/>
      <c r="AA185" s="13"/>
      <c r="AB185" s="18" t="str">
        <f t="shared" si="5"/>
        <v xml:space="preserve"> </v>
      </c>
      <c r="AC185" s="14"/>
      <c r="AD185" s="14"/>
      <c r="AE185" s="19">
        <f t="shared" si="6"/>
        <v>0</v>
      </c>
      <c r="AF185" s="20">
        <f t="shared" si="4"/>
        <v>0</v>
      </c>
      <c r="AG185" s="21">
        <f t="shared" si="7"/>
        <v>0</v>
      </c>
    </row>
    <row r="186" spans="1:33" s="22" customFormat="1" x14ac:dyDescent="0.35">
      <c r="A186" s="13"/>
      <c r="B186" s="14"/>
      <c r="C186" s="13"/>
      <c r="D186" s="15"/>
      <c r="E186" s="15"/>
      <c r="F186" s="15"/>
      <c r="G186" s="15"/>
      <c r="H186" s="16">
        <v>0</v>
      </c>
      <c r="I186" s="16">
        <v>0</v>
      </c>
      <c r="J186" s="16">
        <v>0</v>
      </c>
      <c r="K186" s="16">
        <v>0</v>
      </c>
      <c r="L186" s="16">
        <v>0</v>
      </c>
      <c r="M186" s="16">
        <v>0</v>
      </c>
      <c r="N186" s="16">
        <v>0</v>
      </c>
      <c r="O186" s="16">
        <v>0</v>
      </c>
      <c r="P186" s="17" t="str">
        <f>MID(H186,MIN(FIND({0,1,2,3,4,5,6,7,8,9},H186&amp;"0123456789")),SUM(LEN(H186)-LEN(SUBSTITUTE(H186,{1,2,3,4,5,6,7,8,9,0},""))))</f>
        <v>0</v>
      </c>
      <c r="Q186" s="17" t="str">
        <f>MID(I186,MIN(FIND({0,1,2,3,4,5,6,7,8,9},I186&amp;"0123456789")),SUM(LEN(I186)-LEN(SUBSTITUTE(I186,{1,2,3,4,5,6,7,8,9,0},""))))</f>
        <v>0</v>
      </c>
      <c r="R186" s="17" t="str">
        <f>MID(J186,MIN(FIND({0,1,2,3,4,5,6,7,8,9},J186&amp;"0123456789")),SUM(LEN(J186)-LEN(SUBSTITUTE(J186,{1,2,3,4,5,6,7,8,9,0},""))))</f>
        <v>0</v>
      </c>
      <c r="S186" s="17" t="str">
        <f>MID(K186,MIN(FIND({0,1,2,3,4,5,6,7,8,9},K186&amp;"0123456789")),SUM(LEN(K186)-LEN(SUBSTITUTE(K186,{1,2,3,4,5,6,7,8,9,0},""))))</f>
        <v>0</v>
      </c>
      <c r="T186" s="17" t="str">
        <f>MID(L186,MIN(FIND({0,1,2,3,4,5,6,7,8,9},L186&amp;"0123456789")),SUM(LEN(L186)-LEN(SUBSTITUTE(L186,{1,2,3,4,5,6,7,8,9,0},""))))</f>
        <v>0</v>
      </c>
      <c r="U186" s="17" t="str">
        <f>MID(M186,MIN(FIND({0,1,2,3,4,5,6,7,8,9},M186&amp;"0123456789")),SUM(LEN(M186)-LEN(SUBSTITUTE(M186,{1,2,3,4,5,6,7,8,9,0},""))))</f>
        <v>0</v>
      </c>
      <c r="V186" s="17" t="str">
        <f>MID(N186,MIN(FIND({0,1,2,3,4,5,6,7,8,9},N186&amp;"0123456789")),SUM(LEN(N186)-LEN(SUBSTITUTE(N186,{1,2,3,4,5,6,7,8,9,0},""))))</f>
        <v>0</v>
      </c>
      <c r="W186" s="17" t="str">
        <f>MID(O186,MIN(FIND({0,1,2,3,4,5,6,7,8,9},O186&amp;"0123456789")),SUM(LEN(O186)-LEN(SUBSTITUTE(O186,{1,2,3,4,5,6,7,8,9,0},""))))</f>
        <v>0</v>
      </c>
      <c r="X186" s="13"/>
      <c r="Y186" s="13"/>
      <c r="Z186" s="13"/>
      <c r="AA186" s="13"/>
      <c r="AB186" s="18" t="str">
        <f t="shared" si="5"/>
        <v xml:space="preserve"> </v>
      </c>
      <c r="AC186" s="14"/>
      <c r="AD186" s="14"/>
      <c r="AE186" s="19">
        <f t="shared" si="6"/>
        <v>0</v>
      </c>
      <c r="AF186" s="20">
        <f t="shared" si="4"/>
        <v>0</v>
      </c>
      <c r="AG186" s="21">
        <f t="shared" si="7"/>
        <v>0</v>
      </c>
    </row>
    <row r="187" spans="1:33" s="22" customFormat="1" x14ac:dyDescent="0.35">
      <c r="A187" s="13"/>
      <c r="B187" s="14"/>
      <c r="C187" s="13"/>
      <c r="D187" s="15"/>
      <c r="E187" s="15"/>
      <c r="F187" s="15"/>
      <c r="G187" s="15"/>
      <c r="H187" s="16">
        <v>0</v>
      </c>
      <c r="I187" s="16">
        <v>0</v>
      </c>
      <c r="J187" s="16">
        <v>0</v>
      </c>
      <c r="K187" s="16">
        <v>0</v>
      </c>
      <c r="L187" s="16">
        <v>0</v>
      </c>
      <c r="M187" s="16">
        <v>0</v>
      </c>
      <c r="N187" s="16">
        <v>0</v>
      </c>
      <c r="O187" s="16">
        <v>0</v>
      </c>
      <c r="P187" s="17" t="str">
        <f>MID(H187,MIN(FIND({0,1,2,3,4,5,6,7,8,9},H187&amp;"0123456789")),SUM(LEN(H187)-LEN(SUBSTITUTE(H187,{1,2,3,4,5,6,7,8,9,0},""))))</f>
        <v>0</v>
      </c>
      <c r="Q187" s="17" t="str">
        <f>MID(I187,MIN(FIND({0,1,2,3,4,5,6,7,8,9},I187&amp;"0123456789")),SUM(LEN(I187)-LEN(SUBSTITUTE(I187,{1,2,3,4,5,6,7,8,9,0},""))))</f>
        <v>0</v>
      </c>
      <c r="R187" s="17" t="str">
        <f>MID(J187,MIN(FIND({0,1,2,3,4,5,6,7,8,9},J187&amp;"0123456789")),SUM(LEN(J187)-LEN(SUBSTITUTE(J187,{1,2,3,4,5,6,7,8,9,0},""))))</f>
        <v>0</v>
      </c>
      <c r="S187" s="17" t="str">
        <f>MID(K187,MIN(FIND({0,1,2,3,4,5,6,7,8,9},K187&amp;"0123456789")),SUM(LEN(K187)-LEN(SUBSTITUTE(K187,{1,2,3,4,5,6,7,8,9,0},""))))</f>
        <v>0</v>
      </c>
      <c r="T187" s="17" t="str">
        <f>MID(L187,MIN(FIND({0,1,2,3,4,5,6,7,8,9},L187&amp;"0123456789")),SUM(LEN(L187)-LEN(SUBSTITUTE(L187,{1,2,3,4,5,6,7,8,9,0},""))))</f>
        <v>0</v>
      </c>
      <c r="U187" s="17" t="str">
        <f>MID(M187,MIN(FIND({0,1,2,3,4,5,6,7,8,9},M187&amp;"0123456789")),SUM(LEN(M187)-LEN(SUBSTITUTE(M187,{1,2,3,4,5,6,7,8,9,0},""))))</f>
        <v>0</v>
      </c>
      <c r="V187" s="17" t="str">
        <f>MID(N187,MIN(FIND({0,1,2,3,4,5,6,7,8,9},N187&amp;"0123456789")),SUM(LEN(N187)-LEN(SUBSTITUTE(N187,{1,2,3,4,5,6,7,8,9,0},""))))</f>
        <v>0</v>
      </c>
      <c r="W187" s="17" t="str">
        <f>MID(O187,MIN(FIND({0,1,2,3,4,5,6,7,8,9},O187&amp;"0123456789")),SUM(LEN(O187)-LEN(SUBSTITUTE(O187,{1,2,3,4,5,6,7,8,9,0},""))))</f>
        <v>0</v>
      </c>
      <c r="X187" s="13"/>
      <c r="Y187" s="13"/>
      <c r="Z187" s="13"/>
      <c r="AA187" s="13"/>
      <c r="AB187" s="18" t="str">
        <f t="shared" si="5"/>
        <v xml:space="preserve"> </v>
      </c>
      <c r="AC187" s="14"/>
      <c r="AD187" s="14"/>
      <c r="AE187" s="19">
        <f t="shared" si="6"/>
        <v>0</v>
      </c>
      <c r="AF187" s="20">
        <f t="shared" si="4"/>
        <v>0</v>
      </c>
      <c r="AG187" s="21">
        <f t="shared" si="7"/>
        <v>0</v>
      </c>
    </row>
    <row r="188" spans="1:33" s="22" customFormat="1" x14ac:dyDescent="0.35">
      <c r="A188" s="13"/>
      <c r="B188" s="14"/>
      <c r="C188" s="13"/>
      <c r="D188" s="15"/>
      <c r="E188" s="15"/>
      <c r="F188" s="15"/>
      <c r="G188" s="15"/>
      <c r="H188" s="16">
        <v>0</v>
      </c>
      <c r="I188" s="16">
        <v>0</v>
      </c>
      <c r="J188" s="16">
        <v>0</v>
      </c>
      <c r="K188" s="16">
        <v>0</v>
      </c>
      <c r="L188" s="16">
        <v>0</v>
      </c>
      <c r="M188" s="16">
        <v>0</v>
      </c>
      <c r="N188" s="16">
        <v>0</v>
      </c>
      <c r="O188" s="16">
        <v>0</v>
      </c>
      <c r="P188" s="17" t="str">
        <f>MID(H188,MIN(FIND({0,1,2,3,4,5,6,7,8,9},H188&amp;"0123456789")),SUM(LEN(H188)-LEN(SUBSTITUTE(H188,{1,2,3,4,5,6,7,8,9,0},""))))</f>
        <v>0</v>
      </c>
      <c r="Q188" s="17" t="str">
        <f>MID(I188,MIN(FIND({0,1,2,3,4,5,6,7,8,9},I188&amp;"0123456789")),SUM(LEN(I188)-LEN(SUBSTITUTE(I188,{1,2,3,4,5,6,7,8,9,0},""))))</f>
        <v>0</v>
      </c>
      <c r="R188" s="17" t="str">
        <f>MID(J188,MIN(FIND({0,1,2,3,4,5,6,7,8,9},J188&amp;"0123456789")),SUM(LEN(J188)-LEN(SUBSTITUTE(J188,{1,2,3,4,5,6,7,8,9,0},""))))</f>
        <v>0</v>
      </c>
      <c r="S188" s="17" t="str">
        <f>MID(K188,MIN(FIND({0,1,2,3,4,5,6,7,8,9},K188&amp;"0123456789")),SUM(LEN(K188)-LEN(SUBSTITUTE(K188,{1,2,3,4,5,6,7,8,9,0},""))))</f>
        <v>0</v>
      </c>
      <c r="T188" s="17" t="str">
        <f>MID(L188,MIN(FIND({0,1,2,3,4,5,6,7,8,9},L188&amp;"0123456789")),SUM(LEN(L188)-LEN(SUBSTITUTE(L188,{1,2,3,4,5,6,7,8,9,0},""))))</f>
        <v>0</v>
      </c>
      <c r="U188" s="17" t="str">
        <f>MID(M188,MIN(FIND({0,1,2,3,4,5,6,7,8,9},M188&amp;"0123456789")),SUM(LEN(M188)-LEN(SUBSTITUTE(M188,{1,2,3,4,5,6,7,8,9,0},""))))</f>
        <v>0</v>
      </c>
      <c r="V188" s="17" t="str">
        <f>MID(N188,MIN(FIND({0,1,2,3,4,5,6,7,8,9},N188&amp;"0123456789")),SUM(LEN(N188)-LEN(SUBSTITUTE(N188,{1,2,3,4,5,6,7,8,9,0},""))))</f>
        <v>0</v>
      </c>
      <c r="W188" s="17" t="str">
        <f>MID(O188,MIN(FIND({0,1,2,3,4,5,6,7,8,9},O188&amp;"0123456789")),SUM(LEN(O188)-LEN(SUBSTITUTE(O188,{1,2,3,4,5,6,7,8,9,0},""))))</f>
        <v>0</v>
      </c>
      <c r="X188" s="13"/>
      <c r="Y188" s="13"/>
      <c r="Z188" s="13"/>
      <c r="AA188" s="13"/>
      <c r="AB188" s="18" t="str">
        <f t="shared" si="5"/>
        <v xml:space="preserve"> </v>
      </c>
      <c r="AC188" s="14"/>
      <c r="AD188" s="14"/>
      <c r="AE188" s="19">
        <f t="shared" si="6"/>
        <v>0</v>
      </c>
      <c r="AF188" s="20">
        <f t="shared" si="4"/>
        <v>0</v>
      </c>
      <c r="AG188" s="21">
        <f t="shared" si="7"/>
        <v>0</v>
      </c>
    </row>
    <row r="189" spans="1:33" s="22" customFormat="1" x14ac:dyDescent="0.35">
      <c r="A189" s="13"/>
      <c r="B189" s="14"/>
      <c r="C189" s="13"/>
      <c r="D189" s="15"/>
      <c r="E189" s="15"/>
      <c r="F189" s="15"/>
      <c r="G189" s="15"/>
      <c r="H189" s="16">
        <v>0</v>
      </c>
      <c r="I189" s="16">
        <v>0</v>
      </c>
      <c r="J189" s="16">
        <v>0</v>
      </c>
      <c r="K189" s="16">
        <v>0</v>
      </c>
      <c r="L189" s="16">
        <v>0</v>
      </c>
      <c r="M189" s="16">
        <v>0</v>
      </c>
      <c r="N189" s="16">
        <v>0</v>
      </c>
      <c r="O189" s="16">
        <v>0</v>
      </c>
      <c r="P189" s="17" t="str">
        <f>MID(H189,MIN(FIND({0,1,2,3,4,5,6,7,8,9},H189&amp;"0123456789")),SUM(LEN(H189)-LEN(SUBSTITUTE(H189,{1,2,3,4,5,6,7,8,9,0},""))))</f>
        <v>0</v>
      </c>
      <c r="Q189" s="17" t="str">
        <f>MID(I189,MIN(FIND({0,1,2,3,4,5,6,7,8,9},I189&amp;"0123456789")),SUM(LEN(I189)-LEN(SUBSTITUTE(I189,{1,2,3,4,5,6,7,8,9,0},""))))</f>
        <v>0</v>
      </c>
      <c r="R189" s="17" t="str">
        <f>MID(J189,MIN(FIND({0,1,2,3,4,5,6,7,8,9},J189&amp;"0123456789")),SUM(LEN(J189)-LEN(SUBSTITUTE(J189,{1,2,3,4,5,6,7,8,9,0},""))))</f>
        <v>0</v>
      </c>
      <c r="S189" s="17" t="str">
        <f>MID(K189,MIN(FIND({0,1,2,3,4,5,6,7,8,9},K189&amp;"0123456789")),SUM(LEN(K189)-LEN(SUBSTITUTE(K189,{1,2,3,4,5,6,7,8,9,0},""))))</f>
        <v>0</v>
      </c>
      <c r="T189" s="17" t="str">
        <f>MID(L189,MIN(FIND({0,1,2,3,4,5,6,7,8,9},L189&amp;"0123456789")),SUM(LEN(L189)-LEN(SUBSTITUTE(L189,{1,2,3,4,5,6,7,8,9,0},""))))</f>
        <v>0</v>
      </c>
      <c r="U189" s="17" t="str">
        <f>MID(M189,MIN(FIND({0,1,2,3,4,5,6,7,8,9},M189&amp;"0123456789")),SUM(LEN(M189)-LEN(SUBSTITUTE(M189,{1,2,3,4,5,6,7,8,9,0},""))))</f>
        <v>0</v>
      </c>
      <c r="V189" s="17" t="str">
        <f>MID(N189,MIN(FIND({0,1,2,3,4,5,6,7,8,9},N189&amp;"0123456789")),SUM(LEN(N189)-LEN(SUBSTITUTE(N189,{1,2,3,4,5,6,7,8,9,0},""))))</f>
        <v>0</v>
      </c>
      <c r="W189" s="17" t="str">
        <f>MID(O189,MIN(FIND({0,1,2,3,4,5,6,7,8,9},O189&amp;"0123456789")),SUM(LEN(O189)-LEN(SUBSTITUTE(O189,{1,2,3,4,5,6,7,8,9,0},""))))</f>
        <v>0</v>
      </c>
      <c r="X189" s="13"/>
      <c r="Y189" s="13"/>
      <c r="Z189" s="13"/>
      <c r="AA189" s="13"/>
      <c r="AB189" s="18" t="str">
        <f t="shared" si="5"/>
        <v xml:space="preserve"> </v>
      </c>
      <c r="AC189" s="14"/>
      <c r="AD189" s="14"/>
      <c r="AE189" s="19">
        <f t="shared" si="6"/>
        <v>0</v>
      </c>
      <c r="AF189" s="20">
        <f t="shared" si="4"/>
        <v>0</v>
      </c>
      <c r="AG189" s="21">
        <f t="shared" si="7"/>
        <v>0</v>
      </c>
    </row>
    <row r="190" spans="1:33" s="22" customFormat="1" x14ac:dyDescent="0.35">
      <c r="A190" s="13"/>
      <c r="B190" s="14"/>
      <c r="C190" s="13"/>
      <c r="D190" s="15"/>
      <c r="E190" s="15"/>
      <c r="F190" s="15"/>
      <c r="G190" s="15"/>
      <c r="H190" s="16">
        <v>0</v>
      </c>
      <c r="I190" s="16">
        <v>0</v>
      </c>
      <c r="J190" s="16">
        <v>0</v>
      </c>
      <c r="K190" s="16">
        <v>0</v>
      </c>
      <c r="L190" s="16">
        <v>0</v>
      </c>
      <c r="M190" s="16">
        <v>0</v>
      </c>
      <c r="N190" s="16">
        <v>0</v>
      </c>
      <c r="O190" s="16">
        <v>0</v>
      </c>
      <c r="P190" s="17" t="str">
        <f>MID(H190,MIN(FIND({0,1,2,3,4,5,6,7,8,9},H190&amp;"0123456789")),SUM(LEN(H190)-LEN(SUBSTITUTE(H190,{1,2,3,4,5,6,7,8,9,0},""))))</f>
        <v>0</v>
      </c>
      <c r="Q190" s="17" t="str">
        <f>MID(I190,MIN(FIND({0,1,2,3,4,5,6,7,8,9},I190&amp;"0123456789")),SUM(LEN(I190)-LEN(SUBSTITUTE(I190,{1,2,3,4,5,6,7,8,9,0},""))))</f>
        <v>0</v>
      </c>
      <c r="R190" s="17" t="str">
        <f>MID(J190,MIN(FIND({0,1,2,3,4,5,6,7,8,9},J190&amp;"0123456789")),SUM(LEN(J190)-LEN(SUBSTITUTE(J190,{1,2,3,4,5,6,7,8,9,0},""))))</f>
        <v>0</v>
      </c>
      <c r="S190" s="17" t="str">
        <f>MID(K190,MIN(FIND({0,1,2,3,4,5,6,7,8,9},K190&amp;"0123456789")),SUM(LEN(K190)-LEN(SUBSTITUTE(K190,{1,2,3,4,5,6,7,8,9,0},""))))</f>
        <v>0</v>
      </c>
      <c r="T190" s="17" t="str">
        <f>MID(L190,MIN(FIND({0,1,2,3,4,5,6,7,8,9},L190&amp;"0123456789")),SUM(LEN(L190)-LEN(SUBSTITUTE(L190,{1,2,3,4,5,6,7,8,9,0},""))))</f>
        <v>0</v>
      </c>
      <c r="U190" s="17" t="str">
        <f>MID(M190,MIN(FIND({0,1,2,3,4,5,6,7,8,9},M190&amp;"0123456789")),SUM(LEN(M190)-LEN(SUBSTITUTE(M190,{1,2,3,4,5,6,7,8,9,0},""))))</f>
        <v>0</v>
      </c>
      <c r="V190" s="17" t="str">
        <f>MID(N190,MIN(FIND({0,1,2,3,4,5,6,7,8,9},N190&amp;"0123456789")),SUM(LEN(N190)-LEN(SUBSTITUTE(N190,{1,2,3,4,5,6,7,8,9,0},""))))</f>
        <v>0</v>
      </c>
      <c r="W190" s="17" t="str">
        <f>MID(O190,MIN(FIND({0,1,2,3,4,5,6,7,8,9},O190&amp;"0123456789")),SUM(LEN(O190)-LEN(SUBSTITUTE(O190,{1,2,3,4,5,6,7,8,9,0},""))))</f>
        <v>0</v>
      </c>
      <c r="X190" s="13"/>
      <c r="Y190" s="13"/>
      <c r="Z190" s="13"/>
      <c r="AA190" s="13"/>
      <c r="AB190" s="18" t="str">
        <f t="shared" si="5"/>
        <v xml:space="preserve"> </v>
      </c>
      <c r="AC190" s="14"/>
      <c r="AD190" s="14"/>
      <c r="AE190" s="19">
        <f t="shared" si="6"/>
        <v>0</v>
      </c>
      <c r="AF190" s="20">
        <f t="shared" si="4"/>
        <v>0</v>
      </c>
      <c r="AG190" s="21">
        <f t="shared" si="7"/>
        <v>0</v>
      </c>
    </row>
    <row r="191" spans="1:33" s="22" customFormat="1" x14ac:dyDescent="0.35">
      <c r="A191" s="13"/>
      <c r="B191" s="14"/>
      <c r="C191" s="13"/>
      <c r="D191" s="15"/>
      <c r="E191" s="15"/>
      <c r="F191" s="15"/>
      <c r="G191" s="15"/>
      <c r="H191" s="16">
        <v>0</v>
      </c>
      <c r="I191" s="16">
        <v>0</v>
      </c>
      <c r="J191" s="16">
        <v>0</v>
      </c>
      <c r="K191" s="16">
        <v>0</v>
      </c>
      <c r="L191" s="16">
        <v>0</v>
      </c>
      <c r="M191" s="16">
        <v>0</v>
      </c>
      <c r="N191" s="16">
        <v>0</v>
      </c>
      <c r="O191" s="16">
        <v>0</v>
      </c>
      <c r="P191" s="17" t="str">
        <f>MID(H191,MIN(FIND({0,1,2,3,4,5,6,7,8,9},H191&amp;"0123456789")),SUM(LEN(H191)-LEN(SUBSTITUTE(H191,{1,2,3,4,5,6,7,8,9,0},""))))</f>
        <v>0</v>
      </c>
      <c r="Q191" s="17" t="str">
        <f>MID(I191,MIN(FIND({0,1,2,3,4,5,6,7,8,9},I191&amp;"0123456789")),SUM(LEN(I191)-LEN(SUBSTITUTE(I191,{1,2,3,4,5,6,7,8,9,0},""))))</f>
        <v>0</v>
      </c>
      <c r="R191" s="17" t="str">
        <f>MID(J191,MIN(FIND({0,1,2,3,4,5,6,7,8,9},J191&amp;"0123456789")),SUM(LEN(J191)-LEN(SUBSTITUTE(J191,{1,2,3,4,5,6,7,8,9,0},""))))</f>
        <v>0</v>
      </c>
      <c r="S191" s="17" t="str">
        <f>MID(K191,MIN(FIND({0,1,2,3,4,5,6,7,8,9},K191&amp;"0123456789")),SUM(LEN(K191)-LEN(SUBSTITUTE(K191,{1,2,3,4,5,6,7,8,9,0},""))))</f>
        <v>0</v>
      </c>
      <c r="T191" s="17" t="str">
        <f>MID(L191,MIN(FIND({0,1,2,3,4,5,6,7,8,9},L191&amp;"0123456789")),SUM(LEN(L191)-LEN(SUBSTITUTE(L191,{1,2,3,4,5,6,7,8,9,0},""))))</f>
        <v>0</v>
      </c>
      <c r="U191" s="17" t="str">
        <f>MID(M191,MIN(FIND({0,1,2,3,4,5,6,7,8,9},M191&amp;"0123456789")),SUM(LEN(M191)-LEN(SUBSTITUTE(M191,{1,2,3,4,5,6,7,8,9,0},""))))</f>
        <v>0</v>
      </c>
      <c r="V191" s="17" t="str">
        <f>MID(N191,MIN(FIND({0,1,2,3,4,5,6,7,8,9},N191&amp;"0123456789")),SUM(LEN(N191)-LEN(SUBSTITUTE(N191,{1,2,3,4,5,6,7,8,9,0},""))))</f>
        <v>0</v>
      </c>
      <c r="W191" s="17" t="str">
        <f>MID(O191,MIN(FIND({0,1,2,3,4,5,6,7,8,9},O191&amp;"0123456789")),SUM(LEN(O191)-LEN(SUBSTITUTE(O191,{1,2,3,4,5,6,7,8,9,0},""))))</f>
        <v>0</v>
      </c>
      <c r="X191" s="13"/>
      <c r="Y191" s="13"/>
      <c r="Z191" s="13"/>
      <c r="AA191" s="13"/>
      <c r="AB191" s="18" t="str">
        <f t="shared" si="5"/>
        <v xml:space="preserve"> </v>
      </c>
      <c r="AC191" s="14"/>
      <c r="AD191" s="14"/>
      <c r="AE191" s="19">
        <f t="shared" si="6"/>
        <v>0</v>
      </c>
      <c r="AF191" s="20">
        <f t="shared" si="4"/>
        <v>0</v>
      </c>
      <c r="AG191" s="21">
        <f t="shared" si="7"/>
        <v>0</v>
      </c>
    </row>
    <row r="192" spans="1:33" s="22" customFormat="1" x14ac:dyDescent="0.35">
      <c r="A192" s="13"/>
      <c r="B192" s="14"/>
      <c r="C192" s="13"/>
      <c r="D192" s="15"/>
      <c r="E192" s="15"/>
      <c r="F192" s="15"/>
      <c r="G192" s="15"/>
      <c r="H192" s="16">
        <v>0</v>
      </c>
      <c r="I192" s="16">
        <v>0</v>
      </c>
      <c r="J192" s="16">
        <v>0</v>
      </c>
      <c r="K192" s="16">
        <v>0</v>
      </c>
      <c r="L192" s="16">
        <v>0</v>
      </c>
      <c r="M192" s="16">
        <v>0</v>
      </c>
      <c r="N192" s="16">
        <v>0</v>
      </c>
      <c r="O192" s="16">
        <v>0</v>
      </c>
      <c r="P192" s="17" t="str">
        <f>MID(H192,MIN(FIND({0,1,2,3,4,5,6,7,8,9},H192&amp;"0123456789")),SUM(LEN(H192)-LEN(SUBSTITUTE(H192,{1,2,3,4,5,6,7,8,9,0},""))))</f>
        <v>0</v>
      </c>
      <c r="Q192" s="17" t="str">
        <f>MID(I192,MIN(FIND({0,1,2,3,4,5,6,7,8,9},I192&amp;"0123456789")),SUM(LEN(I192)-LEN(SUBSTITUTE(I192,{1,2,3,4,5,6,7,8,9,0},""))))</f>
        <v>0</v>
      </c>
      <c r="R192" s="17" t="str">
        <f>MID(J192,MIN(FIND({0,1,2,3,4,5,6,7,8,9},J192&amp;"0123456789")),SUM(LEN(J192)-LEN(SUBSTITUTE(J192,{1,2,3,4,5,6,7,8,9,0},""))))</f>
        <v>0</v>
      </c>
      <c r="S192" s="17" t="str">
        <f>MID(K192,MIN(FIND({0,1,2,3,4,5,6,7,8,9},K192&amp;"0123456789")),SUM(LEN(K192)-LEN(SUBSTITUTE(K192,{1,2,3,4,5,6,7,8,9,0},""))))</f>
        <v>0</v>
      </c>
      <c r="T192" s="17" t="str">
        <f>MID(L192,MIN(FIND({0,1,2,3,4,5,6,7,8,9},L192&amp;"0123456789")),SUM(LEN(L192)-LEN(SUBSTITUTE(L192,{1,2,3,4,5,6,7,8,9,0},""))))</f>
        <v>0</v>
      </c>
      <c r="U192" s="17" t="str">
        <f>MID(M192,MIN(FIND({0,1,2,3,4,5,6,7,8,9},M192&amp;"0123456789")),SUM(LEN(M192)-LEN(SUBSTITUTE(M192,{1,2,3,4,5,6,7,8,9,0},""))))</f>
        <v>0</v>
      </c>
      <c r="V192" s="17" t="str">
        <f>MID(N192,MIN(FIND({0,1,2,3,4,5,6,7,8,9},N192&amp;"0123456789")),SUM(LEN(N192)-LEN(SUBSTITUTE(N192,{1,2,3,4,5,6,7,8,9,0},""))))</f>
        <v>0</v>
      </c>
      <c r="W192" s="17" t="str">
        <f>MID(O192,MIN(FIND({0,1,2,3,4,5,6,7,8,9},O192&amp;"0123456789")),SUM(LEN(O192)-LEN(SUBSTITUTE(O192,{1,2,3,4,5,6,7,8,9,0},""))))</f>
        <v>0</v>
      </c>
      <c r="X192" s="13"/>
      <c r="Y192" s="13"/>
      <c r="Z192" s="13"/>
      <c r="AA192" s="13"/>
      <c r="AB192" s="18" t="str">
        <f t="shared" si="5"/>
        <v xml:space="preserve"> </v>
      </c>
      <c r="AC192" s="14"/>
      <c r="AD192" s="14"/>
      <c r="AE192" s="19">
        <f t="shared" si="6"/>
        <v>0</v>
      </c>
      <c r="AF192" s="20">
        <f t="shared" si="4"/>
        <v>0</v>
      </c>
      <c r="AG192" s="21">
        <f t="shared" si="7"/>
        <v>0</v>
      </c>
    </row>
    <row r="193" spans="1:33" s="22" customFormat="1" x14ac:dyDescent="0.35">
      <c r="A193" s="13"/>
      <c r="B193" s="14"/>
      <c r="C193" s="13"/>
      <c r="D193" s="15"/>
      <c r="E193" s="15"/>
      <c r="F193" s="15"/>
      <c r="G193" s="15"/>
      <c r="H193" s="16">
        <v>0</v>
      </c>
      <c r="I193" s="16">
        <v>0</v>
      </c>
      <c r="J193" s="16">
        <v>0</v>
      </c>
      <c r="K193" s="16">
        <v>0</v>
      </c>
      <c r="L193" s="16">
        <v>0</v>
      </c>
      <c r="M193" s="16">
        <v>0</v>
      </c>
      <c r="N193" s="16">
        <v>0</v>
      </c>
      <c r="O193" s="16">
        <v>0</v>
      </c>
      <c r="P193" s="17" t="str">
        <f>MID(H193,MIN(FIND({0,1,2,3,4,5,6,7,8,9},H193&amp;"0123456789")),SUM(LEN(H193)-LEN(SUBSTITUTE(H193,{1,2,3,4,5,6,7,8,9,0},""))))</f>
        <v>0</v>
      </c>
      <c r="Q193" s="17" t="str">
        <f>MID(I193,MIN(FIND({0,1,2,3,4,5,6,7,8,9},I193&amp;"0123456789")),SUM(LEN(I193)-LEN(SUBSTITUTE(I193,{1,2,3,4,5,6,7,8,9,0},""))))</f>
        <v>0</v>
      </c>
      <c r="R193" s="17" t="str">
        <f>MID(J193,MIN(FIND({0,1,2,3,4,5,6,7,8,9},J193&amp;"0123456789")),SUM(LEN(J193)-LEN(SUBSTITUTE(J193,{1,2,3,4,5,6,7,8,9,0},""))))</f>
        <v>0</v>
      </c>
      <c r="S193" s="17" t="str">
        <f>MID(K193,MIN(FIND({0,1,2,3,4,5,6,7,8,9},K193&amp;"0123456789")),SUM(LEN(K193)-LEN(SUBSTITUTE(K193,{1,2,3,4,5,6,7,8,9,0},""))))</f>
        <v>0</v>
      </c>
      <c r="T193" s="17" t="str">
        <f>MID(L193,MIN(FIND({0,1,2,3,4,5,6,7,8,9},L193&amp;"0123456789")),SUM(LEN(L193)-LEN(SUBSTITUTE(L193,{1,2,3,4,5,6,7,8,9,0},""))))</f>
        <v>0</v>
      </c>
      <c r="U193" s="17" t="str">
        <f>MID(M193,MIN(FIND({0,1,2,3,4,5,6,7,8,9},M193&amp;"0123456789")),SUM(LEN(M193)-LEN(SUBSTITUTE(M193,{1,2,3,4,5,6,7,8,9,0},""))))</f>
        <v>0</v>
      </c>
      <c r="V193" s="17" t="str">
        <f>MID(N193,MIN(FIND({0,1,2,3,4,5,6,7,8,9},N193&amp;"0123456789")),SUM(LEN(N193)-LEN(SUBSTITUTE(N193,{1,2,3,4,5,6,7,8,9,0},""))))</f>
        <v>0</v>
      </c>
      <c r="W193" s="17" t="str">
        <f>MID(O193,MIN(FIND({0,1,2,3,4,5,6,7,8,9},O193&amp;"0123456789")),SUM(LEN(O193)-LEN(SUBSTITUTE(O193,{1,2,3,4,5,6,7,8,9,0},""))))</f>
        <v>0</v>
      </c>
      <c r="X193" s="13"/>
      <c r="Y193" s="13"/>
      <c r="Z193" s="13"/>
      <c r="AA193" s="13"/>
      <c r="AB193" s="18" t="str">
        <f t="shared" si="5"/>
        <v xml:space="preserve"> </v>
      </c>
      <c r="AC193" s="14"/>
      <c r="AD193" s="14"/>
      <c r="AE193" s="19">
        <f t="shared" si="6"/>
        <v>0</v>
      </c>
      <c r="AF193" s="20">
        <f t="shared" si="4"/>
        <v>0</v>
      </c>
      <c r="AG193" s="21">
        <f t="shared" si="7"/>
        <v>0</v>
      </c>
    </row>
    <row r="194" spans="1:33" s="22" customFormat="1" x14ac:dyDescent="0.35">
      <c r="A194" s="13"/>
      <c r="B194" s="14"/>
      <c r="C194" s="13"/>
      <c r="D194" s="15"/>
      <c r="E194" s="15"/>
      <c r="F194" s="15"/>
      <c r="G194" s="15"/>
      <c r="H194" s="16">
        <v>0</v>
      </c>
      <c r="I194" s="16">
        <v>0</v>
      </c>
      <c r="J194" s="16">
        <v>0</v>
      </c>
      <c r="K194" s="16">
        <v>0</v>
      </c>
      <c r="L194" s="16">
        <v>0</v>
      </c>
      <c r="M194" s="16">
        <v>0</v>
      </c>
      <c r="N194" s="16">
        <v>0</v>
      </c>
      <c r="O194" s="16">
        <v>0</v>
      </c>
      <c r="P194" s="17" t="str">
        <f>MID(H194,MIN(FIND({0,1,2,3,4,5,6,7,8,9},H194&amp;"0123456789")),SUM(LEN(H194)-LEN(SUBSTITUTE(H194,{1,2,3,4,5,6,7,8,9,0},""))))</f>
        <v>0</v>
      </c>
      <c r="Q194" s="17" t="str">
        <f>MID(I194,MIN(FIND({0,1,2,3,4,5,6,7,8,9},I194&amp;"0123456789")),SUM(LEN(I194)-LEN(SUBSTITUTE(I194,{1,2,3,4,5,6,7,8,9,0},""))))</f>
        <v>0</v>
      </c>
      <c r="R194" s="17" t="str">
        <f>MID(J194,MIN(FIND({0,1,2,3,4,5,6,7,8,9},J194&amp;"0123456789")),SUM(LEN(J194)-LEN(SUBSTITUTE(J194,{1,2,3,4,5,6,7,8,9,0},""))))</f>
        <v>0</v>
      </c>
      <c r="S194" s="17" t="str">
        <f>MID(K194,MIN(FIND({0,1,2,3,4,5,6,7,8,9},K194&amp;"0123456789")),SUM(LEN(K194)-LEN(SUBSTITUTE(K194,{1,2,3,4,5,6,7,8,9,0},""))))</f>
        <v>0</v>
      </c>
      <c r="T194" s="17" t="str">
        <f>MID(L194,MIN(FIND({0,1,2,3,4,5,6,7,8,9},L194&amp;"0123456789")),SUM(LEN(L194)-LEN(SUBSTITUTE(L194,{1,2,3,4,5,6,7,8,9,0},""))))</f>
        <v>0</v>
      </c>
      <c r="U194" s="17" t="str">
        <f>MID(M194,MIN(FIND({0,1,2,3,4,5,6,7,8,9},M194&amp;"0123456789")),SUM(LEN(M194)-LEN(SUBSTITUTE(M194,{1,2,3,4,5,6,7,8,9,0},""))))</f>
        <v>0</v>
      </c>
      <c r="V194" s="17" t="str">
        <f>MID(N194,MIN(FIND({0,1,2,3,4,5,6,7,8,9},N194&amp;"0123456789")),SUM(LEN(N194)-LEN(SUBSTITUTE(N194,{1,2,3,4,5,6,7,8,9,0},""))))</f>
        <v>0</v>
      </c>
      <c r="W194" s="17" t="str">
        <f>MID(O194,MIN(FIND({0,1,2,3,4,5,6,7,8,9},O194&amp;"0123456789")),SUM(LEN(O194)-LEN(SUBSTITUTE(O194,{1,2,3,4,5,6,7,8,9,0},""))))</f>
        <v>0</v>
      </c>
      <c r="X194" s="13"/>
      <c r="Y194" s="13"/>
      <c r="Z194" s="13"/>
      <c r="AA194" s="13"/>
      <c r="AB194" s="18" t="str">
        <f t="shared" si="5"/>
        <v xml:space="preserve"> </v>
      </c>
      <c r="AC194" s="14"/>
      <c r="AD194" s="14"/>
      <c r="AE194" s="19">
        <f t="shared" si="6"/>
        <v>0</v>
      </c>
      <c r="AF194" s="20">
        <f t="shared" si="4"/>
        <v>0</v>
      </c>
      <c r="AG194" s="21">
        <f t="shared" si="7"/>
        <v>0</v>
      </c>
    </row>
    <row r="195" spans="1:33" s="22" customFormat="1" x14ac:dyDescent="0.35">
      <c r="A195" s="13"/>
      <c r="B195" s="14"/>
      <c r="C195" s="13"/>
      <c r="D195" s="15"/>
      <c r="E195" s="15"/>
      <c r="F195" s="15"/>
      <c r="G195" s="15"/>
      <c r="H195" s="16">
        <v>0</v>
      </c>
      <c r="I195" s="16">
        <v>0</v>
      </c>
      <c r="J195" s="16">
        <v>0</v>
      </c>
      <c r="K195" s="16">
        <v>0</v>
      </c>
      <c r="L195" s="16">
        <v>0</v>
      </c>
      <c r="M195" s="16">
        <v>0</v>
      </c>
      <c r="N195" s="16">
        <v>0</v>
      </c>
      <c r="O195" s="16">
        <v>0</v>
      </c>
      <c r="P195" s="17" t="str">
        <f>MID(H195,MIN(FIND({0,1,2,3,4,5,6,7,8,9},H195&amp;"0123456789")),SUM(LEN(H195)-LEN(SUBSTITUTE(H195,{1,2,3,4,5,6,7,8,9,0},""))))</f>
        <v>0</v>
      </c>
      <c r="Q195" s="17" t="str">
        <f>MID(I195,MIN(FIND({0,1,2,3,4,5,6,7,8,9},I195&amp;"0123456789")),SUM(LEN(I195)-LEN(SUBSTITUTE(I195,{1,2,3,4,5,6,7,8,9,0},""))))</f>
        <v>0</v>
      </c>
      <c r="R195" s="17" t="str">
        <f>MID(J195,MIN(FIND({0,1,2,3,4,5,6,7,8,9},J195&amp;"0123456789")),SUM(LEN(J195)-LEN(SUBSTITUTE(J195,{1,2,3,4,5,6,7,8,9,0},""))))</f>
        <v>0</v>
      </c>
      <c r="S195" s="17" t="str">
        <f>MID(K195,MIN(FIND({0,1,2,3,4,5,6,7,8,9},K195&amp;"0123456789")),SUM(LEN(K195)-LEN(SUBSTITUTE(K195,{1,2,3,4,5,6,7,8,9,0},""))))</f>
        <v>0</v>
      </c>
      <c r="T195" s="17" t="str">
        <f>MID(L195,MIN(FIND({0,1,2,3,4,5,6,7,8,9},L195&amp;"0123456789")),SUM(LEN(L195)-LEN(SUBSTITUTE(L195,{1,2,3,4,5,6,7,8,9,0},""))))</f>
        <v>0</v>
      </c>
      <c r="U195" s="17" t="str">
        <f>MID(M195,MIN(FIND({0,1,2,3,4,5,6,7,8,9},M195&amp;"0123456789")),SUM(LEN(M195)-LEN(SUBSTITUTE(M195,{1,2,3,4,5,6,7,8,9,0},""))))</f>
        <v>0</v>
      </c>
      <c r="V195" s="17" t="str">
        <f>MID(N195,MIN(FIND({0,1,2,3,4,5,6,7,8,9},N195&amp;"0123456789")),SUM(LEN(N195)-LEN(SUBSTITUTE(N195,{1,2,3,4,5,6,7,8,9,0},""))))</f>
        <v>0</v>
      </c>
      <c r="W195" s="17" t="str">
        <f>MID(O195,MIN(FIND({0,1,2,3,4,5,6,7,8,9},O195&amp;"0123456789")),SUM(LEN(O195)-LEN(SUBSTITUTE(O195,{1,2,3,4,5,6,7,8,9,0},""))))</f>
        <v>0</v>
      </c>
      <c r="X195" s="13"/>
      <c r="Y195" s="13"/>
      <c r="Z195" s="13"/>
      <c r="AA195" s="13"/>
      <c r="AB195" s="18" t="str">
        <f t="shared" si="5"/>
        <v xml:space="preserve"> </v>
      </c>
      <c r="AC195" s="14"/>
      <c r="AD195" s="14"/>
      <c r="AE195" s="19">
        <f t="shared" si="6"/>
        <v>0</v>
      </c>
      <c r="AF195" s="20">
        <f t="shared" si="4"/>
        <v>0</v>
      </c>
      <c r="AG195" s="21">
        <f t="shared" si="7"/>
        <v>0</v>
      </c>
    </row>
    <row r="196" spans="1:33" s="22" customFormat="1" x14ac:dyDescent="0.35">
      <c r="A196" s="13"/>
      <c r="B196" s="14"/>
      <c r="C196" s="13"/>
      <c r="D196" s="15"/>
      <c r="E196" s="15"/>
      <c r="F196" s="15"/>
      <c r="G196" s="15"/>
      <c r="H196" s="16">
        <v>0</v>
      </c>
      <c r="I196" s="16">
        <v>0</v>
      </c>
      <c r="J196" s="16">
        <v>0</v>
      </c>
      <c r="K196" s="16">
        <v>0</v>
      </c>
      <c r="L196" s="16">
        <v>0</v>
      </c>
      <c r="M196" s="16">
        <v>0</v>
      </c>
      <c r="N196" s="16">
        <v>0</v>
      </c>
      <c r="O196" s="16">
        <v>0</v>
      </c>
      <c r="P196" s="17" t="str">
        <f>MID(H196,MIN(FIND({0,1,2,3,4,5,6,7,8,9},H196&amp;"0123456789")),SUM(LEN(H196)-LEN(SUBSTITUTE(H196,{1,2,3,4,5,6,7,8,9,0},""))))</f>
        <v>0</v>
      </c>
      <c r="Q196" s="17" t="str">
        <f>MID(I196,MIN(FIND({0,1,2,3,4,5,6,7,8,9},I196&amp;"0123456789")),SUM(LEN(I196)-LEN(SUBSTITUTE(I196,{1,2,3,4,5,6,7,8,9,0},""))))</f>
        <v>0</v>
      </c>
      <c r="R196" s="17" t="str">
        <f>MID(J196,MIN(FIND({0,1,2,3,4,5,6,7,8,9},J196&amp;"0123456789")),SUM(LEN(J196)-LEN(SUBSTITUTE(J196,{1,2,3,4,5,6,7,8,9,0},""))))</f>
        <v>0</v>
      </c>
      <c r="S196" s="17" t="str">
        <f>MID(K196,MIN(FIND({0,1,2,3,4,5,6,7,8,9},K196&amp;"0123456789")),SUM(LEN(K196)-LEN(SUBSTITUTE(K196,{1,2,3,4,5,6,7,8,9,0},""))))</f>
        <v>0</v>
      </c>
      <c r="T196" s="17" t="str">
        <f>MID(L196,MIN(FIND({0,1,2,3,4,5,6,7,8,9},L196&amp;"0123456789")),SUM(LEN(L196)-LEN(SUBSTITUTE(L196,{1,2,3,4,5,6,7,8,9,0},""))))</f>
        <v>0</v>
      </c>
      <c r="U196" s="17" t="str">
        <f>MID(M196,MIN(FIND({0,1,2,3,4,5,6,7,8,9},M196&amp;"0123456789")),SUM(LEN(M196)-LEN(SUBSTITUTE(M196,{1,2,3,4,5,6,7,8,9,0},""))))</f>
        <v>0</v>
      </c>
      <c r="V196" s="17" t="str">
        <f>MID(N196,MIN(FIND({0,1,2,3,4,5,6,7,8,9},N196&amp;"0123456789")),SUM(LEN(N196)-LEN(SUBSTITUTE(N196,{1,2,3,4,5,6,7,8,9,0},""))))</f>
        <v>0</v>
      </c>
      <c r="W196" s="17" t="str">
        <f>MID(O196,MIN(FIND({0,1,2,3,4,5,6,7,8,9},O196&amp;"0123456789")),SUM(LEN(O196)-LEN(SUBSTITUTE(O196,{1,2,3,4,5,6,7,8,9,0},""))))</f>
        <v>0</v>
      </c>
      <c r="X196" s="13"/>
      <c r="Y196" s="13"/>
      <c r="Z196" s="13"/>
      <c r="AA196" s="13"/>
      <c r="AB196" s="18" t="str">
        <f t="shared" si="5"/>
        <v xml:space="preserve"> </v>
      </c>
      <c r="AC196" s="14"/>
      <c r="AD196" s="14"/>
      <c r="AE196" s="19">
        <f t="shared" si="6"/>
        <v>0</v>
      </c>
      <c r="AF196" s="20">
        <f t="shared" si="4"/>
        <v>0</v>
      </c>
      <c r="AG196" s="21">
        <f t="shared" si="7"/>
        <v>0</v>
      </c>
    </row>
    <row r="197" spans="1:33" s="22" customFormat="1" x14ac:dyDescent="0.35">
      <c r="A197" s="13"/>
      <c r="B197" s="14"/>
      <c r="C197" s="13"/>
      <c r="D197" s="15"/>
      <c r="E197" s="15"/>
      <c r="F197" s="15"/>
      <c r="G197" s="15"/>
      <c r="H197" s="16">
        <v>0</v>
      </c>
      <c r="I197" s="16">
        <v>0</v>
      </c>
      <c r="J197" s="16">
        <v>0</v>
      </c>
      <c r="K197" s="16">
        <v>0</v>
      </c>
      <c r="L197" s="16">
        <v>0</v>
      </c>
      <c r="M197" s="16">
        <v>0</v>
      </c>
      <c r="N197" s="16">
        <v>0</v>
      </c>
      <c r="O197" s="16">
        <v>0</v>
      </c>
      <c r="P197" s="17" t="str">
        <f>MID(H197,MIN(FIND({0,1,2,3,4,5,6,7,8,9},H197&amp;"0123456789")),SUM(LEN(H197)-LEN(SUBSTITUTE(H197,{1,2,3,4,5,6,7,8,9,0},""))))</f>
        <v>0</v>
      </c>
      <c r="Q197" s="17" t="str">
        <f>MID(I197,MIN(FIND({0,1,2,3,4,5,6,7,8,9},I197&amp;"0123456789")),SUM(LEN(I197)-LEN(SUBSTITUTE(I197,{1,2,3,4,5,6,7,8,9,0},""))))</f>
        <v>0</v>
      </c>
      <c r="R197" s="17" t="str">
        <f>MID(J197,MIN(FIND({0,1,2,3,4,5,6,7,8,9},J197&amp;"0123456789")),SUM(LEN(J197)-LEN(SUBSTITUTE(J197,{1,2,3,4,5,6,7,8,9,0},""))))</f>
        <v>0</v>
      </c>
      <c r="S197" s="17" t="str">
        <f>MID(K197,MIN(FIND({0,1,2,3,4,5,6,7,8,9},K197&amp;"0123456789")),SUM(LEN(K197)-LEN(SUBSTITUTE(K197,{1,2,3,4,5,6,7,8,9,0},""))))</f>
        <v>0</v>
      </c>
      <c r="T197" s="17" t="str">
        <f>MID(L197,MIN(FIND({0,1,2,3,4,5,6,7,8,9},L197&amp;"0123456789")),SUM(LEN(L197)-LEN(SUBSTITUTE(L197,{1,2,3,4,5,6,7,8,9,0},""))))</f>
        <v>0</v>
      </c>
      <c r="U197" s="17" t="str">
        <f>MID(M197,MIN(FIND({0,1,2,3,4,5,6,7,8,9},M197&amp;"0123456789")),SUM(LEN(M197)-LEN(SUBSTITUTE(M197,{1,2,3,4,5,6,7,8,9,0},""))))</f>
        <v>0</v>
      </c>
      <c r="V197" s="17" t="str">
        <f>MID(N197,MIN(FIND({0,1,2,3,4,5,6,7,8,9},N197&amp;"0123456789")),SUM(LEN(N197)-LEN(SUBSTITUTE(N197,{1,2,3,4,5,6,7,8,9,0},""))))</f>
        <v>0</v>
      </c>
      <c r="W197" s="17" t="str">
        <f>MID(O197,MIN(FIND({0,1,2,3,4,5,6,7,8,9},O197&amp;"0123456789")),SUM(LEN(O197)-LEN(SUBSTITUTE(O197,{1,2,3,4,5,6,7,8,9,0},""))))</f>
        <v>0</v>
      </c>
      <c r="X197" s="13"/>
      <c r="Y197" s="13"/>
      <c r="Z197" s="13"/>
      <c r="AA197" s="13"/>
      <c r="AB197" s="18" t="str">
        <f t="shared" si="5"/>
        <v xml:space="preserve"> </v>
      </c>
      <c r="AC197" s="14"/>
      <c r="AD197" s="14"/>
      <c r="AE197" s="19">
        <f t="shared" si="6"/>
        <v>0</v>
      </c>
      <c r="AF197" s="20">
        <f t="shared" si="4"/>
        <v>0</v>
      </c>
      <c r="AG197" s="21">
        <f t="shared" si="7"/>
        <v>0</v>
      </c>
    </row>
    <row r="198" spans="1:33" s="22" customFormat="1" x14ac:dyDescent="0.35">
      <c r="A198" s="13"/>
      <c r="B198" s="14"/>
      <c r="C198" s="13"/>
      <c r="D198" s="15"/>
      <c r="E198" s="15"/>
      <c r="F198" s="15"/>
      <c r="G198" s="15"/>
      <c r="H198" s="16">
        <v>0</v>
      </c>
      <c r="I198" s="16">
        <v>0</v>
      </c>
      <c r="J198" s="16">
        <v>0</v>
      </c>
      <c r="K198" s="16">
        <v>0</v>
      </c>
      <c r="L198" s="16">
        <v>0</v>
      </c>
      <c r="M198" s="16">
        <v>0</v>
      </c>
      <c r="N198" s="16">
        <v>0</v>
      </c>
      <c r="O198" s="16">
        <v>0</v>
      </c>
      <c r="P198" s="17" t="str">
        <f>MID(H198,MIN(FIND({0,1,2,3,4,5,6,7,8,9},H198&amp;"0123456789")),SUM(LEN(H198)-LEN(SUBSTITUTE(H198,{1,2,3,4,5,6,7,8,9,0},""))))</f>
        <v>0</v>
      </c>
      <c r="Q198" s="17" t="str">
        <f>MID(I198,MIN(FIND({0,1,2,3,4,5,6,7,8,9},I198&amp;"0123456789")),SUM(LEN(I198)-LEN(SUBSTITUTE(I198,{1,2,3,4,5,6,7,8,9,0},""))))</f>
        <v>0</v>
      </c>
      <c r="R198" s="17" t="str">
        <f>MID(J198,MIN(FIND({0,1,2,3,4,5,6,7,8,9},J198&amp;"0123456789")),SUM(LEN(J198)-LEN(SUBSTITUTE(J198,{1,2,3,4,5,6,7,8,9,0},""))))</f>
        <v>0</v>
      </c>
      <c r="S198" s="17" t="str">
        <f>MID(K198,MIN(FIND({0,1,2,3,4,5,6,7,8,9},K198&amp;"0123456789")),SUM(LEN(K198)-LEN(SUBSTITUTE(K198,{1,2,3,4,5,6,7,8,9,0},""))))</f>
        <v>0</v>
      </c>
      <c r="T198" s="17" t="str">
        <f>MID(L198,MIN(FIND({0,1,2,3,4,5,6,7,8,9},L198&amp;"0123456789")),SUM(LEN(L198)-LEN(SUBSTITUTE(L198,{1,2,3,4,5,6,7,8,9,0},""))))</f>
        <v>0</v>
      </c>
      <c r="U198" s="17" t="str">
        <f>MID(M198,MIN(FIND({0,1,2,3,4,5,6,7,8,9},M198&amp;"0123456789")),SUM(LEN(M198)-LEN(SUBSTITUTE(M198,{1,2,3,4,5,6,7,8,9,0},""))))</f>
        <v>0</v>
      </c>
      <c r="V198" s="17" t="str">
        <f>MID(N198,MIN(FIND({0,1,2,3,4,5,6,7,8,9},N198&amp;"0123456789")),SUM(LEN(N198)-LEN(SUBSTITUTE(N198,{1,2,3,4,5,6,7,8,9,0},""))))</f>
        <v>0</v>
      </c>
      <c r="W198" s="17" t="str">
        <f>MID(O198,MIN(FIND({0,1,2,3,4,5,6,7,8,9},O198&amp;"0123456789")),SUM(LEN(O198)-LEN(SUBSTITUTE(O198,{1,2,3,4,5,6,7,8,9,0},""))))</f>
        <v>0</v>
      </c>
      <c r="X198" s="13"/>
      <c r="Y198" s="13"/>
      <c r="Z198" s="13"/>
      <c r="AA198" s="13"/>
      <c r="AB198" s="18" t="str">
        <f t="shared" si="5"/>
        <v xml:space="preserve"> </v>
      </c>
      <c r="AC198" s="14"/>
      <c r="AD198" s="14"/>
      <c r="AE198" s="19">
        <f t="shared" si="6"/>
        <v>0</v>
      </c>
      <c r="AF198" s="20">
        <f t="shared" si="4"/>
        <v>0</v>
      </c>
      <c r="AG198" s="21">
        <f t="shared" si="7"/>
        <v>0</v>
      </c>
    </row>
    <row r="199" spans="1:33" s="22" customFormat="1" x14ac:dyDescent="0.35">
      <c r="A199" s="13"/>
      <c r="B199" s="14"/>
      <c r="C199" s="13"/>
      <c r="D199" s="15"/>
      <c r="E199" s="15"/>
      <c r="F199" s="15"/>
      <c r="G199" s="15"/>
      <c r="H199" s="16">
        <v>0</v>
      </c>
      <c r="I199" s="16">
        <v>0</v>
      </c>
      <c r="J199" s="16">
        <v>0</v>
      </c>
      <c r="K199" s="16">
        <v>0</v>
      </c>
      <c r="L199" s="16">
        <v>0</v>
      </c>
      <c r="M199" s="16">
        <v>0</v>
      </c>
      <c r="N199" s="16">
        <v>0</v>
      </c>
      <c r="O199" s="16">
        <v>0</v>
      </c>
      <c r="P199" s="17" t="str">
        <f>MID(H199,MIN(FIND({0,1,2,3,4,5,6,7,8,9},H199&amp;"0123456789")),SUM(LEN(H199)-LEN(SUBSTITUTE(H199,{1,2,3,4,5,6,7,8,9,0},""))))</f>
        <v>0</v>
      </c>
      <c r="Q199" s="17" t="str">
        <f>MID(I199,MIN(FIND({0,1,2,3,4,5,6,7,8,9},I199&amp;"0123456789")),SUM(LEN(I199)-LEN(SUBSTITUTE(I199,{1,2,3,4,5,6,7,8,9,0},""))))</f>
        <v>0</v>
      </c>
      <c r="R199" s="17" t="str">
        <f>MID(J199,MIN(FIND({0,1,2,3,4,5,6,7,8,9},J199&amp;"0123456789")),SUM(LEN(J199)-LEN(SUBSTITUTE(J199,{1,2,3,4,5,6,7,8,9,0},""))))</f>
        <v>0</v>
      </c>
      <c r="S199" s="17" t="str">
        <f>MID(K199,MIN(FIND({0,1,2,3,4,5,6,7,8,9},K199&amp;"0123456789")),SUM(LEN(K199)-LEN(SUBSTITUTE(K199,{1,2,3,4,5,6,7,8,9,0},""))))</f>
        <v>0</v>
      </c>
      <c r="T199" s="17" t="str">
        <f>MID(L199,MIN(FIND({0,1,2,3,4,5,6,7,8,9},L199&amp;"0123456789")),SUM(LEN(L199)-LEN(SUBSTITUTE(L199,{1,2,3,4,5,6,7,8,9,0},""))))</f>
        <v>0</v>
      </c>
      <c r="U199" s="17" t="str">
        <f>MID(M199,MIN(FIND({0,1,2,3,4,5,6,7,8,9},M199&amp;"0123456789")),SUM(LEN(M199)-LEN(SUBSTITUTE(M199,{1,2,3,4,5,6,7,8,9,0},""))))</f>
        <v>0</v>
      </c>
      <c r="V199" s="17" t="str">
        <f>MID(N199,MIN(FIND({0,1,2,3,4,5,6,7,8,9},N199&amp;"0123456789")),SUM(LEN(N199)-LEN(SUBSTITUTE(N199,{1,2,3,4,5,6,7,8,9,0},""))))</f>
        <v>0</v>
      </c>
      <c r="W199" s="17" t="str">
        <f>MID(O199,MIN(FIND({0,1,2,3,4,5,6,7,8,9},O199&amp;"0123456789")),SUM(LEN(O199)-LEN(SUBSTITUTE(O199,{1,2,3,4,5,6,7,8,9,0},""))))</f>
        <v>0</v>
      </c>
      <c r="X199" s="13"/>
      <c r="Y199" s="13"/>
      <c r="Z199" s="13"/>
      <c r="AA199" s="13"/>
      <c r="AB199" s="18" t="str">
        <f t="shared" si="5"/>
        <v xml:space="preserve"> </v>
      </c>
      <c r="AC199" s="14"/>
      <c r="AD199" s="14"/>
      <c r="AE199" s="19">
        <f t="shared" si="6"/>
        <v>0</v>
      </c>
      <c r="AF199" s="20">
        <f t="shared" si="4"/>
        <v>0</v>
      </c>
      <c r="AG199" s="21">
        <f t="shared" si="7"/>
        <v>0</v>
      </c>
    </row>
    <row r="200" spans="1:33" s="22" customFormat="1" x14ac:dyDescent="0.35">
      <c r="A200" s="13"/>
      <c r="B200" s="14"/>
      <c r="C200" s="13"/>
      <c r="D200" s="15"/>
      <c r="E200" s="15"/>
      <c r="F200" s="15"/>
      <c r="G200" s="15"/>
      <c r="H200" s="16">
        <v>0</v>
      </c>
      <c r="I200" s="16">
        <v>0</v>
      </c>
      <c r="J200" s="16">
        <v>0</v>
      </c>
      <c r="K200" s="16">
        <v>0</v>
      </c>
      <c r="L200" s="16">
        <v>0</v>
      </c>
      <c r="M200" s="16">
        <v>0</v>
      </c>
      <c r="N200" s="16">
        <v>0</v>
      </c>
      <c r="O200" s="16">
        <v>0</v>
      </c>
      <c r="P200" s="17" t="str">
        <f>MID(H200,MIN(FIND({0,1,2,3,4,5,6,7,8,9},H200&amp;"0123456789")),SUM(LEN(H200)-LEN(SUBSTITUTE(H200,{1,2,3,4,5,6,7,8,9,0},""))))</f>
        <v>0</v>
      </c>
      <c r="Q200" s="17" t="str">
        <f>MID(I200,MIN(FIND({0,1,2,3,4,5,6,7,8,9},I200&amp;"0123456789")),SUM(LEN(I200)-LEN(SUBSTITUTE(I200,{1,2,3,4,5,6,7,8,9,0},""))))</f>
        <v>0</v>
      </c>
      <c r="R200" s="17" t="str">
        <f>MID(J200,MIN(FIND({0,1,2,3,4,5,6,7,8,9},J200&amp;"0123456789")),SUM(LEN(J200)-LEN(SUBSTITUTE(J200,{1,2,3,4,5,6,7,8,9,0},""))))</f>
        <v>0</v>
      </c>
      <c r="S200" s="17" t="str">
        <f>MID(K200,MIN(FIND({0,1,2,3,4,5,6,7,8,9},K200&amp;"0123456789")),SUM(LEN(K200)-LEN(SUBSTITUTE(K200,{1,2,3,4,5,6,7,8,9,0},""))))</f>
        <v>0</v>
      </c>
      <c r="T200" s="17" t="str">
        <f>MID(L200,MIN(FIND({0,1,2,3,4,5,6,7,8,9},L200&amp;"0123456789")),SUM(LEN(L200)-LEN(SUBSTITUTE(L200,{1,2,3,4,5,6,7,8,9,0},""))))</f>
        <v>0</v>
      </c>
      <c r="U200" s="17" t="str">
        <f>MID(M200,MIN(FIND({0,1,2,3,4,5,6,7,8,9},M200&amp;"0123456789")),SUM(LEN(M200)-LEN(SUBSTITUTE(M200,{1,2,3,4,5,6,7,8,9,0},""))))</f>
        <v>0</v>
      </c>
      <c r="V200" s="17" t="str">
        <f>MID(N200,MIN(FIND({0,1,2,3,4,5,6,7,8,9},N200&amp;"0123456789")),SUM(LEN(N200)-LEN(SUBSTITUTE(N200,{1,2,3,4,5,6,7,8,9,0},""))))</f>
        <v>0</v>
      </c>
      <c r="W200" s="17" t="str">
        <f>MID(O200,MIN(FIND({0,1,2,3,4,5,6,7,8,9},O200&amp;"0123456789")),SUM(LEN(O200)-LEN(SUBSTITUTE(O200,{1,2,3,4,5,6,7,8,9,0},""))))</f>
        <v>0</v>
      </c>
      <c r="X200" s="13"/>
      <c r="Y200" s="13"/>
      <c r="Z200" s="13"/>
      <c r="AA200" s="13"/>
      <c r="AB200" s="18" t="str">
        <f t="shared" si="5"/>
        <v xml:space="preserve"> </v>
      </c>
      <c r="AC200" s="14"/>
      <c r="AD200" s="14"/>
      <c r="AE200" s="19">
        <f t="shared" si="6"/>
        <v>0</v>
      </c>
      <c r="AF200" s="20">
        <f t="shared" si="4"/>
        <v>0</v>
      </c>
      <c r="AG200" s="21">
        <f t="shared" si="7"/>
        <v>0</v>
      </c>
    </row>
    <row r="201" spans="1:33" s="22" customFormat="1" x14ac:dyDescent="0.35">
      <c r="A201" s="13"/>
      <c r="B201" s="14"/>
      <c r="C201" s="13"/>
      <c r="D201" s="15"/>
      <c r="E201" s="15"/>
      <c r="F201" s="15"/>
      <c r="G201" s="15"/>
      <c r="H201" s="16">
        <v>0</v>
      </c>
      <c r="I201" s="16">
        <v>0</v>
      </c>
      <c r="J201" s="16">
        <v>0</v>
      </c>
      <c r="K201" s="16">
        <v>0</v>
      </c>
      <c r="L201" s="16">
        <v>0</v>
      </c>
      <c r="M201" s="16">
        <v>0</v>
      </c>
      <c r="N201" s="16">
        <v>0</v>
      </c>
      <c r="O201" s="16">
        <v>0</v>
      </c>
      <c r="P201" s="17" t="str">
        <f>MID(H201,MIN(FIND({0,1,2,3,4,5,6,7,8,9},H201&amp;"0123456789")),SUM(LEN(H201)-LEN(SUBSTITUTE(H201,{1,2,3,4,5,6,7,8,9,0},""))))</f>
        <v>0</v>
      </c>
      <c r="Q201" s="17" t="str">
        <f>MID(I201,MIN(FIND({0,1,2,3,4,5,6,7,8,9},I201&amp;"0123456789")),SUM(LEN(I201)-LEN(SUBSTITUTE(I201,{1,2,3,4,5,6,7,8,9,0},""))))</f>
        <v>0</v>
      </c>
      <c r="R201" s="17" t="str">
        <f>MID(J201,MIN(FIND({0,1,2,3,4,5,6,7,8,9},J201&amp;"0123456789")),SUM(LEN(J201)-LEN(SUBSTITUTE(J201,{1,2,3,4,5,6,7,8,9,0},""))))</f>
        <v>0</v>
      </c>
      <c r="S201" s="17" t="str">
        <f>MID(K201,MIN(FIND({0,1,2,3,4,5,6,7,8,9},K201&amp;"0123456789")),SUM(LEN(K201)-LEN(SUBSTITUTE(K201,{1,2,3,4,5,6,7,8,9,0},""))))</f>
        <v>0</v>
      </c>
      <c r="T201" s="17" t="str">
        <f>MID(L201,MIN(FIND({0,1,2,3,4,5,6,7,8,9},L201&amp;"0123456789")),SUM(LEN(L201)-LEN(SUBSTITUTE(L201,{1,2,3,4,5,6,7,8,9,0},""))))</f>
        <v>0</v>
      </c>
      <c r="U201" s="17" t="str">
        <f>MID(M201,MIN(FIND({0,1,2,3,4,5,6,7,8,9},M201&amp;"0123456789")),SUM(LEN(M201)-LEN(SUBSTITUTE(M201,{1,2,3,4,5,6,7,8,9,0},""))))</f>
        <v>0</v>
      </c>
      <c r="V201" s="17" t="str">
        <f>MID(N201,MIN(FIND({0,1,2,3,4,5,6,7,8,9},N201&amp;"0123456789")),SUM(LEN(N201)-LEN(SUBSTITUTE(N201,{1,2,3,4,5,6,7,8,9,0},""))))</f>
        <v>0</v>
      </c>
      <c r="W201" s="17" t="str">
        <f>MID(O201,MIN(FIND({0,1,2,3,4,5,6,7,8,9},O201&amp;"0123456789")),SUM(LEN(O201)-LEN(SUBSTITUTE(O201,{1,2,3,4,5,6,7,8,9,0},""))))</f>
        <v>0</v>
      </c>
      <c r="X201" s="13"/>
      <c r="Y201" s="13"/>
      <c r="Z201" s="13"/>
      <c r="AA201" s="13"/>
      <c r="AB201" s="18" t="str">
        <f t="shared" si="5"/>
        <v xml:space="preserve"> </v>
      </c>
      <c r="AC201" s="14"/>
      <c r="AD201" s="14"/>
      <c r="AE201" s="19">
        <f t="shared" si="6"/>
        <v>0</v>
      </c>
      <c r="AF201" s="20">
        <f t="shared" si="4"/>
        <v>0</v>
      </c>
      <c r="AG201" s="21">
        <f t="shared" si="7"/>
        <v>0</v>
      </c>
    </row>
    <row r="202" spans="1:33" s="22" customFormat="1" x14ac:dyDescent="0.35">
      <c r="A202" s="13"/>
      <c r="B202" s="14"/>
      <c r="C202" s="13"/>
      <c r="D202" s="15"/>
      <c r="E202" s="15"/>
      <c r="F202" s="15"/>
      <c r="G202" s="15"/>
      <c r="H202" s="16">
        <v>0</v>
      </c>
      <c r="I202" s="16">
        <v>0</v>
      </c>
      <c r="J202" s="16">
        <v>0</v>
      </c>
      <c r="K202" s="16">
        <v>0</v>
      </c>
      <c r="L202" s="16">
        <v>0</v>
      </c>
      <c r="M202" s="16">
        <v>0</v>
      </c>
      <c r="N202" s="16">
        <v>0</v>
      </c>
      <c r="O202" s="16">
        <v>0</v>
      </c>
      <c r="P202" s="17" t="str">
        <f>MID(H202,MIN(FIND({0,1,2,3,4,5,6,7,8,9},H202&amp;"0123456789")),SUM(LEN(H202)-LEN(SUBSTITUTE(H202,{1,2,3,4,5,6,7,8,9,0},""))))</f>
        <v>0</v>
      </c>
      <c r="Q202" s="17" t="str">
        <f>MID(I202,MIN(FIND({0,1,2,3,4,5,6,7,8,9},I202&amp;"0123456789")),SUM(LEN(I202)-LEN(SUBSTITUTE(I202,{1,2,3,4,5,6,7,8,9,0},""))))</f>
        <v>0</v>
      </c>
      <c r="R202" s="17" t="str">
        <f>MID(J202,MIN(FIND({0,1,2,3,4,5,6,7,8,9},J202&amp;"0123456789")),SUM(LEN(J202)-LEN(SUBSTITUTE(J202,{1,2,3,4,5,6,7,8,9,0},""))))</f>
        <v>0</v>
      </c>
      <c r="S202" s="17" t="str">
        <f>MID(K202,MIN(FIND({0,1,2,3,4,5,6,7,8,9},K202&amp;"0123456789")),SUM(LEN(K202)-LEN(SUBSTITUTE(K202,{1,2,3,4,5,6,7,8,9,0},""))))</f>
        <v>0</v>
      </c>
      <c r="T202" s="17" t="str">
        <f>MID(L202,MIN(FIND({0,1,2,3,4,5,6,7,8,9},L202&amp;"0123456789")),SUM(LEN(L202)-LEN(SUBSTITUTE(L202,{1,2,3,4,5,6,7,8,9,0},""))))</f>
        <v>0</v>
      </c>
      <c r="U202" s="17" t="str">
        <f>MID(M202,MIN(FIND({0,1,2,3,4,5,6,7,8,9},M202&amp;"0123456789")),SUM(LEN(M202)-LEN(SUBSTITUTE(M202,{1,2,3,4,5,6,7,8,9,0},""))))</f>
        <v>0</v>
      </c>
      <c r="V202" s="17" t="str">
        <f>MID(N202,MIN(FIND({0,1,2,3,4,5,6,7,8,9},N202&amp;"0123456789")),SUM(LEN(N202)-LEN(SUBSTITUTE(N202,{1,2,3,4,5,6,7,8,9,0},""))))</f>
        <v>0</v>
      </c>
      <c r="W202" s="17" t="str">
        <f>MID(O202,MIN(FIND({0,1,2,3,4,5,6,7,8,9},O202&amp;"0123456789")),SUM(LEN(O202)-LEN(SUBSTITUTE(O202,{1,2,3,4,5,6,7,8,9,0},""))))</f>
        <v>0</v>
      </c>
      <c r="X202" s="13"/>
      <c r="Y202" s="13"/>
      <c r="Z202" s="13"/>
      <c r="AA202" s="13"/>
      <c r="AB202" s="18" t="str">
        <f t="shared" si="5"/>
        <v xml:space="preserve"> </v>
      </c>
      <c r="AC202" s="14"/>
      <c r="AD202" s="14"/>
      <c r="AE202" s="19">
        <f t="shared" si="6"/>
        <v>0</v>
      </c>
      <c r="AF202" s="20">
        <f t="shared" si="4"/>
        <v>0</v>
      </c>
      <c r="AG202" s="21">
        <f t="shared" si="7"/>
        <v>0</v>
      </c>
    </row>
    <row r="203" spans="1:33" s="22" customFormat="1" x14ac:dyDescent="0.35">
      <c r="A203" s="13"/>
      <c r="B203" s="14"/>
      <c r="C203" s="13"/>
      <c r="D203" s="15"/>
      <c r="E203" s="15"/>
      <c r="F203" s="15"/>
      <c r="G203" s="15"/>
      <c r="H203" s="16">
        <v>0</v>
      </c>
      <c r="I203" s="16">
        <v>0</v>
      </c>
      <c r="J203" s="16">
        <v>0</v>
      </c>
      <c r="K203" s="16">
        <v>0</v>
      </c>
      <c r="L203" s="16">
        <v>0</v>
      </c>
      <c r="M203" s="16">
        <v>0</v>
      </c>
      <c r="N203" s="16">
        <v>0</v>
      </c>
      <c r="O203" s="16">
        <v>0</v>
      </c>
      <c r="P203" s="17" t="str">
        <f>MID(H203,MIN(FIND({0,1,2,3,4,5,6,7,8,9},H203&amp;"0123456789")),SUM(LEN(H203)-LEN(SUBSTITUTE(H203,{1,2,3,4,5,6,7,8,9,0},""))))</f>
        <v>0</v>
      </c>
      <c r="Q203" s="17" t="str">
        <f>MID(I203,MIN(FIND({0,1,2,3,4,5,6,7,8,9},I203&amp;"0123456789")),SUM(LEN(I203)-LEN(SUBSTITUTE(I203,{1,2,3,4,5,6,7,8,9,0},""))))</f>
        <v>0</v>
      </c>
      <c r="R203" s="17" t="str">
        <f>MID(J203,MIN(FIND({0,1,2,3,4,5,6,7,8,9},J203&amp;"0123456789")),SUM(LEN(J203)-LEN(SUBSTITUTE(J203,{1,2,3,4,5,6,7,8,9,0},""))))</f>
        <v>0</v>
      </c>
      <c r="S203" s="17" t="str">
        <f>MID(K203,MIN(FIND({0,1,2,3,4,5,6,7,8,9},K203&amp;"0123456789")),SUM(LEN(K203)-LEN(SUBSTITUTE(K203,{1,2,3,4,5,6,7,8,9,0},""))))</f>
        <v>0</v>
      </c>
      <c r="T203" s="17" t="str">
        <f>MID(L203,MIN(FIND({0,1,2,3,4,5,6,7,8,9},L203&amp;"0123456789")),SUM(LEN(L203)-LEN(SUBSTITUTE(L203,{1,2,3,4,5,6,7,8,9,0},""))))</f>
        <v>0</v>
      </c>
      <c r="U203" s="17" t="str">
        <f>MID(M203,MIN(FIND({0,1,2,3,4,5,6,7,8,9},M203&amp;"0123456789")),SUM(LEN(M203)-LEN(SUBSTITUTE(M203,{1,2,3,4,5,6,7,8,9,0},""))))</f>
        <v>0</v>
      </c>
      <c r="V203" s="17" t="str">
        <f>MID(N203,MIN(FIND({0,1,2,3,4,5,6,7,8,9},N203&amp;"0123456789")),SUM(LEN(N203)-LEN(SUBSTITUTE(N203,{1,2,3,4,5,6,7,8,9,0},""))))</f>
        <v>0</v>
      </c>
      <c r="W203" s="17" t="str">
        <f>MID(O203,MIN(FIND({0,1,2,3,4,5,6,7,8,9},O203&amp;"0123456789")),SUM(LEN(O203)-LEN(SUBSTITUTE(O203,{1,2,3,4,5,6,7,8,9,0},""))))</f>
        <v>0</v>
      </c>
      <c r="X203" s="13"/>
      <c r="Y203" s="13"/>
      <c r="Z203" s="13"/>
      <c r="AA203" s="13"/>
      <c r="AB203" s="18" t="str">
        <f t="shared" si="5"/>
        <v xml:space="preserve"> </v>
      </c>
      <c r="AC203" s="14"/>
      <c r="AD203" s="14"/>
      <c r="AE203" s="19">
        <f t="shared" si="6"/>
        <v>0</v>
      </c>
      <c r="AF203" s="20">
        <f t="shared" si="4"/>
        <v>0</v>
      </c>
      <c r="AG203" s="21">
        <f t="shared" si="7"/>
        <v>0</v>
      </c>
    </row>
    <row r="204" spans="1:33" s="22" customFormat="1" x14ac:dyDescent="0.35">
      <c r="A204" s="13"/>
      <c r="B204" s="14"/>
      <c r="C204" s="13"/>
      <c r="D204" s="15"/>
      <c r="E204" s="15"/>
      <c r="F204" s="15"/>
      <c r="G204" s="15"/>
      <c r="H204" s="16">
        <v>0</v>
      </c>
      <c r="I204" s="16">
        <v>0</v>
      </c>
      <c r="J204" s="16">
        <v>0</v>
      </c>
      <c r="K204" s="16">
        <v>0</v>
      </c>
      <c r="L204" s="16">
        <v>0</v>
      </c>
      <c r="M204" s="16">
        <v>0</v>
      </c>
      <c r="N204" s="16">
        <v>0</v>
      </c>
      <c r="O204" s="16">
        <v>0</v>
      </c>
      <c r="P204" s="17" t="str">
        <f>MID(H204,MIN(FIND({0,1,2,3,4,5,6,7,8,9},H204&amp;"0123456789")),SUM(LEN(H204)-LEN(SUBSTITUTE(H204,{1,2,3,4,5,6,7,8,9,0},""))))</f>
        <v>0</v>
      </c>
      <c r="Q204" s="17" t="str">
        <f>MID(I204,MIN(FIND({0,1,2,3,4,5,6,7,8,9},I204&amp;"0123456789")),SUM(LEN(I204)-LEN(SUBSTITUTE(I204,{1,2,3,4,5,6,7,8,9,0},""))))</f>
        <v>0</v>
      </c>
      <c r="R204" s="17" t="str">
        <f>MID(J204,MIN(FIND({0,1,2,3,4,5,6,7,8,9},J204&amp;"0123456789")),SUM(LEN(J204)-LEN(SUBSTITUTE(J204,{1,2,3,4,5,6,7,8,9,0},""))))</f>
        <v>0</v>
      </c>
      <c r="S204" s="17" t="str">
        <f>MID(K204,MIN(FIND({0,1,2,3,4,5,6,7,8,9},K204&amp;"0123456789")),SUM(LEN(K204)-LEN(SUBSTITUTE(K204,{1,2,3,4,5,6,7,8,9,0},""))))</f>
        <v>0</v>
      </c>
      <c r="T204" s="17" t="str">
        <f>MID(L204,MIN(FIND({0,1,2,3,4,5,6,7,8,9},L204&amp;"0123456789")),SUM(LEN(L204)-LEN(SUBSTITUTE(L204,{1,2,3,4,5,6,7,8,9,0},""))))</f>
        <v>0</v>
      </c>
      <c r="U204" s="17" t="str">
        <f>MID(M204,MIN(FIND({0,1,2,3,4,5,6,7,8,9},M204&amp;"0123456789")),SUM(LEN(M204)-LEN(SUBSTITUTE(M204,{1,2,3,4,5,6,7,8,9,0},""))))</f>
        <v>0</v>
      </c>
      <c r="V204" s="17" t="str">
        <f>MID(N204,MIN(FIND({0,1,2,3,4,5,6,7,8,9},N204&amp;"0123456789")),SUM(LEN(N204)-LEN(SUBSTITUTE(N204,{1,2,3,4,5,6,7,8,9,0},""))))</f>
        <v>0</v>
      </c>
      <c r="W204" s="17" t="str">
        <f>MID(O204,MIN(FIND({0,1,2,3,4,5,6,7,8,9},O204&amp;"0123456789")),SUM(LEN(O204)-LEN(SUBSTITUTE(O204,{1,2,3,4,5,6,7,8,9,0},""))))</f>
        <v>0</v>
      </c>
      <c r="X204" s="13"/>
      <c r="Y204" s="13"/>
      <c r="Z204" s="13"/>
      <c r="AA204" s="13"/>
      <c r="AB204" s="18" t="str">
        <f t="shared" si="5"/>
        <v xml:space="preserve"> </v>
      </c>
      <c r="AC204" s="14"/>
      <c r="AD204" s="14"/>
      <c r="AE204" s="19">
        <f t="shared" si="6"/>
        <v>0</v>
      </c>
      <c r="AF204" s="20">
        <f t="shared" si="4"/>
        <v>0</v>
      </c>
      <c r="AG204" s="21">
        <f t="shared" si="7"/>
        <v>0</v>
      </c>
    </row>
    <row r="205" spans="1:33" s="22" customFormat="1" x14ac:dyDescent="0.35">
      <c r="A205" s="13"/>
      <c r="B205" s="14"/>
      <c r="C205" s="13"/>
      <c r="D205" s="15"/>
      <c r="E205" s="15"/>
      <c r="F205" s="15"/>
      <c r="G205" s="15"/>
      <c r="H205" s="16">
        <v>0</v>
      </c>
      <c r="I205" s="16">
        <v>0</v>
      </c>
      <c r="J205" s="16">
        <v>0</v>
      </c>
      <c r="K205" s="16">
        <v>0</v>
      </c>
      <c r="L205" s="16">
        <v>0</v>
      </c>
      <c r="M205" s="16">
        <v>0</v>
      </c>
      <c r="N205" s="16">
        <v>0</v>
      </c>
      <c r="O205" s="16">
        <v>0</v>
      </c>
      <c r="P205" s="17" t="str">
        <f>MID(H205,MIN(FIND({0,1,2,3,4,5,6,7,8,9},H205&amp;"0123456789")),SUM(LEN(H205)-LEN(SUBSTITUTE(H205,{1,2,3,4,5,6,7,8,9,0},""))))</f>
        <v>0</v>
      </c>
      <c r="Q205" s="17" t="str">
        <f>MID(I205,MIN(FIND({0,1,2,3,4,5,6,7,8,9},I205&amp;"0123456789")),SUM(LEN(I205)-LEN(SUBSTITUTE(I205,{1,2,3,4,5,6,7,8,9,0},""))))</f>
        <v>0</v>
      </c>
      <c r="R205" s="17" t="str">
        <f>MID(J205,MIN(FIND({0,1,2,3,4,5,6,7,8,9},J205&amp;"0123456789")),SUM(LEN(J205)-LEN(SUBSTITUTE(J205,{1,2,3,4,5,6,7,8,9,0},""))))</f>
        <v>0</v>
      </c>
      <c r="S205" s="17" t="str">
        <f>MID(K205,MIN(FIND({0,1,2,3,4,5,6,7,8,9},K205&amp;"0123456789")),SUM(LEN(K205)-LEN(SUBSTITUTE(K205,{1,2,3,4,5,6,7,8,9,0},""))))</f>
        <v>0</v>
      </c>
      <c r="T205" s="17" t="str">
        <f>MID(L205,MIN(FIND({0,1,2,3,4,5,6,7,8,9},L205&amp;"0123456789")),SUM(LEN(L205)-LEN(SUBSTITUTE(L205,{1,2,3,4,5,6,7,8,9,0},""))))</f>
        <v>0</v>
      </c>
      <c r="U205" s="17" t="str">
        <f>MID(M205,MIN(FIND({0,1,2,3,4,5,6,7,8,9},M205&amp;"0123456789")),SUM(LEN(M205)-LEN(SUBSTITUTE(M205,{1,2,3,4,5,6,7,8,9,0},""))))</f>
        <v>0</v>
      </c>
      <c r="V205" s="17" t="str">
        <f>MID(N205,MIN(FIND({0,1,2,3,4,5,6,7,8,9},N205&amp;"0123456789")),SUM(LEN(N205)-LEN(SUBSTITUTE(N205,{1,2,3,4,5,6,7,8,9,0},""))))</f>
        <v>0</v>
      </c>
      <c r="W205" s="17" t="str">
        <f>MID(O205,MIN(FIND({0,1,2,3,4,5,6,7,8,9},O205&amp;"0123456789")),SUM(LEN(O205)-LEN(SUBSTITUTE(O205,{1,2,3,4,5,6,7,8,9,0},""))))</f>
        <v>0</v>
      </c>
      <c r="X205" s="13"/>
      <c r="Y205" s="13"/>
      <c r="Z205" s="13"/>
      <c r="AA205" s="13"/>
      <c r="AB205" s="18" t="str">
        <f t="shared" si="5"/>
        <v xml:space="preserve"> </v>
      </c>
      <c r="AC205" s="14"/>
      <c r="AD205" s="14"/>
      <c r="AE205" s="19">
        <f t="shared" si="6"/>
        <v>0</v>
      </c>
      <c r="AF205" s="20">
        <f t="shared" si="4"/>
        <v>0</v>
      </c>
      <c r="AG205" s="21">
        <f t="shared" si="7"/>
        <v>0</v>
      </c>
    </row>
    <row r="206" spans="1:33" s="22" customFormat="1" x14ac:dyDescent="0.35">
      <c r="A206" s="13"/>
      <c r="B206" s="14"/>
      <c r="C206" s="13"/>
      <c r="D206" s="15"/>
      <c r="E206" s="15"/>
      <c r="F206" s="15"/>
      <c r="G206" s="15"/>
      <c r="H206" s="16">
        <v>0</v>
      </c>
      <c r="I206" s="16">
        <v>0</v>
      </c>
      <c r="J206" s="16">
        <v>0</v>
      </c>
      <c r="K206" s="16">
        <v>0</v>
      </c>
      <c r="L206" s="16">
        <v>0</v>
      </c>
      <c r="M206" s="16">
        <v>0</v>
      </c>
      <c r="N206" s="16">
        <v>0</v>
      </c>
      <c r="O206" s="16">
        <v>0</v>
      </c>
      <c r="P206" s="17" t="str">
        <f>MID(H206,MIN(FIND({0,1,2,3,4,5,6,7,8,9},H206&amp;"0123456789")),SUM(LEN(H206)-LEN(SUBSTITUTE(H206,{1,2,3,4,5,6,7,8,9,0},""))))</f>
        <v>0</v>
      </c>
      <c r="Q206" s="17" t="str">
        <f>MID(I206,MIN(FIND({0,1,2,3,4,5,6,7,8,9},I206&amp;"0123456789")),SUM(LEN(I206)-LEN(SUBSTITUTE(I206,{1,2,3,4,5,6,7,8,9,0},""))))</f>
        <v>0</v>
      </c>
      <c r="R206" s="17" t="str">
        <f>MID(J206,MIN(FIND({0,1,2,3,4,5,6,7,8,9},J206&amp;"0123456789")),SUM(LEN(J206)-LEN(SUBSTITUTE(J206,{1,2,3,4,5,6,7,8,9,0},""))))</f>
        <v>0</v>
      </c>
      <c r="S206" s="17" t="str">
        <f>MID(K206,MIN(FIND({0,1,2,3,4,5,6,7,8,9},K206&amp;"0123456789")),SUM(LEN(K206)-LEN(SUBSTITUTE(K206,{1,2,3,4,5,6,7,8,9,0},""))))</f>
        <v>0</v>
      </c>
      <c r="T206" s="17" t="str">
        <f>MID(L206,MIN(FIND({0,1,2,3,4,5,6,7,8,9},L206&amp;"0123456789")),SUM(LEN(L206)-LEN(SUBSTITUTE(L206,{1,2,3,4,5,6,7,8,9,0},""))))</f>
        <v>0</v>
      </c>
      <c r="U206" s="17" t="str">
        <f>MID(M206,MIN(FIND({0,1,2,3,4,5,6,7,8,9},M206&amp;"0123456789")),SUM(LEN(M206)-LEN(SUBSTITUTE(M206,{1,2,3,4,5,6,7,8,9,0},""))))</f>
        <v>0</v>
      </c>
      <c r="V206" s="17" t="str">
        <f>MID(N206,MIN(FIND({0,1,2,3,4,5,6,7,8,9},N206&amp;"0123456789")),SUM(LEN(N206)-LEN(SUBSTITUTE(N206,{1,2,3,4,5,6,7,8,9,0},""))))</f>
        <v>0</v>
      </c>
      <c r="W206" s="17" t="str">
        <f>MID(O206,MIN(FIND({0,1,2,3,4,5,6,7,8,9},O206&amp;"0123456789")),SUM(LEN(O206)-LEN(SUBSTITUTE(O206,{1,2,3,4,5,6,7,8,9,0},""))))</f>
        <v>0</v>
      </c>
      <c r="X206" s="13"/>
      <c r="Y206" s="13"/>
      <c r="Z206" s="13"/>
      <c r="AA206" s="13"/>
      <c r="AB206" s="18" t="str">
        <f t="shared" si="5"/>
        <v xml:space="preserve"> </v>
      </c>
      <c r="AC206" s="14"/>
      <c r="AD206" s="14"/>
      <c r="AE206" s="19">
        <f t="shared" si="6"/>
        <v>0</v>
      </c>
      <c r="AF206" s="20">
        <f t="shared" si="4"/>
        <v>0</v>
      </c>
      <c r="AG206" s="21">
        <f t="shared" si="7"/>
        <v>0</v>
      </c>
    </row>
    <row r="207" spans="1:33" s="22" customFormat="1" x14ac:dyDescent="0.35">
      <c r="A207" s="13"/>
      <c r="B207" s="14"/>
      <c r="C207" s="13"/>
      <c r="D207" s="15"/>
      <c r="E207" s="15"/>
      <c r="F207" s="15"/>
      <c r="G207" s="15"/>
      <c r="H207" s="16">
        <v>0</v>
      </c>
      <c r="I207" s="16">
        <v>0</v>
      </c>
      <c r="J207" s="16">
        <v>0</v>
      </c>
      <c r="K207" s="16">
        <v>0</v>
      </c>
      <c r="L207" s="16">
        <v>0</v>
      </c>
      <c r="M207" s="16">
        <v>0</v>
      </c>
      <c r="N207" s="16">
        <v>0</v>
      </c>
      <c r="O207" s="16">
        <v>0</v>
      </c>
      <c r="P207" s="17" t="str">
        <f>MID(H207,MIN(FIND({0,1,2,3,4,5,6,7,8,9},H207&amp;"0123456789")),SUM(LEN(H207)-LEN(SUBSTITUTE(H207,{1,2,3,4,5,6,7,8,9,0},""))))</f>
        <v>0</v>
      </c>
      <c r="Q207" s="17" t="str">
        <f>MID(I207,MIN(FIND({0,1,2,3,4,5,6,7,8,9},I207&amp;"0123456789")),SUM(LEN(I207)-LEN(SUBSTITUTE(I207,{1,2,3,4,5,6,7,8,9,0},""))))</f>
        <v>0</v>
      </c>
      <c r="R207" s="17" t="str">
        <f>MID(J207,MIN(FIND({0,1,2,3,4,5,6,7,8,9},J207&amp;"0123456789")),SUM(LEN(J207)-LEN(SUBSTITUTE(J207,{1,2,3,4,5,6,7,8,9,0},""))))</f>
        <v>0</v>
      </c>
      <c r="S207" s="17" t="str">
        <f>MID(K207,MIN(FIND({0,1,2,3,4,5,6,7,8,9},K207&amp;"0123456789")),SUM(LEN(K207)-LEN(SUBSTITUTE(K207,{1,2,3,4,5,6,7,8,9,0},""))))</f>
        <v>0</v>
      </c>
      <c r="T207" s="17" t="str">
        <f>MID(L207,MIN(FIND({0,1,2,3,4,5,6,7,8,9},L207&amp;"0123456789")),SUM(LEN(L207)-LEN(SUBSTITUTE(L207,{1,2,3,4,5,6,7,8,9,0},""))))</f>
        <v>0</v>
      </c>
      <c r="U207" s="17" t="str">
        <f>MID(M207,MIN(FIND({0,1,2,3,4,5,6,7,8,9},M207&amp;"0123456789")),SUM(LEN(M207)-LEN(SUBSTITUTE(M207,{1,2,3,4,5,6,7,8,9,0},""))))</f>
        <v>0</v>
      </c>
      <c r="V207" s="17" t="str">
        <f>MID(N207,MIN(FIND({0,1,2,3,4,5,6,7,8,9},N207&amp;"0123456789")),SUM(LEN(N207)-LEN(SUBSTITUTE(N207,{1,2,3,4,5,6,7,8,9,0},""))))</f>
        <v>0</v>
      </c>
      <c r="W207" s="17" t="str">
        <f>MID(O207,MIN(FIND({0,1,2,3,4,5,6,7,8,9},O207&amp;"0123456789")),SUM(LEN(O207)-LEN(SUBSTITUTE(O207,{1,2,3,4,5,6,7,8,9,0},""))))</f>
        <v>0</v>
      </c>
      <c r="X207" s="13"/>
      <c r="Y207" s="13"/>
      <c r="Z207" s="13"/>
      <c r="AA207" s="13"/>
      <c r="AB207" s="18" t="str">
        <f t="shared" si="5"/>
        <v xml:space="preserve"> </v>
      </c>
      <c r="AC207" s="14"/>
      <c r="AD207" s="14"/>
      <c r="AE207" s="19">
        <f t="shared" si="6"/>
        <v>0</v>
      </c>
      <c r="AF207" s="20">
        <f t="shared" si="4"/>
        <v>0</v>
      </c>
      <c r="AG207" s="21">
        <f t="shared" si="7"/>
        <v>0</v>
      </c>
    </row>
    <row r="208" spans="1:33" s="22" customFormat="1" x14ac:dyDescent="0.35">
      <c r="A208" s="13"/>
      <c r="B208" s="14"/>
      <c r="C208" s="13"/>
      <c r="D208" s="15"/>
      <c r="E208" s="15"/>
      <c r="F208" s="15"/>
      <c r="G208" s="15"/>
      <c r="H208" s="16">
        <v>0</v>
      </c>
      <c r="I208" s="16">
        <v>0</v>
      </c>
      <c r="J208" s="16">
        <v>0</v>
      </c>
      <c r="K208" s="16">
        <v>0</v>
      </c>
      <c r="L208" s="16">
        <v>0</v>
      </c>
      <c r="M208" s="16">
        <v>0</v>
      </c>
      <c r="N208" s="16">
        <v>0</v>
      </c>
      <c r="O208" s="16">
        <v>0</v>
      </c>
      <c r="P208" s="17" t="str">
        <f>MID(H208,MIN(FIND({0,1,2,3,4,5,6,7,8,9},H208&amp;"0123456789")),SUM(LEN(H208)-LEN(SUBSTITUTE(H208,{1,2,3,4,5,6,7,8,9,0},""))))</f>
        <v>0</v>
      </c>
      <c r="Q208" s="17" t="str">
        <f>MID(I208,MIN(FIND({0,1,2,3,4,5,6,7,8,9},I208&amp;"0123456789")),SUM(LEN(I208)-LEN(SUBSTITUTE(I208,{1,2,3,4,5,6,7,8,9,0},""))))</f>
        <v>0</v>
      </c>
      <c r="R208" s="17" t="str">
        <f>MID(J208,MIN(FIND({0,1,2,3,4,5,6,7,8,9},J208&amp;"0123456789")),SUM(LEN(J208)-LEN(SUBSTITUTE(J208,{1,2,3,4,5,6,7,8,9,0},""))))</f>
        <v>0</v>
      </c>
      <c r="S208" s="17" t="str">
        <f>MID(K208,MIN(FIND({0,1,2,3,4,5,6,7,8,9},K208&amp;"0123456789")),SUM(LEN(K208)-LEN(SUBSTITUTE(K208,{1,2,3,4,5,6,7,8,9,0},""))))</f>
        <v>0</v>
      </c>
      <c r="T208" s="17" t="str">
        <f>MID(L208,MIN(FIND({0,1,2,3,4,5,6,7,8,9},L208&amp;"0123456789")),SUM(LEN(L208)-LEN(SUBSTITUTE(L208,{1,2,3,4,5,6,7,8,9,0},""))))</f>
        <v>0</v>
      </c>
      <c r="U208" s="17" t="str">
        <f>MID(M208,MIN(FIND({0,1,2,3,4,5,6,7,8,9},M208&amp;"0123456789")),SUM(LEN(M208)-LEN(SUBSTITUTE(M208,{1,2,3,4,5,6,7,8,9,0},""))))</f>
        <v>0</v>
      </c>
      <c r="V208" s="17" t="str">
        <f>MID(N208,MIN(FIND({0,1,2,3,4,5,6,7,8,9},N208&amp;"0123456789")),SUM(LEN(N208)-LEN(SUBSTITUTE(N208,{1,2,3,4,5,6,7,8,9,0},""))))</f>
        <v>0</v>
      </c>
      <c r="W208" s="17" t="str">
        <f>MID(O208,MIN(FIND({0,1,2,3,4,5,6,7,8,9},O208&amp;"0123456789")),SUM(LEN(O208)-LEN(SUBSTITUTE(O208,{1,2,3,4,5,6,7,8,9,0},""))))</f>
        <v>0</v>
      </c>
      <c r="X208" s="13"/>
      <c r="Y208" s="13"/>
      <c r="Z208" s="13"/>
      <c r="AA208" s="13"/>
      <c r="AB208" s="18" t="str">
        <f t="shared" si="5"/>
        <v xml:space="preserve"> </v>
      </c>
      <c r="AC208" s="14"/>
      <c r="AD208" s="14"/>
      <c r="AE208" s="19">
        <f t="shared" si="6"/>
        <v>0</v>
      </c>
      <c r="AF208" s="20">
        <f t="shared" si="4"/>
        <v>0</v>
      </c>
      <c r="AG208" s="21">
        <f t="shared" si="7"/>
        <v>0</v>
      </c>
    </row>
    <row r="209" spans="1:33" s="22" customFormat="1" x14ac:dyDescent="0.35">
      <c r="A209" s="13"/>
      <c r="B209" s="14"/>
      <c r="C209" s="13"/>
      <c r="D209" s="15"/>
      <c r="E209" s="15"/>
      <c r="F209" s="15"/>
      <c r="G209" s="15"/>
      <c r="H209" s="16">
        <v>0</v>
      </c>
      <c r="I209" s="16">
        <v>0</v>
      </c>
      <c r="J209" s="16">
        <v>0</v>
      </c>
      <c r="K209" s="16">
        <v>0</v>
      </c>
      <c r="L209" s="16">
        <v>0</v>
      </c>
      <c r="M209" s="16">
        <v>0</v>
      </c>
      <c r="N209" s="16">
        <v>0</v>
      </c>
      <c r="O209" s="16">
        <v>0</v>
      </c>
      <c r="P209" s="17" t="str">
        <f>MID(H209,MIN(FIND({0,1,2,3,4,5,6,7,8,9},H209&amp;"0123456789")),SUM(LEN(H209)-LEN(SUBSTITUTE(H209,{1,2,3,4,5,6,7,8,9,0},""))))</f>
        <v>0</v>
      </c>
      <c r="Q209" s="17" t="str">
        <f>MID(I209,MIN(FIND({0,1,2,3,4,5,6,7,8,9},I209&amp;"0123456789")),SUM(LEN(I209)-LEN(SUBSTITUTE(I209,{1,2,3,4,5,6,7,8,9,0},""))))</f>
        <v>0</v>
      </c>
      <c r="R209" s="17" t="str">
        <f>MID(J209,MIN(FIND({0,1,2,3,4,5,6,7,8,9},J209&amp;"0123456789")),SUM(LEN(J209)-LEN(SUBSTITUTE(J209,{1,2,3,4,5,6,7,8,9,0},""))))</f>
        <v>0</v>
      </c>
      <c r="S209" s="17" t="str">
        <f>MID(K209,MIN(FIND({0,1,2,3,4,5,6,7,8,9},K209&amp;"0123456789")),SUM(LEN(K209)-LEN(SUBSTITUTE(K209,{1,2,3,4,5,6,7,8,9,0},""))))</f>
        <v>0</v>
      </c>
      <c r="T209" s="17" t="str">
        <f>MID(L209,MIN(FIND({0,1,2,3,4,5,6,7,8,9},L209&amp;"0123456789")),SUM(LEN(L209)-LEN(SUBSTITUTE(L209,{1,2,3,4,5,6,7,8,9,0},""))))</f>
        <v>0</v>
      </c>
      <c r="U209" s="17" t="str">
        <f>MID(M209,MIN(FIND({0,1,2,3,4,5,6,7,8,9},M209&amp;"0123456789")),SUM(LEN(M209)-LEN(SUBSTITUTE(M209,{1,2,3,4,5,6,7,8,9,0},""))))</f>
        <v>0</v>
      </c>
      <c r="V209" s="17" t="str">
        <f>MID(N209,MIN(FIND({0,1,2,3,4,5,6,7,8,9},N209&amp;"0123456789")),SUM(LEN(N209)-LEN(SUBSTITUTE(N209,{1,2,3,4,5,6,7,8,9,0},""))))</f>
        <v>0</v>
      </c>
      <c r="W209" s="17" t="str">
        <f>MID(O209,MIN(FIND({0,1,2,3,4,5,6,7,8,9},O209&amp;"0123456789")),SUM(LEN(O209)-LEN(SUBSTITUTE(O209,{1,2,3,4,5,6,7,8,9,0},""))))</f>
        <v>0</v>
      </c>
      <c r="X209" s="13"/>
      <c r="Y209" s="13"/>
      <c r="Z209" s="13"/>
      <c r="AA209" s="13"/>
      <c r="AB209" s="18" t="str">
        <f t="shared" si="5"/>
        <v xml:space="preserve"> </v>
      </c>
      <c r="AC209" s="14"/>
      <c r="AD209" s="14"/>
      <c r="AE209" s="19">
        <f t="shared" si="6"/>
        <v>0</v>
      </c>
      <c r="AF209" s="20">
        <f t="shared" si="4"/>
        <v>0</v>
      </c>
      <c r="AG209" s="21">
        <f t="shared" si="7"/>
        <v>0</v>
      </c>
    </row>
    <row r="210" spans="1:33" s="22" customFormat="1" x14ac:dyDescent="0.35">
      <c r="A210" s="13"/>
      <c r="B210" s="14"/>
      <c r="C210" s="13"/>
      <c r="D210" s="15"/>
      <c r="E210" s="15"/>
      <c r="F210" s="15"/>
      <c r="G210" s="15"/>
      <c r="H210" s="16">
        <v>0</v>
      </c>
      <c r="I210" s="16">
        <v>0</v>
      </c>
      <c r="J210" s="16">
        <v>0</v>
      </c>
      <c r="K210" s="16">
        <v>0</v>
      </c>
      <c r="L210" s="16">
        <v>0</v>
      </c>
      <c r="M210" s="16">
        <v>0</v>
      </c>
      <c r="N210" s="16">
        <v>0</v>
      </c>
      <c r="O210" s="16">
        <v>0</v>
      </c>
      <c r="P210" s="17" t="str">
        <f>MID(H210,MIN(FIND({0,1,2,3,4,5,6,7,8,9},H210&amp;"0123456789")),SUM(LEN(H210)-LEN(SUBSTITUTE(H210,{1,2,3,4,5,6,7,8,9,0},""))))</f>
        <v>0</v>
      </c>
      <c r="Q210" s="17" t="str">
        <f>MID(I210,MIN(FIND({0,1,2,3,4,5,6,7,8,9},I210&amp;"0123456789")),SUM(LEN(I210)-LEN(SUBSTITUTE(I210,{1,2,3,4,5,6,7,8,9,0},""))))</f>
        <v>0</v>
      </c>
      <c r="R210" s="17" t="str">
        <f>MID(J210,MIN(FIND({0,1,2,3,4,5,6,7,8,9},J210&amp;"0123456789")),SUM(LEN(J210)-LEN(SUBSTITUTE(J210,{1,2,3,4,5,6,7,8,9,0},""))))</f>
        <v>0</v>
      </c>
      <c r="S210" s="17" t="str">
        <f>MID(K210,MIN(FIND({0,1,2,3,4,5,6,7,8,9},K210&amp;"0123456789")),SUM(LEN(K210)-LEN(SUBSTITUTE(K210,{1,2,3,4,5,6,7,8,9,0},""))))</f>
        <v>0</v>
      </c>
      <c r="T210" s="17" t="str">
        <f>MID(L210,MIN(FIND({0,1,2,3,4,5,6,7,8,9},L210&amp;"0123456789")),SUM(LEN(L210)-LEN(SUBSTITUTE(L210,{1,2,3,4,5,6,7,8,9,0},""))))</f>
        <v>0</v>
      </c>
      <c r="U210" s="17" t="str">
        <f>MID(M210,MIN(FIND({0,1,2,3,4,5,6,7,8,9},M210&amp;"0123456789")),SUM(LEN(M210)-LEN(SUBSTITUTE(M210,{1,2,3,4,5,6,7,8,9,0},""))))</f>
        <v>0</v>
      </c>
      <c r="V210" s="17" t="str">
        <f>MID(N210,MIN(FIND({0,1,2,3,4,5,6,7,8,9},N210&amp;"0123456789")),SUM(LEN(N210)-LEN(SUBSTITUTE(N210,{1,2,3,4,5,6,7,8,9,0},""))))</f>
        <v>0</v>
      </c>
      <c r="W210" s="17" t="str">
        <f>MID(O210,MIN(FIND({0,1,2,3,4,5,6,7,8,9},O210&amp;"0123456789")),SUM(LEN(O210)-LEN(SUBSTITUTE(O210,{1,2,3,4,5,6,7,8,9,0},""))))</f>
        <v>0</v>
      </c>
      <c r="X210" s="13"/>
      <c r="Y210" s="13"/>
      <c r="Z210" s="13"/>
      <c r="AA210" s="13"/>
      <c r="AB210" s="18" t="str">
        <f t="shared" si="5"/>
        <v xml:space="preserve"> </v>
      </c>
      <c r="AC210" s="14"/>
      <c r="AD210" s="14"/>
      <c r="AE210" s="19">
        <f t="shared" si="6"/>
        <v>0</v>
      </c>
      <c r="AF210" s="20">
        <f t="shared" si="4"/>
        <v>0</v>
      </c>
      <c r="AG210" s="21">
        <f t="shared" si="7"/>
        <v>0</v>
      </c>
    </row>
    <row r="211" spans="1:33" s="22" customFormat="1" x14ac:dyDescent="0.35">
      <c r="A211" s="13"/>
      <c r="B211" s="14"/>
      <c r="C211" s="13"/>
      <c r="D211" s="15"/>
      <c r="E211" s="15"/>
      <c r="F211" s="15"/>
      <c r="G211" s="15"/>
      <c r="H211" s="16">
        <v>0</v>
      </c>
      <c r="I211" s="16">
        <v>0</v>
      </c>
      <c r="J211" s="16">
        <v>0</v>
      </c>
      <c r="K211" s="16">
        <v>0</v>
      </c>
      <c r="L211" s="16">
        <v>0</v>
      </c>
      <c r="M211" s="16">
        <v>0</v>
      </c>
      <c r="N211" s="16">
        <v>0</v>
      </c>
      <c r="O211" s="16">
        <v>0</v>
      </c>
      <c r="P211" s="17" t="str">
        <f>MID(H211,MIN(FIND({0,1,2,3,4,5,6,7,8,9},H211&amp;"0123456789")),SUM(LEN(H211)-LEN(SUBSTITUTE(H211,{1,2,3,4,5,6,7,8,9,0},""))))</f>
        <v>0</v>
      </c>
      <c r="Q211" s="17" t="str">
        <f>MID(I211,MIN(FIND({0,1,2,3,4,5,6,7,8,9},I211&amp;"0123456789")),SUM(LEN(I211)-LEN(SUBSTITUTE(I211,{1,2,3,4,5,6,7,8,9,0},""))))</f>
        <v>0</v>
      </c>
      <c r="R211" s="17" t="str">
        <f>MID(J211,MIN(FIND({0,1,2,3,4,5,6,7,8,9},J211&amp;"0123456789")),SUM(LEN(J211)-LEN(SUBSTITUTE(J211,{1,2,3,4,5,6,7,8,9,0},""))))</f>
        <v>0</v>
      </c>
      <c r="S211" s="17" t="str">
        <f>MID(K211,MIN(FIND({0,1,2,3,4,5,6,7,8,9},K211&amp;"0123456789")),SUM(LEN(K211)-LEN(SUBSTITUTE(K211,{1,2,3,4,5,6,7,8,9,0},""))))</f>
        <v>0</v>
      </c>
      <c r="T211" s="17" t="str">
        <f>MID(L211,MIN(FIND({0,1,2,3,4,5,6,7,8,9},L211&amp;"0123456789")),SUM(LEN(L211)-LEN(SUBSTITUTE(L211,{1,2,3,4,5,6,7,8,9,0},""))))</f>
        <v>0</v>
      </c>
      <c r="U211" s="17" t="str">
        <f>MID(M211,MIN(FIND({0,1,2,3,4,5,6,7,8,9},M211&amp;"0123456789")),SUM(LEN(M211)-LEN(SUBSTITUTE(M211,{1,2,3,4,5,6,7,8,9,0},""))))</f>
        <v>0</v>
      </c>
      <c r="V211" s="17" t="str">
        <f>MID(N211,MIN(FIND({0,1,2,3,4,5,6,7,8,9},N211&amp;"0123456789")),SUM(LEN(N211)-LEN(SUBSTITUTE(N211,{1,2,3,4,5,6,7,8,9,0},""))))</f>
        <v>0</v>
      </c>
      <c r="W211" s="17" t="str">
        <f>MID(O211,MIN(FIND({0,1,2,3,4,5,6,7,8,9},O211&amp;"0123456789")),SUM(LEN(O211)-LEN(SUBSTITUTE(O211,{1,2,3,4,5,6,7,8,9,0},""))))</f>
        <v>0</v>
      </c>
      <c r="X211" s="13"/>
      <c r="Y211" s="13"/>
      <c r="Z211" s="13"/>
      <c r="AA211" s="13"/>
      <c r="AB211" s="18" t="str">
        <f t="shared" si="5"/>
        <v xml:space="preserve"> </v>
      </c>
      <c r="AC211" s="14"/>
      <c r="AD211" s="14"/>
      <c r="AE211" s="19">
        <f t="shared" si="6"/>
        <v>0</v>
      </c>
      <c r="AF211" s="20">
        <f t="shared" si="4"/>
        <v>0</v>
      </c>
      <c r="AG211" s="21">
        <f t="shared" si="7"/>
        <v>0</v>
      </c>
    </row>
    <row r="212" spans="1:33" s="22" customFormat="1" x14ac:dyDescent="0.35">
      <c r="A212" s="13"/>
      <c r="B212" s="14"/>
      <c r="C212" s="13"/>
      <c r="D212" s="15"/>
      <c r="E212" s="15"/>
      <c r="F212" s="15"/>
      <c r="G212" s="15"/>
      <c r="H212" s="16">
        <v>0</v>
      </c>
      <c r="I212" s="16">
        <v>0</v>
      </c>
      <c r="J212" s="16">
        <v>0</v>
      </c>
      <c r="K212" s="16">
        <v>0</v>
      </c>
      <c r="L212" s="16">
        <v>0</v>
      </c>
      <c r="M212" s="16">
        <v>0</v>
      </c>
      <c r="N212" s="16">
        <v>0</v>
      </c>
      <c r="O212" s="16">
        <v>0</v>
      </c>
      <c r="P212" s="17" t="str">
        <f>MID(H212,MIN(FIND({0,1,2,3,4,5,6,7,8,9},H212&amp;"0123456789")),SUM(LEN(H212)-LEN(SUBSTITUTE(H212,{1,2,3,4,5,6,7,8,9,0},""))))</f>
        <v>0</v>
      </c>
      <c r="Q212" s="17" t="str">
        <f>MID(I212,MIN(FIND({0,1,2,3,4,5,6,7,8,9},I212&amp;"0123456789")),SUM(LEN(I212)-LEN(SUBSTITUTE(I212,{1,2,3,4,5,6,7,8,9,0},""))))</f>
        <v>0</v>
      </c>
      <c r="R212" s="17" t="str">
        <f>MID(J212,MIN(FIND({0,1,2,3,4,5,6,7,8,9},J212&amp;"0123456789")),SUM(LEN(J212)-LEN(SUBSTITUTE(J212,{1,2,3,4,5,6,7,8,9,0},""))))</f>
        <v>0</v>
      </c>
      <c r="S212" s="17" t="str">
        <f>MID(K212,MIN(FIND({0,1,2,3,4,5,6,7,8,9},K212&amp;"0123456789")),SUM(LEN(K212)-LEN(SUBSTITUTE(K212,{1,2,3,4,5,6,7,8,9,0},""))))</f>
        <v>0</v>
      </c>
      <c r="T212" s="17" t="str">
        <f>MID(L212,MIN(FIND({0,1,2,3,4,5,6,7,8,9},L212&amp;"0123456789")),SUM(LEN(L212)-LEN(SUBSTITUTE(L212,{1,2,3,4,5,6,7,8,9,0},""))))</f>
        <v>0</v>
      </c>
      <c r="U212" s="17" t="str">
        <f>MID(M212,MIN(FIND({0,1,2,3,4,5,6,7,8,9},M212&amp;"0123456789")),SUM(LEN(M212)-LEN(SUBSTITUTE(M212,{1,2,3,4,5,6,7,8,9,0},""))))</f>
        <v>0</v>
      </c>
      <c r="V212" s="17" t="str">
        <f>MID(N212,MIN(FIND({0,1,2,3,4,5,6,7,8,9},N212&amp;"0123456789")),SUM(LEN(N212)-LEN(SUBSTITUTE(N212,{1,2,3,4,5,6,7,8,9,0},""))))</f>
        <v>0</v>
      </c>
      <c r="W212" s="17" t="str">
        <f>MID(O212,MIN(FIND({0,1,2,3,4,5,6,7,8,9},O212&amp;"0123456789")),SUM(LEN(O212)-LEN(SUBSTITUTE(O212,{1,2,3,4,5,6,7,8,9,0},""))))</f>
        <v>0</v>
      </c>
      <c r="X212" s="13"/>
      <c r="Y212" s="13"/>
      <c r="Z212" s="13"/>
      <c r="AA212" s="13"/>
      <c r="AB212" s="18" t="str">
        <f t="shared" si="5"/>
        <v xml:space="preserve"> </v>
      </c>
      <c r="AC212" s="14"/>
      <c r="AD212" s="14"/>
      <c r="AE212" s="19">
        <f t="shared" si="6"/>
        <v>0</v>
      </c>
      <c r="AF212" s="20">
        <f t="shared" si="4"/>
        <v>0</v>
      </c>
      <c r="AG212" s="21">
        <f t="shared" si="7"/>
        <v>0</v>
      </c>
    </row>
    <row r="213" spans="1:33" s="22" customFormat="1" x14ac:dyDescent="0.35">
      <c r="A213" s="13"/>
      <c r="B213" s="14"/>
      <c r="C213" s="13"/>
      <c r="D213" s="15"/>
      <c r="E213" s="15"/>
      <c r="F213" s="15"/>
      <c r="G213" s="15"/>
      <c r="H213" s="16">
        <v>0</v>
      </c>
      <c r="I213" s="16">
        <v>0</v>
      </c>
      <c r="J213" s="16">
        <v>0</v>
      </c>
      <c r="K213" s="16">
        <v>0</v>
      </c>
      <c r="L213" s="16">
        <v>0</v>
      </c>
      <c r="M213" s="16">
        <v>0</v>
      </c>
      <c r="N213" s="16">
        <v>0</v>
      </c>
      <c r="O213" s="16">
        <v>0</v>
      </c>
      <c r="P213" s="17" t="str">
        <f>MID(H213,MIN(FIND({0,1,2,3,4,5,6,7,8,9},H213&amp;"0123456789")),SUM(LEN(H213)-LEN(SUBSTITUTE(H213,{1,2,3,4,5,6,7,8,9,0},""))))</f>
        <v>0</v>
      </c>
      <c r="Q213" s="17" t="str">
        <f>MID(I213,MIN(FIND({0,1,2,3,4,5,6,7,8,9},I213&amp;"0123456789")),SUM(LEN(I213)-LEN(SUBSTITUTE(I213,{1,2,3,4,5,6,7,8,9,0},""))))</f>
        <v>0</v>
      </c>
      <c r="R213" s="17" t="str">
        <f>MID(J213,MIN(FIND({0,1,2,3,4,5,6,7,8,9},J213&amp;"0123456789")),SUM(LEN(J213)-LEN(SUBSTITUTE(J213,{1,2,3,4,5,6,7,8,9,0},""))))</f>
        <v>0</v>
      </c>
      <c r="S213" s="17" t="str">
        <f>MID(K213,MIN(FIND({0,1,2,3,4,5,6,7,8,9},K213&amp;"0123456789")),SUM(LEN(K213)-LEN(SUBSTITUTE(K213,{1,2,3,4,5,6,7,8,9,0},""))))</f>
        <v>0</v>
      </c>
      <c r="T213" s="17" t="str">
        <f>MID(L213,MIN(FIND({0,1,2,3,4,5,6,7,8,9},L213&amp;"0123456789")),SUM(LEN(L213)-LEN(SUBSTITUTE(L213,{1,2,3,4,5,6,7,8,9,0},""))))</f>
        <v>0</v>
      </c>
      <c r="U213" s="17" t="str">
        <f>MID(M213,MIN(FIND({0,1,2,3,4,5,6,7,8,9},M213&amp;"0123456789")),SUM(LEN(M213)-LEN(SUBSTITUTE(M213,{1,2,3,4,5,6,7,8,9,0},""))))</f>
        <v>0</v>
      </c>
      <c r="V213" s="17" t="str">
        <f>MID(N213,MIN(FIND({0,1,2,3,4,5,6,7,8,9},N213&amp;"0123456789")),SUM(LEN(N213)-LEN(SUBSTITUTE(N213,{1,2,3,4,5,6,7,8,9,0},""))))</f>
        <v>0</v>
      </c>
      <c r="W213" s="17" t="str">
        <f>MID(O213,MIN(FIND({0,1,2,3,4,5,6,7,8,9},O213&amp;"0123456789")),SUM(LEN(O213)-LEN(SUBSTITUTE(O213,{1,2,3,4,5,6,7,8,9,0},""))))</f>
        <v>0</v>
      </c>
      <c r="X213" s="13"/>
      <c r="Y213" s="13"/>
      <c r="Z213" s="13"/>
      <c r="AA213" s="13"/>
      <c r="AB213" s="18" t="str">
        <f t="shared" si="5"/>
        <v xml:space="preserve"> </v>
      </c>
      <c r="AC213" s="14"/>
      <c r="AD213" s="14"/>
      <c r="AE213" s="19">
        <f t="shared" si="6"/>
        <v>0</v>
      </c>
      <c r="AF213" s="20">
        <f t="shared" si="4"/>
        <v>0</v>
      </c>
      <c r="AG213" s="21">
        <f t="shared" si="7"/>
        <v>0</v>
      </c>
    </row>
    <row r="214" spans="1:33" s="22" customFormat="1" x14ac:dyDescent="0.35">
      <c r="A214" s="13"/>
      <c r="B214" s="14"/>
      <c r="C214" s="13"/>
      <c r="D214" s="15"/>
      <c r="E214" s="15"/>
      <c r="F214" s="15"/>
      <c r="G214" s="15"/>
      <c r="H214" s="16">
        <v>0</v>
      </c>
      <c r="I214" s="16">
        <v>0</v>
      </c>
      <c r="J214" s="16">
        <v>0</v>
      </c>
      <c r="K214" s="16">
        <v>0</v>
      </c>
      <c r="L214" s="16">
        <v>0</v>
      </c>
      <c r="M214" s="16">
        <v>0</v>
      </c>
      <c r="N214" s="16">
        <v>0</v>
      </c>
      <c r="O214" s="16">
        <v>0</v>
      </c>
      <c r="P214" s="17" t="str">
        <f>MID(H214,MIN(FIND({0,1,2,3,4,5,6,7,8,9},H214&amp;"0123456789")),SUM(LEN(H214)-LEN(SUBSTITUTE(H214,{1,2,3,4,5,6,7,8,9,0},""))))</f>
        <v>0</v>
      </c>
      <c r="Q214" s="17" t="str">
        <f>MID(I214,MIN(FIND({0,1,2,3,4,5,6,7,8,9},I214&amp;"0123456789")),SUM(LEN(I214)-LEN(SUBSTITUTE(I214,{1,2,3,4,5,6,7,8,9,0},""))))</f>
        <v>0</v>
      </c>
      <c r="R214" s="17" t="str">
        <f>MID(J214,MIN(FIND({0,1,2,3,4,5,6,7,8,9},J214&amp;"0123456789")),SUM(LEN(J214)-LEN(SUBSTITUTE(J214,{1,2,3,4,5,6,7,8,9,0},""))))</f>
        <v>0</v>
      </c>
      <c r="S214" s="17" t="str">
        <f>MID(K214,MIN(FIND({0,1,2,3,4,5,6,7,8,9},K214&amp;"0123456789")),SUM(LEN(K214)-LEN(SUBSTITUTE(K214,{1,2,3,4,5,6,7,8,9,0},""))))</f>
        <v>0</v>
      </c>
      <c r="T214" s="17" t="str">
        <f>MID(L214,MIN(FIND({0,1,2,3,4,5,6,7,8,9},L214&amp;"0123456789")),SUM(LEN(L214)-LEN(SUBSTITUTE(L214,{1,2,3,4,5,6,7,8,9,0},""))))</f>
        <v>0</v>
      </c>
      <c r="U214" s="17" t="str">
        <f>MID(M214,MIN(FIND({0,1,2,3,4,5,6,7,8,9},M214&amp;"0123456789")),SUM(LEN(M214)-LEN(SUBSTITUTE(M214,{1,2,3,4,5,6,7,8,9,0},""))))</f>
        <v>0</v>
      </c>
      <c r="V214" s="17" t="str">
        <f>MID(N214,MIN(FIND({0,1,2,3,4,5,6,7,8,9},N214&amp;"0123456789")),SUM(LEN(N214)-LEN(SUBSTITUTE(N214,{1,2,3,4,5,6,7,8,9,0},""))))</f>
        <v>0</v>
      </c>
      <c r="W214" s="17" t="str">
        <f>MID(O214,MIN(FIND({0,1,2,3,4,5,6,7,8,9},O214&amp;"0123456789")),SUM(LEN(O214)-LEN(SUBSTITUTE(O214,{1,2,3,4,5,6,7,8,9,0},""))))</f>
        <v>0</v>
      </c>
      <c r="X214" s="13"/>
      <c r="Y214" s="13"/>
      <c r="Z214" s="13"/>
      <c r="AA214" s="13"/>
      <c r="AB214" s="18" t="str">
        <f t="shared" si="5"/>
        <v xml:space="preserve"> </v>
      </c>
      <c r="AC214" s="14"/>
      <c r="AD214" s="14"/>
      <c r="AE214" s="19">
        <f t="shared" si="6"/>
        <v>0</v>
      </c>
      <c r="AF214" s="20">
        <f t="shared" si="4"/>
        <v>0</v>
      </c>
      <c r="AG214" s="21">
        <f t="shared" si="7"/>
        <v>0</v>
      </c>
    </row>
    <row r="215" spans="1:33" s="22" customFormat="1" x14ac:dyDescent="0.35">
      <c r="A215" s="13"/>
      <c r="B215" s="14"/>
      <c r="C215" s="13"/>
      <c r="D215" s="15"/>
      <c r="E215" s="15"/>
      <c r="F215" s="15"/>
      <c r="G215" s="15"/>
      <c r="H215" s="16">
        <v>0</v>
      </c>
      <c r="I215" s="16">
        <v>0</v>
      </c>
      <c r="J215" s="16">
        <v>0</v>
      </c>
      <c r="K215" s="16">
        <v>0</v>
      </c>
      <c r="L215" s="16">
        <v>0</v>
      </c>
      <c r="M215" s="16">
        <v>0</v>
      </c>
      <c r="N215" s="16">
        <v>0</v>
      </c>
      <c r="O215" s="16">
        <v>0</v>
      </c>
      <c r="P215" s="17" t="str">
        <f>MID(H215,MIN(FIND({0,1,2,3,4,5,6,7,8,9},H215&amp;"0123456789")),SUM(LEN(H215)-LEN(SUBSTITUTE(H215,{1,2,3,4,5,6,7,8,9,0},""))))</f>
        <v>0</v>
      </c>
      <c r="Q215" s="17" t="str">
        <f>MID(I215,MIN(FIND({0,1,2,3,4,5,6,7,8,9},I215&amp;"0123456789")),SUM(LEN(I215)-LEN(SUBSTITUTE(I215,{1,2,3,4,5,6,7,8,9,0},""))))</f>
        <v>0</v>
      </c>
      <c r="R215" s="17" t="str">
        <f>MID(J215,MIN(FIND({0,1,2,3,4,5,6,7,8,9},J215&amp;"0123456789")),SUM(LEN(J215)-LEN(SUBSTITUTE(J215,{1,2,3,4,5,6,7,8,9,0},""))))</f>
        <v>0</v>
      </c>
      <c r="S215" s="17" t="str">
        <f>MID(K215,MIN(FIND({0,1,2,3,4,5,6,7,8,9},K215&amp;"0123456789")),SUM(LEN(K215)-LEN(SUBSTITUTE(K215,{1,2,3,4,5,6,7,8,9,0},""))))</f>
        <v>0</v>
      </c>
      <c r="T215" s="17" t="str">
        <f>MID(L215,MIN(FIND({0,1,2,3,4,5,6,7,8,9},L215&amp;"0123456789")),SUM(LEN(L215)-LEN(SUBSTITUTE(L215,{1,2,3,4,5,6,7,8,9,0},""))))</f>
        <v>0</v>
      </c>
      <c r="U215" s="17" t="str">
        <f>MID(M215,MIN(FIND({0,1,2,3,4,5,6,7,8,9},M215&amp;"0123456789")),SUM(LEN(M215)-LEN(SUBSTITUTE(M215,{1,2,3,4,5,6,7,8,9,0},""))))</f>
        <v>0</v>
      </c>
      <c r="V215" s="17" t="str">
        <f>MID(N215,MIN(FIND({0,1,2,3,4,5,6,7,8,9},N215&amp;"0123456789")),SUM(LEN(N215)-LEN(SUBSTITUTE(N215,{1,2,3,4,5,6,7,8,9,0},""))))</f>
        <v>0</v>
      </c>
      <c r="W215" s="17" t="str">
        <f>MID(O215,MIN(FIND({0,1,2,3,4,5,6,7,8,9},O215&amp;"0123456789")),SUM(LEN(O215)-LEN(SUBSTITUTE(O215,{1,2,3,4,5,6,7,8,9,0},""))))</f>
        <v>0</v>
      </c>
      <c r="X215" s="13"/>
      <c r="Y215" s="13"/>
      <c r="Z215" s="13"/>
      <c r="AA215" s="13"/>
      <c r="AB215" s="18" t="str">
        <f t="shared" si="5"/>
        <v xml:space="preserve"> </v>
      </c>
      <c r="AC215" s="14"/>
      <c r="AD215" s="14"/>
      <c r="AE215" s="19">
        <f t="shared" si="6"/>
        <v>0</v>
      </c>
      <c r="AF215" s="20">
        <f t="shared" si="4"/>
        <v>0</v>
      </c>
      <c r="AG215" s="21">
        <f t="shared" si="7"/>
        <v>0</v>
      </c>
    </row>
    <row r="216" spans="1:33" s="22" customFormat="1" x14ac:dyDescent="0.35">
      <c r="A216" s="13"/>
      <c r="B216" s="14"/>
      <c r="C216" s="13"/>
      <c r="D216" s="15"/>
      <c r="E216" s="15"/>
      <c r="F216" s="15"/>
      <c r="G216" s="15"/>
      <c r="H216" s="16">
        <v>0</v>
      </c>
      <c r="I216" s="16">
        <v>0</v>
      </c>
      <c r="J216" s="16">
        <v>0</v>
      </c>
      <c r="K216" s="16">
        <v>0</v>
      </c>
      <c r="L216" s="16">
        <v>0</v>
      </c>
      <c r="M216" s="16">
        <v>0</v>
      </c>
      <c r="N216" s="16">
        <v>0</v>
      </c>
      <c r="O216" s="16">
        <v>0</v>
      </c>
      <c r="P216" s="17" t="str">
        <f>MID(H216,MIN(FIND({0,1,2,3,4,5,6,7,8,9},H216&amp;"0123456789")),SUM(LEN(H216)-LEN(SUBSTITUTE(H216,{1,2,3,4,5,6,7,8,9,0},""))))</f>
        <v>0</v>
      </c>
      <c r="Q216" s="17" t="str">
        <f>MID(I216,MIN(FIND({0,1,2,3,4,5,6,7,8,9},I216&amp;"0123456789")),SUM(LEN(I216)-LEN(SUBSTITUTE(I216,{1,2,3,4,5,6,7,8,9,0},""))))</f>
        <v>0</v>
      </c>
      <c r="R216" s="17" t="str">
        <f>MID(J216,MIN(FIND({0,1,2,3,4,5,6,7,8,9},J216&amp;"0123456789")),SUM(LEN(J216)-LEN(SUBSTITUTE(J216,{1,2,3,4,5,6,7,8,9,0},""))))</f>
        <v>0</v>
      </c>
      <c r="S216" s="17" t="str">
        <f>MID(K216,MIN(FIND({0,1,2,3,4,5,6,7,8,9},K216&amp;"0123456789")),SUM(LEN(K216)-LEN(SUBSTITUTE(K216,{1,2,3,4,5,6,7,8,9,0},""))))</f>
        <v>0</v>
      </c>
      <c r="T216" s="17" t="str">
        <f>MID(L216,MIN(FIND({0,1,2,3,4,5,6,7,8,9},L216&amp;"0123456789")),SUM(LEN(L216)-LEN(SUBSTITUTE(L216,{1,2,3,4,5,6,7,8,9,0},""))))</f>
        <v>0</v>
      </c>
      <c r="U216" s="17" t="str">
        <f>MID(M216,MIN(FIND({0,1,2,3,4,5,6,7,8,9},M216&amp;"0123456789")),SUM(LEN(M216)-LEN(SUBSTITUTE(M216,{1,2,3,4,5,6,7,8,9,0},""))))</f>
        <v>0</v>
      </c>
      <c r="V216" s="17" t="str">
        <f>MID(N216,MIN(FIND({0,1,2,3,4,5,6,7,8,9},N216&amp;"0123456789")),SUM(LEN(N216)-LEN(SUBSTITUTE(N216,{1,2,3,4,5,6,7,8,9,0},""))))</f>
        <v>0</v>
      </c>
      <c r="W216" s="17" t="str">
        <f>MID(O216,MIN(FIND({0,1,2,3,4,5,6,7,8,9},O216&amp;"0123456789")),SUM(LEN(O216)-LEN(SUBSTITUTE(O216,{1,2,3,4,5,6,7,8,9,0},""))))</f>
        <v>0</v>
      </c>
      <c r="X216" s="13"/>
      <c r="Y216" s="13"/>
      <c r="Z216" s="13"/>
      <c r="AA216" s="13"/>
      <c r="AB216" s="18" t="str">
        <f t="shared" si="5"/>
        <v xml:space="preserve"> </v>
      </c>
      <c r="AC216" s="14"/>
      <c r="AD216" s="14"/>
      <c r="AE216" s="19">
        <f t="shared" si="6"/>
        <v>0</v>
      </c>
      <c r="AF216" s="20">
        <f t="shared" si="4"/>
        <v>0</v>
      </c>
      <c r="AG216" s="21">
        <f t="shared" si="7"/>
        <v>0</v>
      </c>
    </row>
    <row r="217" spans="1:33" s="22" customFormat="1" x14ac:dyDescent="0.35">
      <c r="A217" s="13"/>
      <c r="B217" s="14"/>
      <c r="C217" s="13"/>
      <c r="D217" s="15"/>
      <c r="E217" s="15"/>
      <c r="F217" s="15"/>
      <c r="G217" s="15"/>
      <c r="H217" s="16">
        <v>0</v>
      </c>
      <c r="I217" s="16">
        <v>0</v>
      </c>
      <c r="J217" s="16">
        <v>0</v>
      </c>
      <c r="K217" s="16">
        <v>0</v>
      </c>
      <c r="L217" s="16">
        <v>0</v>
      </c>
      <c r="M217" s="16">
        <v>0</v>
      </c>
      <c r="N217" s="16">
        <v>0</v>
      </c>
      <c r="O217" s="16">
        <v>0</v>
      </c>
      <c r="P217" s="17" t="str">
        <f>MID(H217,MIN(FIND({0,1,2,3,4,5,6,7,8,9},H217&amp;"0123456789")),SUM(LEN(H217)-LEN(SUBSTITUTE(H217,{1,2,3,4,5,6,7,8,9,0},""))))</f>
        <v>0</v>
      </c>
      <c r="Q217" s="17" t="str">
        <f>MID(I217,MIN(FIND({0,1,2,3,4,5,6,7,8,9},I217&amp;"0123456789")),SUM(LEN(I217)-LEN(SUBSTITUTE(I217,{1,2,3,4,5,6,7,8,9,0},""))))</f>
        <v>0</v>
      </c>
      <c r="R217" s="17" t="str">
        <f>MID(J217,MIN(FIND({0,1,2,3,4,5,6,7,8,9},J217&amp;"0123456789")),SUM(LEN(J217)-LEN(SUBSTITUTE(J217,{1,2,3,4,5,6,7,8,9,0},""))))</f>
        <v>0</v>
      </c>
      <c r="S217" s="17" t="str">
        <f>MID(K217,MIN(FIND({0,1,2,3,4,5,6,7,8,9},K217&amp;"0123456789")),SUM(LEN(K217)-LEN(SUBSTITUTE(K217,{1,2,3,4,5,6,7,8,9,0},""))))</f>
        <v>0</v>
      </c>
      <c r="T217" s="17" t="str">
        <f>MID(L217,MIN(FIND({0,1,2,3,4,5,6,7,8,9},L217&amp;"0123456789")),SUM(LEN(L217)-LEN(SUBSTITUTE(L217,{1,2,3,4,5,6,7,8,9,0},""))))</f>
        <v>0</v>
      </c>
      <c r="U217" s="17" t="str">
        <f>MID(M217,MIN(FIND({0,1,2,3,4,5,6,7,8,9},M217&amp;"0123456789")),SUM(LEN(M217)-LEN(SUBSTITUTE(M217,{1,2,3,4,5,6,7,8,9,0},""))))</f>
        <v>0</v>
      </c>
      <c r="V217" s="17" t="str">
        <f>MID(N217,MIN(FIND({0,1,2,3,4,5,6,7,8,9},N217&amp;"0123456789")),SUM(LEN(N217)-LEN(SUBSTITUTE(N217,{1,2,3,4,5,6,7,8,9,0},""))))</f>
        <v>0</v>
      </c>
      <c r="W217" s="17" t="str">
        <f>MID(O217,MIN(FIND({0,1,2,3,4,5,6,7,8,9},O217&amp;"0123456789")),SUM(LEN(O217)-LEN(SUBSTITUTE(O217,{1,2,3,4,5,6,7,8,9,0},""))))</f>
        <v>0</v>
      </c>
      <c r="X217" s="13"/>
      <c r="Y217" s="13"/>
      <c r="Z217" s="13"/>
      <c r="AA217" s="13"/>
      <c r="AB217" s="18" t="str">
        <f t="shared" si="5"/>
        <v xml:space="preserve"> </v>
      </c>
      <c r="AC217" s="14"/>
      <c r="AD217" s="14"/>
      <c r="AE217" s="19">
        <f t="shared" si="6"/>
        <v>0</v>
      </c>
      <c r="AF217" s="20">
        <f t="shared" si="4"/>
        <v>0</v>
      </c>
      <c r="AG217" s="21">
        <f t="shared" si="7"/>
        <v>0</v>
      </c>
    </row>
    <row r="218" spans="1:33" s="22" customFormat="1" x14ac:dyDescent="0.35">
      <c r="A218" s="13"/>
      <c r="B218" s="14"/>
      <c r="C218" s="13"/>
      <c r="D218" s="15"/>
      <c r="E218" s="15"/>
      <c r="F218" s="15"/>
      <c r="G218" s="15"/>
      <c r="H218" s="16">
        <v>0</v>
      </c>
      <c r="I218" s="16">
        <v>0</v>
      </c>
      <c r="J218" s="16">
        <v>0</v>
      </c>
      <c r="K218" s="16">
        <v>0</v>
      </c>
      <c r="L218" s="16">
        <v>0</v>
      </c>
      <c r="M218" s="16">
        <v>0</v>
      </c>
      <c r="N218" s="16">
        <v>0</v>
      </c>
      <c r="O218" s="16">
        <v>0</v>
      </c>
      <c r="P218" s="17" t="str">
        <f>MID(H218,MIN(FIND({0,1,2,3,4,5,6,7,8,9},H218&amp;"0123456789")),SUM(LEN(H218)-LEN(SUBSTITUTE(H218,{1,2,3,4,5,6,7,8,9,0},""))))</f>
        <v>0</v>
      </c>
      <c r="Q218" s="17" t="str">
        <f>MID(I218,MIN(FIND({0,1,2,3,4,5,6,7,8,9},I218&amp;"0123456789")),SUM(LEN(I218)-LEN(SUBSTITUTE(I218,{1,2,3,4,5,6,7,8,9,0},""))))</f>
        <v>0</v>
      </c>
      <c r="R218" s="17" t="str">
        <f>MID(J218,MIN(FIND({0,1,2,3,4,5,6,7,8,9},J218&amp;"0123456789")),SUM(LEN(J218)-LEN(SUBSTITUTE(J218,{1,2,3,4,5,6,7,8,9,0},""))))</f>
        <v>0</v>
      </c>
      <c r="S218" s="17" t="str">
        <f>MID(K218,MIN(FIND({0,1,2,3,4,5,6,7,8,9},K218&amp;"0123456789")),SUM(LEN(K218)-LEN(SUBSTITUTE(K218,{1,2,3,4,5,6,7,8,9,0},""))))</f>
        <v>0</v>
      </c>
      <c r="T218" s="17" t="str">
        <f>MID(L218,MIN(FIND({0,1,2,3,4,5,6,7,8,9},L218&amp;"0123456789")),SUM(LEN(L218)-LEN(SUBSTITUTE(L218,{1,2,3,4,5,6,7,8,9,0},""))))</f>
        <v>0</v>
      </c>
      <c r="U218" s="17" t="str">
        <f>MID(M218,MIN(FIND({0,1,2,3,4,5,6,7,8,9},M218&amp;"0123456789")),SUM(LEN(M218)-LEN(SUBSTITUTE(M218,{1,2,3,4,5,6,7,8,9,0},""))))</f>
        <v>0</v>
      </c>
      <c r="V218" s="17" t="str">
        <f>MID(N218,MIN(FIND({0,1,2,3,4,5,6,7,8,9},N218&amp;"0123456789")),SUM(LEN(N218)-LEN(SUBSTITUTE(N218,{1,2,3,4,5,6,7,8,9,0},""))))</f>
        <v>0</v>
      </c>
      <c r="W218" s="17" t="str">
        <f>MID(O218,MIN(FIND({0,1,2,3,4,5,6,7,8,9},O218&amp;"0123456789")),SUM(LEN(O218)-LEN(SUBSTITUTE(O218,{1,2,3,4,5,6,7,8,9,0},""))))</f>
        <v>0</v>
      </c>
      <c r="X218" s="13"/>
      <c r="Y218" s="13"/>
      <c r="Z218" s="13"/>
      <c r="AA218" s="13"/>
      <c r="AB218" s="18" t="str">
        <f t="shared" si="5"/>
        <v xml:space="preserve"> </v>
      </c>
      <c r="AC218" s="14"/>
      <c r="AD218" s="14"/>
      <c r="AE218" s="19">
        <f t="shared" si="6"/>
        <v>0</v>
      </c>
      <c r="AF218" s="20">
        <f t="shared" si="4"/>
        <v>0</v>
      </c>
      <c r="AG218" s="21">
        <f t="shared" si="7"/>
        <v>0</v>
      </c>
    </row>
    <row r="219" spans="1:33" s="22" customFormat="1" x14ac:dyDescent="0.35">
      <c r="A219" s="13"/>
      <c r="B219" s="14"/>
      <c r="C219" s="13"/>
      <c r="D219" s="15"/>
      <c r="E219" s="15"/>
      <c r="F219" s="15"/>
      <c r="G219" s="15"/>
      <c r="H219" s="16">
        <v>0</v>
      </c>
      <c r="I219" s="16">
        <v>0</v>
      </c>
      <c r="J219" s="16">
        <v>0</v>
      </c>
      <c r="K219" s="16">
        <v>0</v>
      </c>
      <c r="L219" s="16">
        <v>0</v>
      </c>
      <c r="M219" s="16">
        <v>0</v>
      </c>
      <c r="N219" s="16">
        <v>0</v>
      </c>
      <c r="O219" s="16">
        <v>0</v>
      </c>
      <c r="P219" s="17" t="str">
        <f>MID(H219,MIN(FIND({0,1,2,3,4,5,6,7,8,9},H219&amp;"0123456789")),SUM(LEN(H219)-LEN(SUBSTITUTE(H219,{1,2,3,4,5,6,7,8,9,0},""))))</f>
        <v>0</v>
      </c>
      <c r="Q219" s="17" t="str">
        <f>MID(I219,MIN(FIND({0,1,2,3,4,5,6,7,8,9},I219&amp;"0123456789")),SUM(LEN(I219)-LEN(SUBSTITUTE(I219,{1,2,3,4,5,6,7,8,9,0},""))))</f>
        <v>0</v>
      </c>
      <c r="R219" s="17" t="str">
        <f>MID(J219,MIN(FIND({0,1,2,3,4,5,6,7,8,9},J219&amp;"0123456789")),SUM(LEN(J219)-LEN(SUBSTITUTE(J219,{1,2,3,4,5,6,7,8,9,0},""))))</f>
        <v>0</v>
      </c>
      <c r="S219" s="17" t="str">
        <f>MID(K219,MIN(FIND({0,1,2,3,4,5,6,7,8,9},K219&amp;"0123456789")),SUM(LEN(K219)-LEN(SUBSTITUTE(K219,{1,2,3,4,5,6,7,8,9,0},""))))</f>
        <v>0</v>
      </c>
      <c r="T219" s="17" t="str">
        <f>MID(L219,MIN(FIND({0,1,2,3,4,5,6,7,8,9},L219&amp;"0123456789")),SUM(LEN(L219)-LEN(SUBSTITUTE(L219,{1,2,3,4,5,6,7,8,9,0},""))))</f>
        <v>0</v>
      </c>
      <c r="U219" s="17" t="str">
        <f>MID(M219,MIN(FIND({0,1,2,3,4,5,6,7,8,9},M219&amp;"0123456789")),SUM(LEN(M219)-LEN(SUBSTITUTE(M219,{1,2,3,4,5,6,7,8,9,0},""))))</f>
        <v>0</v>
      </c>
      <c r="V219" s="17" t="str">
        <f>MID(N219,MIN(FIND({0,1,2,3,4,5,6,7,8,9},N219&amp;"0123456789")),SUM(LEN(N219)-LEN(SUBSTITUTE(N219,{1,2,3,4,5,6,7,8,9,0},""))))</f>
        <v>0</v>
      </c>
      <c r="W219" s="17" t="str">
        <f>MID(O219,MIN(FIND({0,1,2,3,4,5,6,7,8,9},O219&amp;"0123456789")),SUM(LEN(O219)-LEN(SUBSTITUTE(O219,{1,2,3,4,5,6,7,8,9,0},""))))</f>
        <v>0</v>
      </c>
      <c r="X219" s="13"/>
      <c r="Y219" s="13"/>
      <c r="Z219" s="13"/>
      <c r="AA219" s="13"/>
      <c r="AB219" s="18" t="str">
        <f t="shared" si="5"/>
        <v xml:space="preserve"> </v>
      </c>
      <c r="AC219" s="14"/>
      <c r="AD219" s="14"/>
      <c r="AE219" s="19">
        <f t="shared" si="6"/>
        <v>0</v>
      </c>
      <c r="AF219" s="20">
        <f t="shared" si="4"/>
        <v>0</v>
      </c>
      <c r="AG219" s="21">
        <f t="shared" si="7"/>
        <v>0</v>
      </c>
    </row>
    <row r="220" spans="1:33" s="22" customFormat="1" x14ac:dyDescent="0.35">
      <c r="A220" s="13"/>
      <c r="B220" s="14"/>
      <c r="C220" s="13"/>
      <c r="D220" s="15"/>
      <c r="E220" s="15"/>
      <c r="F220" s="15"/>
      <c r="G220" s="15"/>
      <c r="H220" s="16">
        <v>0</v>
      </c>
      <c r="I220" s="16">
        <v>0</v>
      </c>
      <c r="J220" s="16">
        <v>0</v>
      </c>
      <c r="K220" s="16">
        <v>0</v>
      </c>
      <c r="L220" s="16">
        <v>0</v>
      </c>
      <c r="M220" s="16">
        <v>0</v>
      </c>
      <c r="N220" s="16">
        <v>0</v>
      </c>
      <c r="O220" s="16">
        <v>0</v>
      </c>
      <c r="P220" s="17" t="str">
        <f>MID(H220,MIN(FIND({0,1,2,3,4,5,6,7,8,9},H220&amp;"0123456789")),SUM(LEN(H220)-LEN(SUBSTITUTE(H220,{1,2,3,4,5,6,7,8,9,0},""))))</f>
        <v>0</v>
      </c>
      <c r="Q220" s="17" t="str">
        <f>MID(I220,MIN(FIND({0,1,2,3,4,5,6,7,8,9},I220&amp;"0123456789")),SUM(LEN(I220)-LEN(SUBSTITUTE(I220,{1,2,3,4,5,6,7,8,9,0},""))))</f>
        <v>0</v>
      </c>
      <c r="R220" s="17" t="str">
        <f>MID(J220,MIN(FIND({0,1,2,3,4,5,6,7,8,9},J220&amp;"0123456789")),SUM(LEN(J220)-LEN(SUBSTITUTE(J220,{1,2,3,4,5,6,7,8,9,0},""))))</f>
        <v>0</v>
      </c>
      <c r="S220" s="17" t="str">
        <f>MID(K220,MIN(FIND({0,1,2,3,4,5,6,7,8,9},K220&amp;"0123456789")),SUM(LEN(K220)-LEN(SUBSTITUTE(K220,{1,2,3,4,5,6,7,8,9,0},""))))</f>
        <v>0</v>
      </c>
      <c r="T220" s="17" t="str">
        <f>MID(L220,MIN(FIND({0,1,2,3,4,5,6,7,8,9},L220&amp;"0123456789")),SUM(LEN(L220)-LEN(SUBSTITUTE(L220,{1,2,3,4,5,6,7,8,9,0},""))))</f>
        <v>0</v>
      </c>
      <c r="U220" s="17" t="str">
        <f>MID(M220,MIN(FIND({0,1,2,3,4,5,6,7,8,9},M220&amp;"0123456789")),SUM(LEN(M220)-LEN(SUBSTITUTE(M220,{1,2,3,4,5,6,7,8,9,0},""))))</f>
        <v>0</v>
      </c>
      <c r="V220" s="17" t="str">
        <f>MID(N220,MIN(FIND({0,1,2,3,4,5,6,7,8,9},N220&amp;"0123456789")),SUM(LEN(N220)-LEN(SUBSTITUTE(N220,{1,2,3,4,5,6,7,8,9,0},""))))</f>
        <v>0</v>
      </c>
      <c r="W220" s="17" t="str">
        <f>MID(O220,MIN(FIND({0,1,2,3,4,5,6,7,8,9},O220&amp;"0123456789")),SUM(LEN(O220)-LEN(SUBSTITUTE(O220,{1,2,3,4,5,6,7,8,9,0},""))))</f>
        <v>0</v>
      </c>
      <c r="X220" s="13"/>
      <c r="Y220" s="13"/>
      <c r="Z220" s="13"/>
      <c r="AA220" s="13"/>
      <c r="AB220" s="18" t="str">
        <f t="shared" si="5"/>
        <v xml:space="preserve"> </v>
      </c>
      <c r="AC220" s="14"/>
      <c r="AD220" s="14"/>
      <c r="AE220" s="19">
        <f t="shared" si="6"/>
        <v>0</v>
      </c>
      <c r="AF220" s="20">
        <f t="shared" si="4"/>
        <v>0</v>
      </c>
      <c r="AG220" s="21">
        <f t="shared" si="7"/>
        <v>0</v>
      </c>
    </row>
    <row r="221" spans="1:33" s="22" customFormat="1" x14ac:dyDescent="0.35">
      <c r="A221" s="13"/>
      <c r="B221" s="14"/>
      <c r="C221" s="13"/>
      <c r="D221" s="15"/>
      <c r="E221" s="15"/>
      <c r="F221" s="15"/>
      <c r="G221" s="15"/>
      <c r="H221" s="16">
        <v>0</v>
      </c>
      <c r="I221" s="16">
        <v>0</v>
      </c>
      <c r="J221" s="16">
        <v>0</v>
      </c>
      <c r="K221" s="16">
        <v>0</v>
      </c>
      <c r="L221" s="16">
        <v>0</v>
      </c>
      <c r="M221" s="16">
        <v>0</v>
      </c>
      <c r="N221" s="16">
        <v>0</v>
      </c>
      <c r="O221" s="16">
        <v>0</v>
      </c>
      <c r="P221" s="17" t="str">
        <f>MID(H221,MIN(FIND({0,1,2,3,4,5,6,7,8,9},H221&amp;"0123456789")),SUM(LEN(H221)-LEN(SUBSTITUTE(H221,{1,2,3,4,5,6,7,8,9,0},""))))</f>
        <v>0</v>
      </c>
      <c r="Q221" s="17" t="str">
        <f>MID(I221,MIN(FIND({0,1,2,3,4,5,6,7,8,9},I221&amp;"0123456789")),SUM(LEN(I221)-LEN(SUBSTITUTE(I221,{1,2,3,4,5,6,7,8,9,0},""))))</f>
        <v>0</v>
      </c>
      <c r="R221" s="17" t="str">
        <f>MID(J221,MIN(FIND({0,1,2,3,4,5,6,7,8,9},J221&amp;"0123456789")),SUM(LEN(J221)-LEN(SUBSTITUTE(J221,{1,2,3,4,5,6,7,8,9,0},""))))</f>
        <v>0</v>
      </c>
      <c r="S221" s="17" t="str">
        <f>MID(K221,MIN(FIND({0,1,2,3,4,5,6,7,8,9},K221&amp;"0123456789")),SUM(LEN(K221)-LEN(SUBSTITUTE(K221,{1,2,3,4,5,6,7,8,9,0},""))))</f>
        <v>0</v>
      </c>
      <c r="T221" s="17" t="str">
        <f>MID(L221,MIN(FIND({0,1,2,3,4,5,6,7,8,9},L221&amp;"0123456789")),SUM(LEN(L221)-LEN(SUBSTITUTE(L221,{1,2,3,4,5,6,7,8,9,0},""))))</f>
        <v>0</v>
      </c>
      <c r="U221" s="17" t="str">
        <f>MID(M221,MIN(FIND({0,1,2,3,4,5,6,7,8,9},M221&amp;"0123456789")),SUM(LEN(M221)-LEN(SUBSTITUTE(M221,{1,2,3,4,5,6,7,8,9,0},""))))</f>
        <v>0</v>
      </c>
      <c r="V221" s="17" t="str">
        <f>MID(N221,MIN(FIND({0,1,2,3,4,5,6,7,8,9},N221&amp;"0123456789")),SUM(LEN(N221)-LEN(SUBSTITUTE(N221,{1,2,3,4,5,6,7,8,9,0},""))))</f>
        <v>0</v>
      </c>
      <c r="W221" s="17" t="str">
        <f>MID(O221,MIN(FIND({0,1,2,3,4,5,6,7,8,9},O221&amp;"0123456789")),SUM(LEN(O221)-LEN(SUBSTITUTE(O221,{1,2,3,4,5,6,7,8,9,0},""))))</f>
        <v>0</v>
      </c>
      <c r="X221" s="13"/>
      <c r="Y221" s="13"/>
      <c r="Z221" s="13"/>
      <c r="AA221" s="13"/>
      <c r="AB221" s="18" t="str">
        <f t="shared" si="5"/>
        <v xml:space="preserve"> </v>
      </c>
      <c r="AC221" s="14"/>
      <c r="AD221" s="14"/>
      <c r="AE221" s="19">
        <f t="shared" si="6"/>
        <v>0</v>
      </c>
      <c r="AF221" s="20">
        <f t="shared" si="4"/>
        <v>0</v>
      </c>
      <c r="AG221" s="21">
        <f t="shared" si="7"/>
        <v>0</v>
      </c>
    </row>
    <row r="222" spans="1:33" s="22" customFormat="1" x14ac:dyDescent="0.35">
      <c r="A222" s="13"/>
      <c r="B222" s="14"/>
      <c r="C222" s="13"/>
      <c r="D222" s="15"/>
      <c r="E222" s="15"/>
      <c r="F222" s="15"/>
      <c r="G222" s="15"/>
      <c r="H222" s="16">
        <v>0</v>
      </c>
      <c r="I222" s="16">
        <v>0</v>
      </c>
      <c r="J222" s="16">
        <v>0</v>
      </c>
      <c r="K222" s="16">
        <v>0</v>
      </c>
      <c r="L222" s="16">
        <v>0</v>
      </c>
      <c r="M222" s="16">
        <v>0</v>
      </c>
      <c r="N222" s="16">
        <v>0</v>
      </c>
      <c r="O222" s="16">
        <v>0</v>
      </c>
      <c r="P222" s="17" t="str">
        <f>MID(H222,MIN(FIND({0,1,2,3,4,5,6,7,8,9},H222&amp;"0123456789")),SUM(LEN(H222)-LEN(SUBSTITUTE(H222,{1,2,3,4,5,6,7,8,9,0},""))))</f>
        <v>0</v>
      </c>
      <c r="Q222" s="17" t="str">
        <f>MID(I222,MIN(FIND({0,1,2,3,4,5,6,7,8,9},I222&amp;"0123456789")),SUM(LEN(I222)-LEN(SUBSTITUTE(I222,{1,2,3,4,5,6,7,8,9,0},""))))</f>
        <v>0</v>
      </c>
      <c r="R222" s="17" t="str">
        <f>MID(J222,MIN(FIND({0,1,2,3,4,5,6,7,8,9},J222&amp;"0123456789")),SUM(LEN(J222)-LEN(SUBSTITUTE(J222,{1,2,3,4,5,6,7,8,9,0},""))))</f>
        <v>0</v>
      </c>
      <c r="S222" s="17" t="str">
        <f>MID(K222,MIN(FIND({0,1,2,3,4,5,6,7,8,9},K222&amp;"0123456789")),SUM(LEN(K222)-LEN(SUBSTITUTE(K222,{1,2,3,4,5,6,7,8,9,0},""))))</f>
        <v>0</v>
      </c>
      <c r="T222" s="17" t="str">
        <f>MID(L222,MIN(FIND({0,1,2,3,4,5,6,7,8,9},L222&amp;"0123456789")),SUM(LEN(L222)-LEN(SUBSTITUTE(L222,{1,2,3,4,5,6,7,8,9,0},""))))</f>
        <v>0</v>
      </c>
      <c r="U222" s="17" t="str">
        <f>MID(M222,MIN(FIND({0,1,2,3,4,5,6,7,8,9},M222&amp;"0123456789")),SUM(LEN(M222)-LEN(SUBSTITUTE(M222,{1,2,3,4,5,6,7,8,9,0},""))))</f>
        <v>0</v>
      </c>
      <c r="V222" s="17" t="str">
        <f>MID(N222,MIN(FIND({0,1,2,3,4,5,6,7,8,9},N222&amp;"0123456789")),SUM(LEN(N222)-LEN(SUBSTITUTE(N222,{1,2,3,4,5,6,7,8,9,0},""))))</f>
        <v>0</v>
      </c>
      <c r="W222" s="17" t="str">
        <f>MID(O222,MIN(FIND({0,1,2,3,4,5,6,7,8,9},O222&amp;"0123456789")),SUM(LEN(O222)-LEN(SUBSTITUTE(O222,{1,2,3,4,5,6,7,8,9,0},""))))</f>
        <v>0</v>
      </c>
      <c r="X222" s="13"/>
      <c r="Y222" s="13"/>
      <c r="Z222" s="13"/>
      <c r="AA222" s="13"/>
      <c r="AB222" s="18" t="str">
        <f t="shared" si="5"/>
        <v xml:space="preserve"> </v>
      </c>
      <c r="AC222" s="14"/>
      <c r="AD222" s="14"/>
      <c r="AE222" s="19">
        <f t="shared" si="6"/>
        <v>0</v>
      </c>
      <c r="AF222" s="20">
        <f t="shared" si="4"/>
        <v>0</v>
      </c>
      <c r="AG222" s="21">
        <f t="shared" si="7"/>
        <v>0</v>
      </c>
    </row>
    <row r="223" spans="1:33" s="22" customFormat="1" x14ac:dyDescent="0.35">
      <c r="A223" s="13"/>
      <c r="B223" s="14"/>
      <c r="C223" s="13"/>
      <c r="D223" s="15"/>
      <c r="E223" s="15"/>
      <c r="F223" s="15"/>
      <c r="G223" s="15"/>
      <c r="H223" s="16">
        <v>0</v>
      </c>
      <c r="I223" s="16">
        <v>0</v>
      </c>
      <c r="J223" s="16">
        <v>0</v>
      </c>
      <c r="K223" s="16">
        <v>0</v>
      </c>
      <c r="L223" s="16">
        <v>0</v>
      </c>
      <c r="M223" s="16">
        <v>0</v>
      </c>
      <c r="N223" s="16">
        <v>0</v>
      </c>
      <c r="O223" s="16">
        <v>0</v>
      </c>
      <c r="P223" s="17" t="str">
        <f>MID(H223,MIN(FIND({0,1,2,3,4,5,6,7,8,9},H223&amp;"0123456789")),SUM(LEN(H223)-LEN(SUBSTITUTE(H223,{1,2,3,4,5,6,7,8,9,0},""))))</f>
        <v>0</v>
      </c>
      <c r="Q223" s="17" t="str">
        <f>MID(I223,MIN(FIND({0,1,2,3,4,5,6,7,8,9},I223&amp;"0123456789")),SUM(LEN(I223)-LEN(SUBSTITUTE(I223,{1,2,3,4,5,6,7,8,9,0},""))))</f>
        <v>0</v>
      </c>
      <c r="R223" s="17" t="str">
        <f>MID(J223,MIN(FIND({0,1,2,3,4,5,6,7,8,9},J223&amp;"0123456789")),SUM(LEN(J223)-LEN(SUBSTITUTE(J223,{1,2,3,4,5,6,7,8,9,0},""))))</f>
        <v>0</v>
      </c>
      <c r="S223" s="17" t="str">
        <f>MID(K223,MIN(FIND({0,1,2,3,4,5,6,7,8,9},K223&amp;"0123456789")),SUM(LEN(K223)-LEN(SUBSTITUTE(K223,{1,2,3,4,5,6,7,8,9,0},""))))</f>
        <v>0</v>
      </c>
      <c r="T223" s="17" t="str">
        <f>MID(L223,MIN(FIND({0,1,2,3,4,5,6,7,8,9},L223&amp;"0123456789")),SUM(LEN(L223)-LEN(SUBSTITUTE(L223,{1,2,3,4,5,6,7,8,9,0},""))))</f>
        <v>0</v>
      </c>
      <c r="U223" s="17" t="str">
        <f>MID(M223,MIN(FIND({0,1,2,3,4,5,6,7,8,9},M223&amp;"0123456789")),SUM(LEN(M223)-LEN(SUBSTITUTE(M223,{1,2,3,4,5,6,7,8,9,0},""))))</f>
        <v>0</v>
      </c>
      <c r="V223" s="17" t="str">
        <f>MID(N223,MIN(FIND({0,1,2,3,4,5,6,7,8,9},N223&amp;"0123456789")),SUM(LEN(N223)-LEN(SUBSTITUTE(N223,{1,2,3,4,5,6,7,8,9,0},""))))</f>
        <v>0</v>
      </c>
      <c r="W223" s="17" t="str">
        <f>MID(O223,MIN(FIND({0,1,2,3,4,5,6,7,8,9},O223&amp;"0123456789")),SUM(LEN(O223)-LEN(SUBSTITUTE(O223,{1,2,3,4,5,6,7,8,9,0},""))))</f>
        <v>0</v>
      </c>
      <c r="X223" s="13"/>
      <c r="Y223" s="13"/>
      <c r="Z223" s="13"/>
      <c r="AA223" s="13"/>
      <c r="AB223" s="18" t="str">
        <f t="shared" si="5"/>
        <v xml:space="preserve"> </v>
      </c>
      <c r="AC223" s="14"/>
      <c r="AD223" s="14"/>
      <c r="AE223" s="19">
        <f t="shared" si="6"/>
        <v>0</v>
      </c>
      <c r="AF223" s="20">
        <f t="shared" si="4"/>
        <v>0</v>
      </c>
      <c r="AG223" s="21">
        <f t="shared" si="7"/>
        <v>0</v>
      </c>
    </row>
    <row r="224" spans="1:33" s="22" customFormat="1" x14ac:dyDescent="0.35">
      <c r="A224" s="13"/>
      <c r="B224" s="14"/>
      <c r="C224" s="13"/>
      <c r="D224" s="15"/>
      <c r="E224" s="15"/>
      <c r="F224" s="15"/>
      <c r="G224" s="15"/>
      <c r="H224" s="16">
        <v>0</v>
      </c>
      <c r="I224" s="16">
        <v>0</v>
      </c>
      <c r="J224" s="16">
        <v>0</v>
      </c>
      <c r="K224" s="16">
        <v>0</v>
      </c>
      <c r="L224" s="16">
        <v>0</v>
      </c>
      <c r="M224" s="16">
        <v>0</v>
      </c>
      <c r="N224" s="16">
        <v>0</v>
      </c>
      <c r="O224" s="16">
        <v>0</v>
      </c>
      <c r="P224" s="17" t="str">
        <f>MID(H224,MIN(FIND({0,1,2,3,4,5,6,7,8,9},H224&amp;"0123456789")),SUM(LEN(H224)-LEN(SUBSTITUTE(H224,{1,2,3,4,5,6,7,8,9,0},""))))</f>
        <v>0</v>
      </c>
      <c r="Q224" s="17" t="str">
        <f>MID(I224,MIN(FIND({0,1,2,3,4,5,6,7,8,9},I224&amp;"0123456789")),SUM(LEN(I224)-LEN(SUBSTITUTE(I224,{1,2,3,4,5,6,7,8,9,0},""))))</f>
        <v>0</v>
      </c>
      <c r="R224" s="17" t="str">
        <f>MID(J224,MIN(FIND({0,1,2,3,4,5,6,7,8,9},J224&amp;"0123456789")),SUM(LEN(J224)-LEN(SUBSTITUTE(J224,{1,2,3,4,5,6,7,8,9,0},""))))</f>
        <v>0</v>
      </c>
      <c r="S224" s="17" t="str">
        <f>MID(K224,MIN(FIND({0,1,2,3,4,5,6,7,8,9},K224&amp;"0123456789")),SUM(LEN(K224)-LEN(SUBSTITUTE(K224,{1,2,3,4,5,6,7,8,9,0},""))))</f>
        <v>0</v>
      </c>
      <c r="T224" s="17" t="str">
        <f>MID(L224,MIN(FIND({0,1,2,3,4,5,6,7,8,9},L224&amp;"0123456789")),SUM(LEN(L224)-LEN(SUBSTITUTE(L224,{1,2,3,4,5,6,7,8,9,0},""))))</f>
        <v>0</v>
      </c>
      <c r="U224" s="17" t="str">
        <f>MID(M224,MIN(FIND({0,1,2,3,4,5,6,7,8,9},M224&amp;"0123456789")),SUM(LEN(M224)-LEN(SUBSTITUTE(M224,{1,2,3,4,5,6,7,8,9,0},""))))</f>
        <v>0</v>
      </c>
      <c r="V224" s="17" t="str">
        <f>MID(N224,MIN(FIND({0,1,2,3,4,5,6,7,8,9},N224&amp;"0123456789")),SUM(LEN(N224)-LEN(SUBSTITUTE(N224,{1,2,3,4,5,6,7,8,9,0},""))))</f>
        <v>0</v>
      </c>
      <c r="W224" s="17" t="str">
        <f>MID(O224,MIN(FIND({0,1,2,3,4,5,6,7,8,9},O224&amp;"0123456789")),SUM(LEN(O224)-LEN(SUBSTITUTE(O224,{1,2,3,4,5,6,7,8,9,0},""))))</f>
        <v>0</v>
      </c>
      <c r="X224" s="13"/>
      <c r="Y224" s="13"/>
      <c r="Z224" s="13"/>
      <c r="AA224" s="13"/>
      <c r="AB224" s="18" t="str">
        <f t="shared" si="5"/>
        <v xml:space="preserve"> </v>
      </c>
      <c r="AC224" s="14"/>
      <c r="AD224" s="14"/>
      <c r="AE224" s="19">
        <f t="shared" si="6"/>
        <v>0</v>
      </c>
      <c r="AF224" s="20">
        <f t="shared" si="4"/>
        <v>0</v>
      </c>
      <c r="AG224" s="21">
        <f t="shared" si="7"/>
        <v>0</v>
      </c>
    </row>
    <row r="225" spans="1:33" s="22" customFormat="1" x14ac:dyDescent="0.35">
      <c r="A225" s="13"/>
      <c r="B225" s="14"/>
      <c r="C225" s="13"/>
      <c r="D225" s="15"/>
      <c r="E225" s="15"/>
      <c r="F225" s="15"/>
      <c r="G225" s="15"/>
      <c r="H225" s="16">
        <v>0</v>
      </c>
      <c r="I225" s="16">
        <v>0</v>
      </c>
      <c r="J225" s="16">
        <v>0</v>
      </c>
      <c r="K225" s="16">
        <v>0</v>
      </c>
      <c r="L225" s="16">
        <v>0</v>
      </c>
      <c r="M225" s="16">
        <v>0</v>
      </c>
      <c r="N225" s="16">
        <v>0</v>
      </c>
      <c r="O225" s="16">
        <v>0</v>
      </c>
      <c r="P225" s="17" t="str">
        <f>MID(H225,MIN(FIND({0,1,2,3,4,5,6,7,8,9},H225&amp;"0123456789")),SUM(LEN(H225)-LEN(SUBSTITUTE(H225,{1,2,3,4,5,6,7,8,9,0},""))))</f>
        <v>0</v>
      </c>
      <c r="Q225" s="17" t="str">
        <f>MID(I225,MIN(FIND({0,1,2,3,4,5,6,7,8,9},I225&amp;"0123456789")),SUM(LEN(I225)-LEN(SUBSTITUTE(I225,{1,2,3,4,5,6,7,8,9,0},""))))</f>
        <v>0</v>
      </c>
      <c r="R225" s="17" t="str">
        <f>MID(J225,MIN(FIND({0,1,2,3,4,5,6,7,8,9},J225&amp;"0123456789")),SUM(LEN(J225)-LEN(SUBSTITUTE(J225,{1,2,3,4,5,6,7,8,9,0},""))))</f>
        <v>0</v>
      </c>
      <c r="S225" s="17" t="str">
        <f>MID(K225,MIN(FIND({0,1,2,3,4,5,6,7,8,9},K225&amp;"0123456789")),SUM(LEN(K225)-LEN(SUBSTITUTE(K225,{1,2,3,4,5,6,7,8,9,0},""))))</f>
        <v>0</v>
      </c>
      <c r="T225" s="17" t="str">
        <f>MID(L225,MIN(FIND({0,1,2,3,4,5,6,7,8,9},L225&amp;"0123456789")),SUM(LEN(L225)-LEN(SUBSTITUTE(L225,{1,2,3,4,5,6,7,8,9,0},""))))</f>
        <v>0</v>
      </c>
      <c r="U225" s="17" t="str">
        <f>MID(M225,MIN(FIND({0,1,2,3,4,5,6,7,8,9},M225&amp;"0123456789")),SUM(LEN(M225)-LEN(SUBSTITUTE(M225,{1,2,3,4,5,6,7,8,9,0},""))))</f>
        <v>0</v>
      </c>
      <c r="V225" s="17" t="str">
        <f>MID(N225,MIN(FIND({0,1,2,3,4,5,6,7,8,9},N225&amp;"0123456789")),SUM(LEN(N225)-LEN(SUBSTITUTE(N225,{1,2,3,4,5,6,7,8,9,0},""))))</f>
        <v>0</v>
      </c>
      <c r="W225" s="17" t="str">
        <f>MID(O225,MIN(FIND({0,1,2,3,4,5,6,7,8,9},O225&amp;"0123456789")),SUM(LEN(O225)-LEN(SUBSTITUTE(O225,{1,2,3,4,5,6,7,8,9,0},""))))</f>
        <v>0</v>
      </c>
      <c r="X225" s="13"/>
      <c r="Y225" s="13"/>
      <c r="Z225" s="13"/>
      <c r="AA225" s="13"/>
      <c r="AB225" s="18" t="str">
        <f t="shared" si="5"/>
        <v xml:space="preserve"> </v>
      </c>
      <c r="AC225" s="14"/>
      <c r="AD225" s="14"/>
      <c r="AE225" s="19">
        <f t="shared" si="6"/>
        <v>0</v>
      </c>
      <c r="AF225" s="20">
        <f t="shared" si="4"/>
        <v>0</v>
      </c>
      <c r="AG225" s="21">
        <f t="shared" si="7"/>
        <v>0</v>
      </c>
    </row>
    <row r="226" spans="1:33" s="22" customFormat="1" x14ac:dyDescent="0.35">
      <c r="A226" s="13"/>
      <c r="B226" s="14"/>
      <c r="C226" s="13"/>
      <c r="D226" s="15"/>
      <c r="E226" s="15"/>
      <c r="F226" s="15"/>
      <c r="G226" s="15"/>
      <c r="H226" s="16">
        <v>0</v>
      </c>
      <c r="I226" s="16">
        <v>0</v>
      </c>
      <c r="J226" s="16">
        <v>0</v>
      </c>
      <c r="K226" s="16">
        <v>0</v>
      </c>
      <c r="L226" s="16">
        <v>0</v>
      </c>
      <c r="M226" s="16">
        <v>0</v>
      </c>
      <c r="N226" s="16">
        <v>0</v>
      </c>
      <c r="O226" s="16">
        <v>0</v>
      </c>
      <c r="P226" s="17" t="str">
        <f>MID(H226,MIN(FIND({0,1,2,3,4,5,6,7,8,9},H226&amp;"0123456789")),SUM(LEN(H226)-LEN(SUBSTITUTE(H226,{1,2,3,4,5,6,7,8,9,0},""))))</f>
        <v>0</v>
      </c>
      <c r="Q226" s="17" t="str">
        <f>MID(I226,MIN(FIND({0,1,2,3,4,5,6,7,8,9},I226&amp;"0123456789")),SUM(LEN(I226)-LEN(SUBSTITUTE(I226,{1,2,3,4,5,6,7,8,9,0},""))))</f>
        <v>0</v>
      </c>
      <c r="R226" s="17" t="str">
        <f>MID(J226,MIN(FIND({0,1,2,3,4,5,6,7,8,9},J226&amp;"0123456789")),SUM(LEN(J226)-LEN(SUBSTITUTE(J226,{1,2,3,4,5,6,7,8,9,0},""))))</f>
        <v>0</v>
      </c>
      <c r="S226" s="17" t="str">
        <f>MID(K226,MIN(FIND({0,1,2,3,4,5,6,7,8,9},K226&amp;"0123456789")),SUM(LEN(K226)-LEN(SUBSTITUTE(K226,{1,2,3,4,5,6,7,8,9,0},""))))</f>
        <v>0</v>
      </c>
      <c r="T226" s="17" t="str">
        <f>MID(L226,MIN(FIND({0,1,2,3,4,5,6,7,8,9},L226&amp;"0123456789")),SUM(LEN(L226)-LEN(SUBSTITUTE(L226,{1,2,3,4,5,6,7,8,9,0},""))))</f>
        <v>0</v>
      </c>
      <c r="U226" s="17" t="str">
        <f>MID(M226,MIN(FIND({0,1,2,3,4,5,6,7,8,9},M226&amp;"0123456789")),SUM(LEN(M226)-LEN(SUBSTITUTE(M226,{1,2,3,4,5,6,7,8,9,0},""))))</f>
        <v>0</v>
      </c>
      <c r="V226" s="17" t="str">
        <f>MID(N226,MIN(FIND({0,1,2,3,4,5,6,7,8,9},N226&amp;"0123456789")),SUM(LEN(N226)-LEN(SUBSTITUTE(N226,{1,2,3,4,5,6,7,8,9,0},""))))</f>
        <v>0</v>
      </c>
      <c r="W226" s="17" t="str">
        <f>MID(O226,MIN(FIND({0,1,2,3,4,5,6,7,8,9},O226&amp;"0123456789")),SUM(LEN(O226)-LEN(SUBSTITUTE(O226,{1,2,3,4,5,6,7,8,9,0},""))))</f>
        <v>0</v>
      </c>
      <c r="X226" s="13"/>
      <c r="Y226" s="13"/>
      <c r="Z226" s="13"/>
      <c r="AA226" s="13"/>
      <c r="AB226" s="18" t="str">
        <f t="shared" si="5"/>
        <v xml:space="preserve"> </v>
      </c>
      <c r="AC226" s="14"/>
      <c r="AD226" s="14"/>
      <c r="AE226" s="19">
        <f t="shared" si="6"/>
        <v>0</v>
      </c>
      <c r="AF226" s="20">
        <f t="shared" si="4"/>
        <v>0</v>
      </c>
      <c r="AG226" s="21">
        <f t="shared" si="7"/>
        <v>0</v>
      </c>
    </row>
    <row r="227" spans="1:33" s="22" customFormat="1" x14ac:dyDescent="0.35">
      <c r="A227" s="13"/>
      <c r="B227" s="14"/>
      <c r="C227" s="13"/>
      <c r="D227" s="15"/>
      <c r="E227" s="15"/>
      <c r="F227" s="15"/>
      <c r="G227" s="15"/>
      <c r="H227" s="16">
        <v>0</v>
      </c>
      <c r="I227" s="16">
        <v>0</v>
      </c>
      <c r="J227" s="16">
        <v>0</v>
      </c>
      <c r="K227" s="16">
        <v>0</v>
      </c>
      <c r="L227" s="16">
        <v>0</v>
      </c>
      <c r="M227" s="16">
        <v>0</v>
      </c>
      <c r="N227" s="16">
        <v>0</v>
      </c>
      <c r="O227" s="16">
        <v>0</v>
      </c>
      <c r="P227" s="17" t="str">
        <f>MID(H227,MIN(FIND({0,1,2,3,4,5,6,7,8,9},H227&amp;"0123456789")),SUM(LEN(H227)-LEN(SUBSTITUTE(H227,{1,2,3,4,5,6,7,8,9,0},""))))</f>
        <v>0</v>
      </c>
      <c r="Q227" s="17" t="str">
        <f>MID(I227,MIN(FIND({0,1,2,3,4,5,6,7,8,9},I227&amp;"0123456789")),SUM(LEN(I227)-LEN(SUBSTITUTE(I227,{1,2,3,4,5,6,7,8,9,0},""))))</f>
        <v>0</v>
      </c>
      <c r="R227" s="17" t="str">
        <f>MID(J227,MIN(FIND({0,1,2,3,4,5,6,7,8,9},J227&amp;"0123456789")),SUM(LEN(J227)-LEN(SUBSTITUTE(J227,{1,2,3,4,5,6,7,8,9,0},""))))</f>
        <v>0</v>
      </c>
      <c r="S227" s="17" t="str">
        <f>MID(K227,MIN(FIND({0,1,2,3,4,5,6,7,8,9},K227&amp;"0123456789")),SUM(LEN(K227)-LEN(SUBSTITUTE(K227,{1,2,3,4,5,6,7,8,9,0},""))))</f>
        <v>0</v>
      </c>
      <c r="T227" s="17" t="str">
        <f>MID(L227,MIN(FIND({0,1,2,3,4,5,6,7,8,9},L227&amp;"0123456789")),SUM(LEN(L227)-LEN(SUBSTITUTE(L227,{1,2,3,4,5,6,7,8,9,0},""))))</f>
        <v>0</v>
      </c>
      <c r="U227" s="17" t="str">
        <f>MID(M227,MIN(FIND({0,1,2,3,4,5,6,7,8,9},M227&amp;"0123456789")),SUM(LEN(M227)-LEN(SUBSTITUTE(M227,{1,2,3,4,5,6,7,8,9,0},""))))</f>
        <v>0</v>
      </c>
      <c r="V227" s="17" t="str">
        <f>MID(N227,MIN(FIND({0,1,2,3,4,5,6,7,8,9},N227&amp;"0123456789")),SUM(LEN(N227)-LEN(SUBSTITUTE(N227,{1,2,3,4,5,6,7,8,9,0},""))))</f>
        <v>0</v>
      </c>
      <c r="W227" s="17" t="str">
        <f>MID(O227,MIN(FIND({0,1,2,3,4,5,6,7,8,9},O227&amp;"0123456789")),SUM(LEN(O227)-LEN(SUBSTITUTE(O227,{1,2,3,4,5,6,7,8,9,0},""))))</f>
        <v>0</v>
      </c>
      <c r="X227" s="13"/>
      <c r="Y227" s="13"/>
      <c r="Z227" s="13"/>
      <c r="AA227" s="13"/>
      <c r="AB227" s="18" t="str">
        <f t="shared" si="5"/>
        <v xml:space="preserve"> </v>
      </c>
      <c r="AC227" s="14"/>
      <c r="AD227" s="14"/>
      <c r="AE227" s="19">
        <f t="shared" si="6"/>
        <v>0</v>
      </c>
      <c r="AF227" s="20">
        <f t="shared" si="4"/>
        <v>0</v>
      </c>
      <c r="AG227" s="21">
        <f t="shared" si="7"/>
        <v>0</v>
      </c>
    </row>
    <row r="228" spans="1:33" s="22" customFormat="1" x14ac:dyDescent="0.35">
      <c r="A228" s="13"/>
      <c r="B228" s="14"/>
      <c r="C228" s="13"/>
      <c r="D228" s="15"/>
      <c r="E228" s="15"/>
      <c r="F228" s="15"/>
      <c r="G228" s="15"/>
      <c r="H228" s="16">
        <v>0</v>
      </c>
      <c r="I228" s="16">
        <v>0</v>
      </c>
      <c r="J228" s="16">
        <v>0</v>
      </c>
      <c r="K228" s="16">
        <v>0</v>
      </c>
      <c r="L228" s="16">
        <v>0</v>
      </c>
      <c r="M228" s="16">
        <v>0</v>
      </c>
      <c r="N228" s="16">
        <v>0</v>
      </c>
      <c r="O228" s="16">
        <v>0</v>
      </c>
      <c r="P228" s="17" t="str">
        <f>MID(H228,MIN(FIND({0,1,2,3,4,5,6,7,8,9},H228&amp;"0123456789")),SUM(LEN(H228)-LEN(SUBSTITUTE(H228,{1,2,3,4,5,6,7,8,9,0},""))))</f>
        <v>0</v>
      </c>
      <c r="Q228" s="17" t="str">
        <f>MID(I228,MIN(FIND({0,1,2,3,4,5,6,7,8,9},I228&amp;"0123456789")),SUM(LEN(I228)-LEN(SUBSTITUTE(I228,{1,2,3,4,5,6,7,8,9,0},""))))</f>
        <v>0</v>
      </c>
      <c r="R228" s="17" t="str">
        <f>MID(J228,MIN(FIND({0,1,2,3,4,5,6,7,8,9},J228&amp;"0123456789")),SUM(LEN(J228)-LEN(SUBSTITUTE(J228,{1,2,3,4,5,6,7,8,9,0},""))))</f>
        <v>0</v>
      </c>
      <c r="S228" s="17" t="str">
        <f>MID(K228,MIN(FIND({0,1,2,3,4,5,6,7,8,9},K228&amp;"0123456789")),SUM(LEN(K228)-LEN(SUBSTITUTE(K228,{1,2,3,4,5,6,7,8,9,0},""))))</f>
        <v>0</v>
      </c>
      <c r="T228" s="17" t="str">
        <f>MID(L228,MIN(FIND({0,1,2,3,4,5,6,7,8,9},L228&amp;"0123456789")),SUM(LEN(L228)-LEN(SUBSTITUTE(L228,{1,2,3,4,5,6,7,8,9,0},""))))</f>
        <v>0</v>
      </c>
      <c r="U228" s="17" t="str">
        <f>MID(M228,MIN(FIND({0,1,2,3,4,5,6,7,8,9},M228&amp;"0123456789")),SUM(LEN(M228)-LEN(SUBSTITUTE(M228,{1,2,3,4,5,6,7,8,9,0},""))))</f>
        <v>0</v>
      </c>
      <c r="V228" s="17" t="str">
        <f>MID(N228,MIN(FIND({0,1,2,3,4,5,6,7,8,9},N228&amp;"0123456789")),SUM(LEN(N228)-LEN(SUBSTITUTE(N228,{1,2,3,4,5,6,7,8,9,0},""))))</f>
        <v>0</v>
      </c>
      <c r="W228" s="17" t="str">
        <f>MID(O228,MIN(FIND({0,1,2,3,4,5,6,7,8,9},O228&amp;"0123456789")),SUM(LEN(O228)-LEN(SUBSTITUTE(O228,{1,2,3,4,5,6,7,8,9,0},""))))</f>
        <v>0</v>
      </c>
      <c r="X228" s="13"/>
      <c r="Y228" s="13"/>
      <c r="Z228" s="13"/>
      <c r="AA228" s="13"/>
      <c r="AB228" s="18" t="str">
        <f t="shared" si="5"/>
        <v xml:space="preserve"> </v>
      </c>
      <c r="AC228" s="14"/>
      <c r="AD228" s="14"/>
      <c r="AE228" s="19">
        <f t="shared" si="6"/>
        <v>0</v>
      </c>
      <c r="AF228" s="20">
        <f t="shared" si="4"/>
        <v>0</v>
      </c>
      <c r="AG228" s="21">
        <f t="shared" si="7"/>
        <v>0</v>
      </c>
    </row>
    <row r="229" spans="1:33" s="22" customFormat="1" x14ac:dyDescent="0.35">
      <c r="A229" s="13"/>
      <c r="B229" s="14"/>
      <c r="C229" s="13"/>
      <c r="D229" s="15"/>
      <c r="E229" s="15"/>
      <c r="F229" s="15"/>
      <c r="G229" s="15"/>
      <c r="H229" s="16">
        <v>0</v>
      </c>
      <c r="I229" s="16">
        <v>0</v>
      </c>
      <c r="J229" s="16">
        <v>0</v>
      </c>
      <c r="K229" s="16">
        <v>0</v>
      </c>
      <c r="L229" s="16">
        <v>0</v>
      </c>
      <c r="M229" s="16">
        <v>0</v>
      </c>
      <c r="N229" s="16">
        <v>0</v>
      </c>
      <c r="O229" s="16">
        <v>0</v>
      </c>
      <c r="P229" s="17" t="str">
        <f>MID(H229,MIN(FIND({0,1,2,3,4,5,6,7,8,9},H229&amp;"0123456789")),SUM(LEN(H229)-LEN(SUBSTITUTE(H229,{1,2,3,4,5,6,7,8,9,0},""))))</f>
        <v>0</v>
      </c>
      <c r="Q229" s="17" t="str">
        <f>MID(I229,MIN(FIND({0,1,2,3,4,5,6,7,8,9},I229&amp;"0123456789")),SUM(LEN(I229)-LEN(SUBSTITUTE(I229,{1,2,3,4,5,6,7,8,9,0},""))))</f>
        <v>0</v>
      </c>
      <c r="R229" s="17" t="str">
        <f>MID(J229,MIN(FIND({0,1,2,3,4,5,6,7,8,9},J229&amp;"0123456789")),SUM(LEN(J229)-LEN(SUBSTITUTE(J229,{1,2,3,4,5,6,7,8,9,0},""))))</f>
        <v>0</v>
      </c>
      <c r="S229" s="17" t="str">
        <f>MID(K229,MIN(FIND({0,1,2,3,4,5,6,7,8,9},K229&amp;"0123456789")),SUM(LEN(K229)-LEN(SUBSTITUTE(K229,{1,2,3,4,5,6,7,8,9,0},""))))</f>
        <v>0</v>
      </c>
      <c r="T229" s="17" t="str">
        <f>MID(L229,MIN(FIND({0,1,2,3,4,5,6,7,8,9},L229&amp;"0123456789")),SUM(LEN(L229)-LEN(SUBSTITUTE(L229,{1,2,3,4,5,6,7,8,9,0},""))))</f>
        <v>0</v>
      </c>
      <c r="U229" s="17" t="str">
        <f>MID(M229,MIN(FIND({0,1,2,3,4,5,6,7,8,9},M229&amp;"0123456789")),SUM(LEN(M229)-LEN(SUBSTITUTE(M229,{1,2,3,4,5,6,7,8,9,0},""))))</f>
        <v>0</v>
      </c>
      <c r="V229" s="17" t="str">
        <f>MID(N229,MIN(FIND({0,1,2,3,4,5,6,7,8,9},N229&amp;"0123456789")),SUM(LEN(N229)-LEN(SUBSTITUTE(N229,{1,2,3,4,5,6,7,8,9,0},""))))</f>
        <v>0</v>
      </c>
      <c r="W229" s="17" t="str">
        <f>MID(O229,MIN(FIND({0,1,2,3,4,5,6,7,8,9},O229&amp;"0123456789")),SUM(LEN(O229)-LEN(SUBSTITUTE(O229,{1,2,3,4,5,6,7,8,9,0},""))))</f>
        <v>0</v>
      </c>
      <c r="X229" s="13"/>
      <c r="Y229" s="13"/>
      <c r="Z229" s="13"/>
      <c r="AA229" s="13"/>
      <c r="AB229" s="18" t="str">
        <f t="shared" si="5"/>
        <v xml:space="preserve"> </v>
      </c>
      <c r="AC229" s="14"/>
      <c r="AD229" s="14"/>
      <c r="AE229" s="19">
        <f t="shared" si="6"/>
        <v>0</v>
      </c>
      <c r="AF229" s="20">
        <f t="shared" si="4"/>
        <v>0</v>
      </c>
      <c r="AG229" s="21">
        <f t="shared" si="7"/>
        <v>0</v>
      </c>
    </row>
    <row r="230" spans="1:33" s="22" customFormat="1" x14ac:dyDescent="0.35">
      <c r="A230" s="13"/>
      <c r="B230" s="14"/>
      <c r="C230" s="13"/>
      <c r="D230" s="15"/>
      <c r="E230" s="15"/>
      <c r="F230" s="15"/>
      <c r="G230" s="15"/>
      <c r="H230" s="16">
        <v>0</v>
      </c>
      <c r="I230" s="16">
        <v>0</v>
      </c>
      <c r="J230" s="16">
        <v>0</v>
      </c>
      <c r="K230" s="16">
        <v>0</v>
      </c>
      <c r="L230" s="16">
        <v>0</v>
      </c>
      <c r="M230" s="16">
        <v>0</v>
      </c>
      <c r="N230" s="16">
        <v>0</v>
      </c>
      <c r="O230" s="16">
        <v>0</v>
      </c>
      <c r="P230" s="17" t="str">
        <f>MID(H230,MIN(FIND({0,1,2,3,4,5,6,7,8,9},H230&amp;"0123456789")),SUM(LEN(H230)-LEN(SUBSTITUTE(H230,{1,2,3,4,5,6,7,8,9,0},""))))</f>
        <v>0</v>
      </c>
      <c r="Q230" s="17" t="str">
        <f>MID(I230,MIN(FIND({0,1,2,3,4,5,6,7,8,9},I230&amp;"0123456789")),SUM(LEN(I230)-LEN(SUBSTITUTE(I230,{1,2,3,4,5,6,7,8,9,0},""))))</f>
        <v>0</v>
      </c>
      <c r="R230" s="17" t="str">
        <f>MID(J230,MIN(FIND({0,1,2,3,4,5,6,7,8,9},J230&amp;"0123456789")),SUM(LEN(J230)-LEN(SUBSTITUTE(J230,{1,2,3,4,5,6,7,8,9,0},""))))</f>
        <v>0</v>
      </c>
      <c r="S230" s="17" t="str">
        <f>MID(K230,MIN(FIND({0,1,2,3,4,5,6,7,8,9},K230&amp;"0123456789")),SUM(LEN(K230)-LEN(SUBSTITUTE(K230,{1,2,3,4,5,6,7,8,9,0},""))))</f>
        <v>0</v>
      </c>
      <c r="T230" s="17" t="str">
        <f>MID(L230,MIN(FIND({0,1,2,3,4,5,6,7,8,9},L230&amp;"0123456789")),SUM(LEN(L230)-LEN(SUBSTITUTE(L230,{1,2,3,4,5,6,7,8,9,0},""))))</f>
        <v>0</v>
      </c>
      <c r="U230" s="17" t="str">
        <f>MID(M230,MIN(FIND({0,1,2,3,4,5,6,7,8,9},M230&amp;"0123456789")),SUM(LEN(M230)-LEN(SUBSTITUTE(M230,{1,2,3,4,5,6,7,8,9,0},""))))</f>
        <v>0</v>
      </c>
      <c r="V230" s="17" t="str">
        <f>MID(N230,MIN(FIND({0,1,2,3,4,5,6,7,8,9},N230&amp;"0123456789")),SUM(LEN(N230)-LEN(SUBSTITUTE(N230,{1,2,3,4,5,6,7,8,9,0},""))))</f>
        <v>0</v>
      </c>
      <c r="W230" s="17" t="str">
        <f>MID(O230,MIN(FIND({0,1,2,3,4,5,6,7,8,9},O230&amp;"0123456789")),SUM(LEN(O230)-LEN(SUBSTITUTE(O230,{1,2,3,4,5,6,7,8,9,0},""))))</f>
        <v>0</v>
      </c>
      <c r="X230" s="13"/>
      <c r="Y230" s="13"/>
      <c r="Z230" s="13"/>
      <c r="AA230" s="13"/>
      <c r="AB230" s="18" t="str">
        <f t="shared" si="5"/>
        <v xml:space="preserve"> </v>
      </c>
      <c r="AC230" s="14"/>
      <c r="AD230" s="14"/>
      <c r="AE230" s="19">
        <f t="shared" si="6"/>
        <v>0</v>
      </c>
      <c r="AF230" s="20">
        <f t="shared" si="4"/>
        <v>0</v>
      </c>
      <c r="AG230" s="21">
        <f t="shared" si="7"/>
        <v>0</v>
      </c>
    </row>
    <row r="231" spans="1:33" s="22" customFormat="1" x14ac:dyDescent="0.35">
      <c r="A231" s="13"/>
      <c r="B231" s="14"/>
      <c r="C231" s="13"/>
      <c r="D231" s="15"/>
      <c r="E231" s="15"/>
      <c r="F231" s="15"/>
      <c r="G231" s="15"/>
      <c r="H231" s="16">
        <v>0</v>
      </c>
      <c r="I231" s="16">
        <v>0</v>
      </c>
      <c r="J231" s="16">
        <v>0</v>
      </c>
      <c r="K231" s="16">
        <v>0</v>
      </c>
      <c r="L231" s="16">
        <v>0</v>
      </c>
      <c r="M231" s="16">
        <v>0</v>
      </c>
      <c r="N231" s="16">
        <v>0</v>
      </c>
      <c r="O231" s="16">
        <v>0</v>
      </c>
      <c r="P231" s="17" t="str">
        <f>MID(H231,MIN(FIND({0,1,2,3,4,5,6,7,8,9},H231&amp;"0123456789")),SUM(LEN(H231)-LEN(SUBSTITUTE(H231,{1,2,3,4,5,6,7,8,9,0},""))))</f>
        <v>0</v>
      </c>
      <c r="Q231" s="17" t="str">
        <f>MID(I231,MIN(FIND({0,1,2,3,4,5,6,7,8,9},I231&amp;"0123456789")),SUM(LEN(I231)-LEN(SUBSTITUTE(I231,{1,2,3,4,5,6,7,8,9,0},""))))</f>
        <v>0</v>
      </c>
      <c r="R231" s="17" t="str">
        <f>MID(J231,MIN(FIND({0,1,2,3,4,5,6,7,8,9},J231&amp;"0123456789")),SUM(LEN(J231)-LEN(SUBSTITUTE(J231,{1,2,3,4,5,6,7,8,9,0},""))))</f>
        <v>0</v>
      </c>
      <c r="S231" s="17" t="str">
        <f>MID(K231,MIN(FIND({0,1,2,3,4,5,6,7,8,9},K231&amp;"0123456789")),SUM(LEN(K231)-LEN(SUBSTITUTE(K231,{1,2,3,4,5,6,7,8,9,0},""))))</f>
        <v>0</v>
      </c>
      <c r="T231" s="17" t="str">
        <f>MID(L231,MIN(FIND({0,1,2,3,4,5,6,7,8,9},L231&amp;"0123456789")),SUM(LEN(L231)-LEN(SUBSTITUTE(L231,{1,2,3,4,5,6,7,8,9,0},""))))</f>
        <v>0</v>
      </c>
      <c r="U231" s="17" t="str">
        <f>MID(M231,MIN(FIND({0,1,2,3,4,5,6,7,8,9},M231&amp;"0123456789")),SUM(LEN(M231)-LEN(SUBSTITUTE(M231,{1,2,3,4,5,6,7,8,9,0},""))))</f>
        <v>0</v>
      </c>
      <c r="V231" s="17" t="str">
        <f>MID(N231,MIN(FIND({0,1,2,3,4,5,6,7,8,9},N231&amp;"0123456789")),SUM(LEN(N231)-LEN(SUBSTITUTE(N231,{1,2,3,4,5,6,7,8,9,0},""))))</f>
        <v>0</v>
      </c>
      <c r="W231" s="17" t="str">
        <f>MID(O231,MIN(FIND({0,1,2,3,4,5,6,7,8,9},O231&amp;"0123456789")),SUM(LEN(O231)-LEN(SUBSTITUTE(O231,{1,2,3,4,5,6,7,8,9,0},""))))</f>
        <v>0</v>
      </c>
      <c r="X231" s="13"/>
      <c r="Y231" s="13"/>
      <c r="Z231" s="13"/>
      <c r="AA231" s="13"/>
      <c r="AB231" s="18" t="str">
        <f t="shared" si="5"/>
        <v xml:space="preserve"> </v>
      </c>
      <c r="AC231" s="14"/>
      <c r="AD231" s="14"/>
      <c r="AE231" s="19">
        <f t="shared" si="6"/>
        <v>0</v>
      </c>
      <c r="AF231" s="20">
        <f t="shared" si="4"/>
        <v>0</v>
      </c>
      <c r="AG231" s="21">
        <f t="shared" si="7"/>
        <v>0</v>
      </c>
    </row>
    <row r="232" spans="1:33" s="22" customFormat="1" x14ac:dyDescent="0.35">
      <c r="A232" s="13"/>
      <c r="B232" s="14"/>
      <c r="C232" s="13"/>
      <c r="D232" s="15"/>
      <c r="E232" s="15"/>
      <c r="F232" s="15"/>
      <c r="G232" s="15"/>
      <c r="H232" s="16">
        <v>0</v>
      </c>
      <c r="I232" s="16">
        <v>0</v>
      </c>
      <c r="J232" s="16">
        <v>0</v>
      </c>
      <c r="K232" s="16">
        <v>0</v>
      </c>
      <c r="L232" s="16">
        <v>0</v>
      </c>
      <c r="M232" s="16">
        <v>0</v>
      </c>
      <c r="N232" s="16">
        <v>0</v>
      </c>
      <c r="O232" s="16">
        <v>0</v>
      </c>
      <c r="P232" s="17" t="str">
        <f>MID(H232,MIN(FIND({0,1,2,3,4,5,6,7,8,9},H232&amp;"0123456789")),SUM(LEN(H232)-LEN(SUBSTITUTE(H232,{1,2,3,4,5,6,7,8,9,0},""))))</f>
        <v>0</v>
      </c>
      <c r="Q232" s="17" t="str">
        <f>MID(I232,MIN(FIND({0,1,2,3,4,5,6,7,8,9},I232&amp;"0123456789")),SUM(LEN(I232)-LEN(SUBSTITUTE(I232,{1,2,3,4,5,6,7,8,9,0},""))))</f>
        <v>0</v>
      </c>
      <c r="R232" s="17" t="str">
        <f>MID(J232,MIN(FIND({0,1,2,3,4,5,6,7,8,9},J232&amp;"0123456789")),SUM(LEN(J232)-LEN(SUBSTITUTE(J232,{1,2,3,4,5,6,7,8,9,0},""))))</f>
        <v>0</v>
      </c>
      <c r="S232" s="17" t="str">
        <f>MID(K232,MIN(FIND({0,1,2,3,4,5,6,7,8,9},K232&amp;"0123456789")),SUM(LEN(K232)-LEN(SUBSTITUTE(K232,{1,2,3,4,5,6,7,8,9,0},""))))</f>
        <v>0</v>
      </c>
      <c r="T232" s="17" t="str">
        <f>MID(L232,MIN(FIND({0,1,2,3,4,5,6,7,8,9},L232&amp;"0123456789")),SUM(LEN(L232)-LEN(SUBSTITUTE(L232,{1,2,3,4,5,6,7,8,9,0},""))))</f>
        <v>0</v>
      </c>
      <c r="U232" s="17" t="str">
        <f>MID(M232,MIN(FIND({0,1,2,3,4,5,6,7,8,9},M232&amp;"0123456789")),SUM(LEN(M232)-LEN(SUBSTITUTE(M232,{1,2,3,4,5,6,7,8,9,0},""))))</f>
        <v>0</v>
      </c>
      <c r="V232" s="17" t="str">
        <f>MID(N232,MIN(FIND({0,1,2,3,4,5,6,7,8,9},N232&amp;"0123456789")),SUM(LEN(N232)-LEN(SUBSTITUTE(N232,{1,2,3,4,5,6,7,8,9,0},""))))</f>
        <v>0</v>
      </c>
      <c r="W232" s="17" t="str">
        <f>MID(O232,MIN(FIND({0,1,2,3,4,5,6,7,8,9},O232&amp;"0123456789")),SUM(LEN(O232)-LEN(SUBSTITUTE(O232,{1,2,3,4,5,6,7,8,9,0},""))))</f>
        <v>0</v>
      </c>
      <c r="X232" s="13"/>
      <c r="Y232" s="13"/>
      <c r="Z232" s="13"/>
      <c r="AA232" s="13"/>
      <c r="AB232" s="18" t="str">
        <f t="shared" si="5"/>
        <v xml:space="preserve"> </v>
      </c>
      <c r="AC232" s="14"/>
      <c r="AD232" s="14"/>
      <c r="AE232" s="19">
        <f t="shared" si="6"/>
        <v>0</v>
      </c>
      <c r="AF232" s="20">
        <f t="shared" si="4"/>
        <v>0</v>
      </c>
      <c r="AG232" s="21">
        <f t="shared" si="7"/>
        <v>0</v>
      </c>
    </row>
    <row r="233" spans="1:33" s="22" customFormat="1" x14ac:dyDescent="0.35">
      <c r="A233" s="13"/>
      <c r="B233" s="14"/>
      <c r="C233" s="13"/>
      <c r="D233" s="15"/>
      <c r="E233" s="15"/>
      <c r="F233" s="15"/>
      <c r="G233" s="15"/>
      <c r="H233" s="16">
        <v>0</v>
      </c>
      <c r="I233" s="16">
        <v>0</v>
      </c>
      <c r="J233" s="16">
        <v>0</v>
      </c>
      <c r="K233" s="16">
        <v>0</v>
      </c>
      <c r="L233" s="16">
        <v>0</v>
      </c>
      <c r="M233" s="16">
        <v>0</v>
      </c>
      <c r="N233" s="16">
        <v>0</v>
      </c>
      <c r="O233" s="16">
        <v>0</v>
      </c>
      <c r="P233" s="17" t="str">
        <f>MID(H233,MIN(FIND({0,1,2,3,4,5,6,7,8,9},H233&amp;"0123456789")),SUM(LEN(H233)-LEN(SUBSTITUTE(H233,{1,2,3,4,5,6,7,8,9,0},""))))</f>
        <v>0</v>
      </c>
      <c r="Q233" s="17" t="str">
        <f>MID(I233,MIN(FIND({0,1,2,3,4,5,6,7,8,9},I233&amp;"0123456789")),SUM(LEN(I233)-LEN(SUBSTITUTE(I233,{1,2,3,4,5,6,7,8,9,0},""))))</f>
        <v>0</v>
      </c>
      <c r="R233" s="17" t="str">
        <f>MID(J233,MIN(FIND({0,1,2,3,4,5,6,7,8,9},J233&amp;"0123456789")),SUM(LEN(J233)-LEN(SUBSTITUTE(J233,{1,2,3,4,5,6,7,8,9,0},""))))</f>
        <v>0</v>
      </c>
      <c r="S233" s="17" t="str">
        <f>MID(K233,MIN(FIND({0,1,2,3,4,5,6,7,8,9},K233&amp;"0123456789")),SUM(LEN(K233)-LEN(SUBSTITUTE(K233,{1,2,3,4,5,6,7,8,9,0},""))))</f>
        <v>0</v>
      </c>
      <c r="T233" s="17" t="str">
        <f>MID(L233,MIN(FIND({0,1,2,3,4,5,6,7,8,9},L233&amp;"0123456789")),SUM(LEN(L233)-LEN(SUBSTITUTE(L233,{1,2,3,4,5,6,7,8,9,0},""))))</f>
        <v>0</v>
      </c>
      <c r="U233" s="17" t="str">
        <f>MID(M233,MIN(FIND({0,1,2,3,4,5,6,7,8,9},M233&amp;"0123456789")),SUM(LEN(M233)-LEN(SUBSTITUTE(M233,{1,2,3,4,5,6,7,8,9,0},""))))</f>
        <v>0</v>
      </c>
      <c r="V233" s="17" t="str">
        <f>MID(N233,MIN(FIND({0,1,2,3,4,5,6,7,8,9},N233&amp;"0123456789")),SUM(LEN(N233)-LEN(SUBSTITUTE(N233,{1,2,3,4,5,6,7,8,9,0},""))))</f>
        <v>0</v>
      </c>
      <c r="W233" s="17" t="str">
        <f>MID(O233,MIN(FIND({0,1,2,3,4,5,6,7,8,9},O233&amp;"0123456789")),SUM(LEN(O233)-LEN(SUBSTITUTE(O233,{1,2,3,4,5,6,7,8,9,0},""))))</f>
        <v>0</v>
      </c>
      <c r="X233" s="13"/>
      <c r="Y233" s="13"/>
      <c r="Z233" s="13"/>
      <c r="AA233" s="13"/>
      <c r="AB233" s="18" t="str">
        <f t="shared" si="5"/>
        <v xml:space="preserve"> </v>
      </c>
      <c r="AC233" s="14"/>
      <c r="AD233" s="14"/>
      <c r="AE233" s="19">
        <f t="shared" si="6"/>
        <v>0</v>
      </c>
      <c r="AF233" s="20">
        <f t="shared" si="4"/>
        <v>0</v>
      </c>
      <c r="AG233" s="21">
        <f t="shared" si="7"/>
        <v>0</v>
      </c>
    </row>
    <row r="234" spans="1:33" s="22" customFormat="1" x14ac:dyDescent="0.35">
      <c r="A234" s="13"/>
      <c r="B234" s="14"/>
      <c r="C234" s="13"/>
      <c r="D234" s="15"/>
      <c r="E234" s="15"/>
      <c r="F234" s="15"/>
      <c r="G234" s="15"/>
      <c r="H234" s="16">
        <v>0</v>
      </c>
      <c r="I234" s="16">
        <v>0</v>
      </c>
      <c r="J234" s="16">
        <v>0</v>
      </c>
      <c r="K234" s="16">
        <v>0</v>
      </c>
      <c r="L234" s="16">
        <v>0</v>
      </c>
      <c r="M234" s="16">
        <v>0</v>
      </c>
      <c r="N234" s="16">
        <v>0</v>
      </c>
      <c r="O234" s="16">
        <v>0</v>
      </c>
      <c r="P234" s="17" t="str">
        <f>MID(H234,MIN(FIND({0,1,2,3,4,5,6,7,8,9},H234&amp;"0123456789")),SUM(LEN(H234)-LEN(SUBSTITUTE(H234,{1,2,3,4,5,6,7,8,9,0},""))))</f>
        <v>0</v>
      </c>
      <c r="Q234" s="17" t="str">
        <f>MID(I234,MIN(FIND({0,1,2,3,4,5,6,7,8,9},I234&amp;"0123456789")),SUM(LEN(I234)-LEN(SUBSTITUTE(I234,{1,2,3,4,5,6,7,8,9,0},""))))</f>
        <v>0</v>
      </c>
      <c r="R234" s="17" t="str">
        <f>MID(J234,MIN(FIND({0,1,2,3,4,5,6,7,8,9},J234&amp;"0123456789")),SUM(LEN(J234)-LEN(SUBSTITUTE(J234,{1,2,3,4,5,6,7,8,9,0},""))))</f>
        <v>0</v>
      </c>
      <c r="S234" s="17" t="str">
        <f>MID(K234,MIN(FIND({0,1,2,3,4,5,6,7,8,9},K234&amp;"0123456789")),SUM(LEN(K234)-LEN(SUBSTITUTE(K234,{1,2,3,4,5,6,7,8,9,0},""))))</f>
        <v>0</v>
      </c>
      <c r="T234" s="17" t="str">
        <f>MID(L234,MIN(FIND({0,1,2,3,4,5,6,7,8,9},L234&amp;"0123456789")),SUM(LEN(L234)-LEN(SUBSTITUTE(L234,{1,2,3,4,5,6,7,8,9,0},""))))</f>
        <v>0</v>
      </c>
      <c r="U234" s="17" t="str">
        <f>MID(M234,MIN(FIND({0,1,2,3,4,5,6,7,8,9},M234&amp;"0123456789")),SUM(LEN(M234)-LEN(SUBSTITUTE(M234,{1,2,3,4,5,6,7,8,9,0},""))))</f>
        <v>0</v>
      </c>
      <c r="V234" s="17" t="str">
        <f>MID(N234,MIN(FIND({0,1,2,3,4,5,6,7,8,9},N234&amp;"0123456789")),SUM(LEN(N234)-LEN(SUBSTITUTE(N234,{1,2,3,4,5,6,7,8,9,0},""))))</f>
        <v>0</v>
      </c>
      <c r="W234" s="17" t="str">
        <f>MID(O234,MIN(FIND({0,1,2,3,4,5,6,7,8,9},O234&amp;"0123456789")),SUM(LEN(O234)-LEN(SUBSTITUTE(O234,{1,2,3,4,5,6,7,8,9,0},""))))</f>
        <v>0</v>
      </c>
      <c r="X234" s="13"/>
      <c r="Y234" s="13"/>
      <c r="Z234" s="13"/>
      <c r="AA234" s="13"/>
      <c r="AB234" s="18" t="str">
        <f t="shared" si="5"/>
        <v xml:space="preserve"> </v>
      </c>
      <c r="AC234" s="14"/>
      <c r="AD234" s="14"/>
      <c r="AE234" s="19">
        <f t="shared" si="6"/>
        <v>0</v>
      </c>
      <c r="AF234" s="20">
        <f t="shared" si="4"/>
        <v>0</v>
      </c>
      <c r="AG234" s="21">
        <f t="shared" si="7"/>
        <v>0</v>
      </c>
    </row>
    <row r="235" spans="1:33" s="22" customFormat="1" x14ac:dyDescent="0.35">
      <c r="A235" s="13"/>
      <c r="B235" s="14"/>
      <c r="C235" s="13"/>
      <c r="D235" s="15"/>
      <c r="E235" s="15"/>
      <c r="F235" s="15"/>
      <c r="G235" s="15"/>
      <c r="H235" s="16">
        <v>0</v>
      </c>
      <c r="I235" s="16">
        <v>0</v>
      </c>
      <c r="J235" s="16">
        <v>0</v>
      </c>
      <c r="K235" s="16">
        <v>0</v>
      </c>
      <c r="L235" s="16">
        <v>0</v>
      </c>
      <c r="M235" s="16">
        <v>0</v>
      </c>
      <c r="N235" s="16">
        <v>0</v>
      </c>
      <c r="O235" s="16">
        <v>0</v>
      </c>
      <c r="P235" s="17" t="str">
        <f>MID(H235,MIN(FIND({0,1,2,3,4,5,6,7,8,9},H235&amp;"0123456789")),SUM(LEN(H235)-LEN(SUBSTITUTE(H235,{1,2,3,4,5,6,7,8,9,0},""))))</f>
        <v>0</v>
      </c>
      <c r="Q235" s="17" t="str">
        <f>MID(I235,MIN(FIND({0,1,2,3,4,5,6,7,8,9},I235&amp;"0123456789")),SUM(LEN(I235)-LEN(SUBSTITUTE(I235,{1,2,3,4,5,6,7,8,9,0},""))))</f>
        <v>0</v>
      </c>
      <c r="R235" s="17" t="str">
        <f>MID(J235,MIN(FIND({0,1,2,3,4,5,6,7,8,9},J235&amp;"0123456789")),SUM(LEN(J235)-LEN(SUBSTITUTE(J235,{1,2,3,4,5,6,7,8,9,0},""))))</f>
        <v>0</v>
      </c>
      <c r="S235" s="17" t="str">
        <f>MID(K235,MIN(FIND({0,1,2,3,4,5,6,7,8,9},K235&amp;"0123456789")),SUM(LEN(K235)-LEN(SUBSTITUTE(K235,{1,2,3,4,5,6,7,8,9,0},""))))</f>
        <v>0</v>
      </c>
      <c r="T235" s="17" t="str">
        <f>MID(L235,MIN(FIND({0,1,2,3,4,5,6,7,8,9},L235&amp;"0123456789")),SUM(LEN(L235)-LEN(SUBSTITUTE(L235,{1,2,3,4,5,6,7,8,9,0},""))))</f>
        <v>0</v>
      </c>
      <c r="U235" s="17" t="str">
        <f>MID(M235,MIN(FIND({0,1,2,3,4,5,6,7,8,9},M235&amp;"0123456789")),SUM(LEN(M235)-LEN(SUBSTITUTE(M235,{1,2,3,4,5,6,7,8,9,0},""))))</f>
        <v>0</v>
      </c>
      <c r="V235" s="17" t="str">
        <f>MID(N235,MIN(FIND({0,1,2,3,4,5,6,7,8,9},N235&amp;"0123456789")),SUM(LEN(N235)-LEN(SUBSTITUTE(N235,{1,2,3,4,5,6,7,8,9,0},""))))</f>
        <v>0</v>
      </c>
      <c r="W235" s="17" t="str">
        <f>MID(O235,MIN(FIND({0,1,2,3,4,5,6,7,8,9},O235&amp;"0123456789")),SUM(LEN(O235)-LEN(SUBSTITUTE(O235,{1,2,3,4,5,6,7,8,9,0},""))))</f>
        <v>0</v>
      </c>
      <c r="X235" s="13"/>
      <c r="Y235" s="13"/>
      <c r="Z235" s="13"/>
      <c r="AA235" s="13"/>
      <c r="AB235" s="18" t="str">
        <f t="shared" si="5"/>
        <v xml:space="preserve"> </v>
      </c>
      <c r="AC235" s="14"/>
      <c r="AD235" s="14"/>
      <c r="AE235" s="19">
        <f t="shared" si="6"/>
        <v>0</v>
      </c>
      <c r="AF235" s="20">
        <f t="shared" si="4"/>
        <v>0</v>
      </c>
      <c r="AG235" s="21">
        <f t="shared" si="7"/>
        <v>0</v>
      </c>
    </row>
    <row r="236" spans="1:33" s="22" customFormat="1" x14ac:dyDescent="0.35">
      <c r="A236" s="13"/>
      <c r="B236" s="14"/>
      <c r="C236" s="13"/>
      <c r="D236" s="15"/>
      <c r="E236" s="15"/>
      <c r="F236" s="15"/>
      <c r="G236" s="15"/>
      <c r="H236" s="16">
        <v>0</v>
      </c>
      <c r="I236" s="16">
        <v>0</v>
      </c>
      <c r="J236" s="16">
        <v>0</v>
      </c>
      <c r="K236" s="16">
        <v>0</v>
      </c>
      <c r="L236" s="16">
        <v>0</v>
      </c>
      <c r="M236" s="16">
        <v>0</v>
      </c>
      <c r="N236" s="16">
        <v>0</v>
      </c>
      <c r="O236" s="16">
        <v>0</v>
      </c>
      <c r="P236" s="17" t="str">
        <f>MID(H236,MIN(FIND({0,1,2,3,4,5,6,7,8,9},H236&amp;"0123456789")),SUM(LEN(H236)-LEN(SUBSTITUTE(H236,{1,2,3,4,5,6,7,8,9,0},""))))</f>
        <v>0</v>
      </c>
      <c r="Q236" s="17" t="str">
        <f>MID(I236,MIN(FIND({0,1,2,3,4,5,6,7,8,9},I236&amp;"0123456789")),SUM(LEN(I236)-LEN(SUBSTITUTE(I236,{1,2,3,4,5,6,7,8,9,0},""))))</f>
        <v>0</v>
      </c>
      <c r="R236" s="17" t="str">
        <f>MID(J236,MIN(FIND({0,1,2,3,4,5,6,7,8,9},J236&amp;"0123456789")),SUM(LEN(J236)-LEN(SUBSTITUTE(J236,{1,2,3,4,5,6,7,8,9,0},""))))</f>
        <v>0</v>
      </c>
      <c r="S236" s="17" t="str">
        <f>MID(K236,MIN(FIND({0,1,2,3,4,5,6,7,8,9},K236&amp;"0123456789")),SUM(LEN(K236)-LEN(SUBSTITUTE(K236,{1,2,3,4,5,6,7,8,9,0},""))))</f>
        <v>0</v>
      </c>
      <c r="T236" s="17" t="str">
        <f>MID(L236,MIN(FIND({0,1,2,3,4,5,6,7,8,9},L236&amp;"0123456789")),SUM(LEN(L236)-LEN(SUBSTITUTE(L236,{1,2,3,4,5,6,7,8,9,0},""))))</f>
        <v>0</v>
      </c>
      <c r="U236" s="17" t="str">
        <f>MID(M236,MIN(FIND({0,1,2,3,4,5,6,7,8,9},M236&amp;"0123456789")),SUM(LEN(M236)-LEN(SUBSTITUTE(M236,{1,2,3,4,5,6,7,8,9,0},""))))</f>
        <v>0</v>
      </c>
      <c r="V236" s="17" t="str">
        <f>MID(N236,MIN(FIND({0,1,2,3,4,5,6,7,8,9},N236&amp;"0123456789")),SUM(LEN(N236)-LEN(SUBSTITUTE(N236,{1,2,3,4,5,6,7,8,9,0},""))))</f>
        <v>0</v>
      </c>
      <c r="W236" s="17" t="str">
        <f>MID(O236,MIN(FIND({0,1,2,3,4,5,6,7,8,9},O236&amp;"0123456789")),SUM(LEN(O236)-LEN(SUBSTITUTE(O236,{1,2,3,4,5,6,7,8,9,0},""))))</f>
        <v>0</v>
      </c>
      <c r="X236" s="13"/>
      <c r="Y236" s="13"/>
      <c r="Z236" s="13"/>
      <c r="AA236" s="13"/>
      <c r="AB236" s="18" t="str">
        <f t="shared" si="5"/>
        <v xml:space="preserve"> </v>
      </c>
      <c r="AC236" s="14"/>
      <c r="AD236" s="14"/>
      <c r="AE236" s="19">
        <f t="shared" si="6"/>
        <v>0</v>
      </c>
      <c r="AF236" s="20">
        <f t="shared" si="4"/>
        <v>0</v>
      </c>
      <c r="AG236" s="21">
        <f t="shared" si="7"/>
        <v>0</v>
      </c>
    </row>
    <row r="237" spans="1:33" s="22" customFormat="1" x14ac:dyDescent="0.35">
      <c r="A237" s="13"/>
      <c r="B237" s="14"/>
      <c r="C237" s="13"/>
      <c r="D237" s="15"/>
      <c r="E237" s="15"/>
      <c r="F237" s="15"/>
      <c r="G237" s="15"/>
      <c r="H237" s="16">
        <v>0</v>
      </c>
      <c r="I237" s="16">
        <v>0</v>
      </c>
      <c r="J237" s="16">
        <v>0</v>
      </c>
      <c r="K237" s="16">
        <v>0</v>
      </c>
      <c r="L237" s="16">
        <v>0</v>
      </c>
      <c r="M237" s="16">
        <v>0</v>
      </c>
      <c r="N237" s="16">
        <v>0</v>
      </c>
      <c r="O237" s="16">
        <v>0</v>
      </c>
      <c r="P237" s="17" t="str">
        <f>MID(H237,MIN(FIND({0,1,2,3,4,5,6,7,8,9},H237&amp;"0123456789")),SUM(LEN(H237)-LEN(SUBSTITUTE(H237,{1,2,3,4,5,6,7,8,9,0},""))))</f>
        <v>0</v>
      </c>
      <c r="Q237" s="17" t="str">
        <f>MID(I237,MIN(FIND({0,1,2,3,4,5,6,7,8,9},I237&amp;"0123456789")),SUM(LEN(I237)-LEN(SUBSTITUTE(I237,{1,2,3,4,5,6,7,8,9,0},""))))</f>
        <v>0</v>
      </c>
      <c r="R237" s="17" t="str">
        <f>MID(J237,MIN(FIND({0,1,2,3,4,5,6,7,8,9},J237&amp;"0123456789")),SUM(LEN(J237)-LEN(SUBSTITUTE(J237,{1,2,3,4,5,6,7,8,9,0},""))))</f>
        <v>0</v>
      </c>
      <c r="S237" s="17" t="str">
        <f>MID(K237,MIN(FIND({0,1,2,3,4,5,6,7,8,9},K237&amp;"0123456789")),SUM(LEN(K237)-LEN(SUBSTITUTE(K237,{1,2,3,4,5,6,7,8,9,0},""))))</f>
        <v>0</v>
      </c>
      <c r="T237" s="17" t="str">
        <f>MID(L237,MIN(FIND({0,1,2,3,4,5,6,7,8,9},L237&amp;"0123456789")),SUM(LEN(L237)-LEN(SUBSTITUTE(L237,{1,2,3,4,5,6,7,8,9,0},""))))</f>
        <v>0</v>
      </c>
      <c r="U237" s="17" t="str">
        <f>MID(M237,MIN(FIND({0,1,2,3,4,5,6,7,8,9},M237&amp;"0123456789")),SUM(LEN(M237)-LEN(SUBSTITUTE(M237,{1,2,3,4,5,6,7,8,9,0},""))))</f>
        <v>0</v>
      </c>
      <c r="V237" s="17" t="str">
        <f>MID(N237,MIN(FIND({0,1,2,3,4,5,6,7,8,9},N237&amp;"0123456789")),SUM(LEN(N237)-LEN(SUBSTITUTE(N237,{1,2,3,4,5,6,7,8,9,0},""))))</f>
        <v>0</v>
      </c>
      <c r="W237" s="17" t="str">
        <f>MID(O237,MIN(FIND({0,1,2,3,4,5,6,7,8,9},O237&amp;"0123456789")),SUM(LEN(O237)-LEN(SUBSTITUTE(O237,{1,2,3,4,5,6,7,8,9,0},""))))</f>
        <v>0</v>
      </c>
      <c r="X237" s="13"/>
      <c r="Y237" s="13"/>
      <c r="Z237" s="13"/>
      <c r="AA237" s="13"/>
      <c r="AB237" s="18" t="str">
        <f t="shared" si="5"/>
        <v xml:space="preserve"> </v>
      </c>
      <c r="AC237" s="14"/>
      <c r="AD237" s="14"/>
      <c r="AE237" s="19">
        <f t="shared" si="6"/>
        <v>0</v>
      </c>
      <c r="AF237" s="20">
        <f t="shared" ref="AF237:AF247" si="8">MIN(15,AE237)</f>
        <v>0</v>
      </c>
      <c r="AG237" s="21">
        <f t="shared" si="7"/>
        <v>0</v>
      </c>
    </row>
    <row r="238" spans="1:33" s="22" customFormat="1" x14ac:dyDescent="0.35">
      <c r="A238" s="13"/>
      <c r="B238" s="14"/>
      <c r="C238" s="13"/>
      <c r="D238" s="15"/>
      <c r="E238" s="15"/>
      <c r="F238" s="15"/>
      <c r="G238" s="15"/>
      <c r="H238" s="16">
        <v>0</v>
      </c>
      <c r="I238" s="16">
        <v>0</v>
      </c>
      <c r="J238" s="16">
        <v>0</v>
      </c>
      <c r="K238" s="16">
        <v>0</v>
      </c>
      <c r="L238" s="16">
        <v>0</v>
      </c>
      <c r="M238" s="16">
        <v>0</v>
      </c>
      <c r="N238" s="16">
        <v>0</v>
      </c>
      <c r="O238" s="16">
        <v>0</v>
      </c>
      <c r="P238" s="17" t="str">
        <f>MID(H238,MIN(FIND({0,1,2,3,4,5,6,7,8,9},H238&amp;"0123456789")),SUM(LEN(H238)-LEN(SUBSTITUTE(H238,{1,2,3,4,5,6,7,8,9,0},""))))</f>
        <v>0</v>
      </c>
      <c r="Q238" s="17" t="str">
        <f>MID(I238,MIN(FIND({0,1,2,3,4,5,6,7,8,9},I238&amp;"0123456789")),SUM(LEN(I238)-LEN(SUBSTITUTE(I238,{1,2,3,4,5,6,7,8,9,0},""))))</f>
        <v>0</v>
      </c>
      <c r="R238" s="17" t="str">
        <f>MID(J238,MIN(FIND({0,1,2,3,4,5,6,7,8,9},J238&amp;"0123456789")),SUM(LEN(J238)-LEN(SUBSTITUTE(J238,{1,2,3,4,5,6,7,8,9,0},""))))</f>
        <v>0</v>
      </c>
      <c r="S238" s="17" t="str">
        <f>MID(K238,MIN(FIND({0,1,2,3,4,5,6,7,8,9},K238&amp;"0123456789")),SUM(LEN(K238)-LEN(SUBSTITUTE(K238,{1,2,3,4,5,6,7,8,9,0},""))))</f>
        <v>0</v>
      </c>
      <c r="T238" s="17" t="str">
        <f>MID(L238,MIN(FIND({0,1,2,3,4,5,6,7,8,9},L238&amp;"0123456789")),SUM(LEN(L238)-LEN(SUBSTITUTE(L238,{1,2,3,4,5,6,7,8,9,0},""))))</f>
        <v>0</v>
      </c>
      <c r="U238" s="17" t="str">
        <f>MID(M238,MIN(FIND({0,1,2,3,4,5,6,7,8,9},M238&amp;"0123456789")),SUM(LEN(M238)-LEN(SUBSTITUTE(M238,{1,2,3,4,5,6,7,8,9,0},""))))</f>
        <v>0</v>
      </c>
      <c r="V238" s="17" t="str">
        <f>MID(N238,MIN(FIND({0,1,2,3,4,5,6,7,8,9},N238&amp;"0123456789")),SUM(LEN(N238)-LEN(SUBSTITUTE(N238,{1,2,3,4,5,6,7,8,9,0},""))))</f>
        <v>0</v>
      </c>
      <c r="W238" s="17" t="str">
        <f>MID(O238,MIN(FIND({0,1,2,3,4,5,6,7,8,9},O238&amp;"0123456789")),SUM(LEN(O238)-LEN(SUBSTITUTE(O238,{1,2,3,4,5,6,7,8,9,0},""))))</f>
        <v>0</v>
      </c>
      <c r="X238" s="13"/>
      <c r="Y238" s="13"/>
      <c r="Z238" s="13"/>
      <c r="AA238" s="13"/>
      <c r="AB238" s="18" t="str">
        <f t="shared" ref="AB238:AB253" si="9">IF(LEFT(AA238)="A","&gt;40",IF(LEFT(AA238)="B","&gt;20",IF(LEFT(AA238)="C","&gt;10",IF(LEFT(AA238)="U","&lt;10"," "))))</f>
        <v xml:space="preserve"> </v>
      </c>
      <c r="AC238" s="14"/>
      <c r="AD238" s="14"/>
      <c r="AE238" s="19">
        <f t="shared" ref="AE238:AE253" si="10">SQRT(P238^2+Q238^2+R238^2+S238^2+T238^2+U238^2+V238^2*W238)*0.12</f>
        <v>0</v>
      </c>
      <c r="AF238" s="20">
        <f t="shared" si="8"/>
        <v>0</v>
      </c>
      <c r="AG238" s="21">
        <f t="shared" ref="AG238:AG247" si="11">AF238*AF238*3.142</f>
        <v>0</v>
      </c>
    </row>
    <row r="239" spans="1:33" s="22" customFormat="1" x14ac:dyDescent="0.35">
      <c r="A239" s="13"/>
      <c r="B239" s="14"/>
      <c r="C239" s="13"/>
      <c r="D239" s="15"/>
      <c r="E239" s="15"/>
      <c r="F239" s="15"/>
      <c r="G239" s="15"/>
      <c r="H239" s="16">
        <v>0</v>
      </c>
      <c r="I239" s="16">
        <v>0</v>
      </c>
      <c r="J239" s="16">
        <v>0</v>
      </c>
      <c r="K239" s="16">
        <v>0</v>
      </c>
      <c r="L239" s="16">
        <v>0</v>
      </c>
      <c r="M239" s="16">
        <v>0</v>
      </c>
      <c r="N239" s="16">
        <v>0</v>
      </c>
      <c r="O239" s="16">
        <v>0</v>
      </c>
      <c r="P239" s="17" t="str">
        <f>MID(H239,MIN(FIND({0,1,2,3,4,5,6,7,8,9},H239&amp;"0123456789")),SUM(LEN(H239)-LEN(SUBSTITUTE(H239,{1,2,3,4,5,6,7,8,9,0},""))))</f>
        <v>0</v>
      </c>
      <c r="Q239" s="17" t="str">
        <f>MID(I239,MIN(FIND({0,1,2,3,4,5,6,7,8,9},I239&amp;"0123456789")),SUM(LEN(I239)-LEN(SUBSTITUTE(I239,{1,2,3,4,5,6,7,8,9,0},""))))</f>
        <v>0</v>
      </c>
      <c r="R239" s="17" t="str">
        <f>MID(J239,MIN(FIND({0,1,2,3,4,5,6,7,8,9},J239&amp;"0123456789")),SUM(LEN(J239)-LEN(SUBSTITUTE(J239,{1,2,3,4,5,6,7,8,9,0},""))))</f>
        <v>0</v>
      </c>
      <c r="S239" s="17" t="str">
        <f>MID(K239,MIN(FIND({0,1,2,3,4,5,6,7,8,9},K239&amp;"0123456789")),SUM(LEN(K239)-LEN(SUBSTITUTE(K239,{1,2,3,4,5,6,7,8,9,0},""))))</f>
        <v>0</v>
      </c>
      <c r="T239" s="17" t="str">
        <f>MID(L239,MIN(FIND({0,1,2,3,4,5,6,7,8,9},L239&amp;"0123456789")),SUM(LEN(L239)-LEN(SUBSTITUTE(L239,{1,2,3,4,5,6,7,8,9,0},""))))</f>
        <v>0</v>
      </c>
      <c r="U239" s="17" t="str">
        <f>MID(M239,MIN(FIND({0,1,2,3,4,5,6,7,8,9},M239&amp;"0123456789")),SUM(LEN(M239)-LEN(SUBSTITUTE(M239,{1,2,3,4,5,6,7,8,9,0},""))))</f>
        <v>0</v>
      </c>
      <c r="V239" s="17" t="str">
        <f>MID(N239,MIN(FIND({0,1,2,3,4,5,6,7,8,9},N239&amp;"0123456789")),SUM(LEN(N239)-LEN(SUBSTITUTE(N239,{1,2,3,4,5,6,7,8,9,0},""))))</f>
        <v>0</v>
      </c>
      <c r="W239" s="17" t="str">
        <f>MID(O239,MIN(FIND({0,1,2,3,4,5,6,7,8,9},O239&amp;"0123456789")),SUM(LEN(O239)-LEN(SUBSTITUTE(O239,{1,2,3,4,5,6,7,8,9,0},""))))</f>
        <v>0</v>
      </c>
      <c r="X239" s="13"/>
      <c r="Y239" s="13"/>
      <c r="Z239" s="13"/>
      <c r="AA239" s="13"/>
      <c r="AB239" s="18" t="str">
        <f t="shared" si="9"/>
        <v xml:space="preserve"> </v>
      </c>
      <c r="AC239" s="14"/>
      <c r="AD239" s="14"/>
      <c r="AE239" s="19">
        <f t="shared" si="10"/>
        <v>0</v>
      </c>
      <c r="AF239" s="20">
        <f t="shared" si="8"/>
        <v>0</v>
      </c>
      <c r="AG239" s="21">
        <f t="shared" si="11"/>
        <v>0</v>
      </c>
    </row>
    <row r="240" spans="1:33" s="22" customFormat="1" x14ac:dyDescent="0.35">
      <c r="A240" s="13"/>
      <c r="B240" s="14"/>
      <c r="C240" s="13"/>
      <c r="D240" s="15"/>
      <c r="E240" s="15"/>
      <c r="F240" s="15"/>
      <c r="G240" s="15"/>
      <c r="H240" s="16">
        <v>0</v>
      </c>
      <c r="I240" s="16">
        <v>0</v>
      </c>
      <c r="J240" s="16">
        <v>0</v>
      </c>
      <c r="K240" s="16">
        <v>0</v>
      </c>
      <c r="L240" s="16">
        <v>0</v>
      </c>
      <c r="M240" s="16">
        <v>0</v>
      </c>
      <c r="N240" s="16">
        <v>0</v>
      </c>
      <c r="O240" s="16">
        <v>0</v>
      </c>
      <c r="P240" s="17" t="str">
        <f>MID(H240,MIN(FIND({0,1,2,3,4,5,6,7,8,9},H240&amp;"0123456789")),SUM(LEN(H240)-LEN(SUBSTITUTE(H240,{1,2,3,4,5,6,7,8,9,0},""))))</f>
        <v>0</v>
      </c>
      <c r="Q240" s="17" t="str">
        <f>MID(I240,MIN(FIND({0,1,2,3,4,5,6,7,8,9},I240&amp;"0123456789")),SUM(LEN(I240)-LEN(SUBSTITUTE(I240,{1,2,3,4,5,6,7,8,9,0},""))))</f>
        <v>0</v>
      </c>
      <c r="R240" s="17" t="str">
        <f>MID(J240,MIN(FIND({0,1,2,3,4,5,6,7,8,9},J240&amp;"0123456789")),SUM(LEN(J240)-LEN(SUBSTITUTE(J240,{1,2,3,4,5,6,7,8,9,0},""))))</f>
        <v>0</v>
      </c>
      <c r="S240" s="17" t="str">
        <f>MID(K240,MIN(FIND({0,1,2,3,4,5,6,7,8,9},K240&amp;"0123456789")),SUM(LEN(K240)-LEN(SUBSTITUTE(K240,{1,2,3,4,5,6,7,8,9,0},""))))</f>
        <v>0</v>
      </c>
      <c r="T240" s="17" t="str">
        <f>MID(L240,MIN(FIND({0,1,2,3,4,5,6,7,8,9},L240&amp;"0123456789")),SUM(LEN(L240)-LEN(SUBSTITUTE(L240,{1,2,3,4,5,6,7,8,9,0},""))))</f>
        <v>0</v>
      </c>
      <c r="U240" s="17" t="str">
        <f>MID(M240,MIN(FIND({0,1,2,3,4,5,6,7,8,9},M240&amp;"0123456789")),SUM(LEN(M240)-LEN(SUBSTITUTE(M240,{1,2,3,4,5,6,7,8,9,0},""))))</f>
        <v>0</v>
      </c>
      <c r="V240" s="17" t="str">
        <f>MID(N240,MIN(FIND({0,1,2,3,4,5,6,7,8,9},N240&amp;"0123456789")),SUM(LEN(N240)-LEN(SUBSTITUTE(N240,{1,2,3,4,5,6,7,8,9,0},""))))</f>
        <v>0</v>
      </c>
      <c r="W240" s="17" t="str">
        <f>MID(O240,MIN(FIND({0,1,2,3,4,5,6,7,8,9},O240&amp;"0123456789")),SUM(LEN(O240)-LEN(SUBSTITUTE(O240,{1,2,3,4,5,6,7,8,9,0},""))))</f>
        <v>0</v>
      </c>
      <c r="X240" s="13"/>
      <c r="Y240" s="13"/>
      <c r="Z240" s="13"/>
      <c r="AA240" s="13"/>
      <c r="AB240" s="18" t="str">
        <f t="shared" si="9"/>
        <v xml:space="preserve"> </v>
      </c>
      <c r="AC240" s="14"/>
      <c r="AD240" s="14"/>
      <c r="AE240" s="19">
        <f t="shared" si="10"/>
        <v>0</v>
      </c>
      <c r="AF240" s="20">
        <f t="shared" si="8"/>
        <v>0</v>
      </c>
      <c r="AG240" s="21">
        <f t="shared" si="11"/>
        <v>0</v>
      </c>
    </row>
    <row r="241" spans="1:33" s="22" customFormat="1" x14ac:dyDescent="0.35">
      <c r="A241" s="13"/>
      <c r="B241" s="14"/>
      <c r="C241" s="13"/>
      <c r="D241" s="15"/>
      <c r="E241" s="15"/>
      <c r="F241" s="15"/>
      <c r="G241" s="15"/>
      <c r="H241" s="16">
        <v>0</v>
      </c>
      <c r="I241" s="16">
        <v>0</v>
      </c>
      <c r="J241" s="16">
        <v>0</v>
      </c>
      <c r="K241" s="16">
        <v>0</v>
      </c>
      <c r="L241" s="16">
        <v>0</v>
      </c>
      <c r="M241" s="16">
        <v>0</v>
      </c>
      <c r="N241" s="16">
        <v>0</v>
      </c>
      <c r="O241" s="16">
        <v>0</v>
      </c>
      <c r="P241" s="17" t="str">
        <f>MID(H241,MIN(FIND({0,1,2,3,4,5,6,7,8,9},H241&amp;"0123456789")),SUM(LEN(H241)-LEN(SUBSTITUTE(H241,{1,2,3,4,5,6,7,8,9,0},""))))</f>
        <v>0</v>
      </c>
      <c r="Q241" s="17" t="str">
        <f>MID(I241,MIN(FIND({0,1,2,3,4,5,6,7,8,9},I241&amp;"0123456789")),SUM(LEN(I241)-LEN(SUBSTITUTE(I241,{1,2,3,4,5,6,7,8,9,0},""))))</f>
        <v>0</v>
      </c>
      <c r="R241" s="17" t="str">
        <f>MID(J241,MIN(FIND({0,1,2,3,4,5,6,7,8,9},J241&amp;"0123456789")),SUM(LEN(J241)-LEN(SUBSTITUTE(J241,{1,2,3,4,5,6,7,8,9,0},""))))</f>
        <v>0</v>
      </c>
      <c r="S241" s="17" t="str">
        <f>MID(K241,MIN(FIND({0,1,2,3,4,5,6,7,8,9},K241&amp;"0123456789")),SUM(LEN(K241)-LEN(SUBSTITUTE(K241,{1,2,3,4,5,6,7,8,9,0},""))))</f>
        <v>0</v>
      </c>
      <c r="T241" s="17" t="str">
        <f>MID(L241,MIN(FIND({0,1,2,3,4,5,6,7,8,9},L241&amp;"0123456789")),SUM(LEN(L241)-LEN(SUBSTITUTE(L241,{1,2,3,4,5,6,7,8,9,0},""))))</f>
        <v>0</v>
      </c>
      <c r="U241" s="17" t="str">
        <f>MID(M241,MIN(FIND({0,1,2,3,4,5,6,7,8,9},M241&amp;"0123456789")),SUM(LEN(M241)-LEN(SUBSTITUTE(M241,{1,2,3,4,5,6,7,8,9,0},""))))</f>
        <v>0</v>
      </c>
      <c r="V241" s="17" t="str">
        <f>MID(N241,MIN(FIND({0,1,2,3,4,5,6,7,8,9},N241&amp;"0123456789")),SUM(LEN(N241)-LEN(SUBSTITUTE(N241,{1,2,3,4,5,6,7,8,9,0},""))))</f>
        <v>0</v>
      </c>
      <c r="W241" s="17" t="str">
        <f>MID(O241,MIN(FIND({0,1,2,3,4,5,6,7,8,9},O241&amp;"0123456789")),SUM(LEN(O241)-LEN(SUBSTITUTE(O241,{1,2,3,4,5,6,7,8,9,0},""))))</f>
        <v>0</v>
      </c>
      <c r="X241" s="13"/>
      <c r="Y241" s="13"/>
      <c r="Z241" s="13"/>
      <c r="AA241" s="13"/>
      <c r="AB241" s="18" t="str">
        <f t="shared" si="9"/>
        <v xml:space="preserve"> </v>
      </c>
      <c r="AC241" s="14"/>
      <c r="AD241" s="14"/>
      <c r="AE241" s="19">
        <f t="shared" si="10"/>
        <v>0</v>
      </c>
      <c r="AF241" s="20">
        <f t="shared" si="8"/>
        <v>0</v>
      </c>
      <c r="AG241" s="21">
        <f t="shared" si="11"/>
        <v>0</v>
      </c>
    </row>
    <row r="242" spans="1:33" s="22" customFormat="1" x14ac:dyDescent="0.35">
      <c r="A242" s="13"/>
      <c r="B242" s="14"/>
      <c r="C242" s="13"/>
      <c r="D242" s="15"/>
      <c r="E242" s="15"/>
      <c r="F242" s="15"/>
      <c r="G242" s="15"/>
      <c r="H242" s="16">
        <v>0</v>
      </c>
      <c r="I242" s="16">
        <v>0</v>
      </c>
      <c r="J242" s="16">
        <v>0</v>
      </c>
      <c r="K242" s="16">
        <v>0</v>
      </c>
      <c r="L242" s="16">
        <v>0</v>
      </c>
      <c r="M242" s="16">
        <v>0</v>
      </c>
      <c r="N242" s="16">
        <v>0</v>
      </c>
      <c r="O242" s="16">
        <v>0</v>
      </c>
      <c r="P242" s="17" t="str">
        <f>MID(H242,MIN(FIND({0,1,2,3,4,5,6,7,8,9},H242&amp;"0123456789")),SUM(LEN(H242)-LEN(SUBSTITUTE(H242,{1,2,3,4,5,6,7,8,9,0},""))))</f>
        <v>0</v>
      </c>
      <c r="Q242" s="17" t="str">
        <f>MID(I242,MIN(FIND({0,1,2,3,4,5,6,7,8,9},I242&amp;"0123456789")),SUM(LEN(I242)-LEN(SUBSTITUTE(I242,{1,2,3,4,5,6,7,8,9,0},""))))</f>
        <v>0</v>
      </c>
      <c r="R242" s="17" t="str">
        <f>MID(J242,MIN(FIND({0,1,2,3,4,5,6,7,8,9},J242&amp;"0123456789")),SUM(LEN(J242)-LEN(SUBSTITUTE(J242,{1,2,3,4,5,6,7,8,9,0},""))))</f>
        <v>0</v>
      </c>
      <c r="S242" s="17" t="str">
        <f>MID(K242,MIN(FIND({0,1,2,3,4,5,6,7,8,9},K242&amp;"0123456789")),SUM(LEN(K242)-LEN(SUBSTITUTE(K242,{1,2,3,4,5,6,7,8,9,0},""))))</f>
        <v>0</v>
      </c>
      <c r="T242" s="17" t="str">
        <f>MID(L242,MIN(FIND({0,1,2,3,4,5,6,7,8,9},L242&amp;"0123456789")),SUM(LEN(L242)-LEN(SUBSTITUTE(L242,{1,2,3,4,5,6,7,8,9,0},""))))</f>
        <v>0</v>
      </c>
      <c r="U242" s="17" t="str">
        <f>MID(M242,MIN(FIND({0,1,2,3,4,5,6,7,8,9},M242&amp;"0123456789")),SUM(LEN(M242)-LEN(SUBSTITUTE(M242,{1,2,3,4,5,6,7,8,9,0},""))))</f>
        <v>0</v>
      </c>
      <c r="V242" s="17" t="str">
        <f>MID(N242,MIN(FIND({0,1,2,3,4,5,6,7,8,9},N242&amp;"0123456789")),SUM(LEN(N242)-LEN(SUBSTITUTE(N242,{1,2,3,4,5,6,7,8,9,0},""))))</f>
        <v>0</v>
      </c>
      <c r="W242" s="17" t="str">
        <f>MID(O242,MIN(FIND({0,1,2,3,4,5,6,7,8,9},O242&amp;"0123456789")),SUM(LEN(O242)-LEN(SUBSTITUTE(O242,{1,2,3,4,5,6,7,8,9,0},""))))</f>
        <v>0</v>
      </c>
      <c r="X242" s="13"/>
      <c r="Y242" s="13"/>
      <c r="Z242" s="13"/>
      <c r="AA242" s="13"/>
      <c r="AB242" s="18" t="str">
        <f t="shared" si="9"/>
        <v xml:space="preserve"> </v>
      </c>
      <c r="AC242" s="14"/>
      <c r="AD242" s="14"/>
      <c r="AE242" s="19">
        <f t="shared" si="10"/>
        <v>0</v>
      </c>
      <c r="AF242" s="20">
        <f t="shared" si="8"/>
        <v>0</v>
      </c>
      <c r="AG242" s="21">
        <f t="shared" si="11"/>
        <v>0</v>
      </c>
    </row>
    <row r="243" spans="1:33" s="22" customFormat="1" x14ac:dyDescent="0.35">
      <c r="A243" s="13"/>
      <c r="B243" s="14"/>
      <c r="C243" s="13"/>
      <c r="D243" s="15"/>
      <c r="E243" s="15"/>
      <c r="F243" s="15"/>
      <c r="G243" s="15"/>
      <c r="H243" s="16">
        <v>0</v>
      </c>
      <c r="I243" s="16">
        <v>0</v>
      </c>
      <c r="J243" s="16">
        <v>0</v>
      </c>
      <c r="K243" s="16">
        <v>0</v>
      </c>
      <c r="L243" s="16">
        <v>0</v>
      </c>
      <c r="M243" s="16">
        <v>0</v>
      </c>
      <c r="N243" s="16">
        <v>0</v>
      </c>
      <c r="O243" s="16">
        <v>0</v>
      </c>
      <c r="P243" s="17" t="str">
        <f>MID(H243,MIN(FIND({0,1,2,3,4,5,6,7,8,9},H243&amp;"0123456789")),SUM(LEN(H243)-LEN(SUBSTITUTE(H243,{1,2,3,4,5,6,7,8,9,0},""))))</f>
        <v>0</v>
      </c>
      <c r="Q243" s="17" t="str">
        <f>MID(I243,MIN(FIND({0,1,2,3,4,5,6,7,8,9},I243&amp;"0123456789")),SUM(LEN(I243)-LEN(SUBSTITUTE(I243,{1,2,3,4,5,6,7,8,9,0},""))))</f>
        <v>0</v>
      </c>
      <c r="R243" s="17" t="str">
        <f>MID(J243,MIN(FIND({0,1,2,3,4,5,6,7,8,9},J243&amp;"0123456789")),SUM(LEN(J243)-LEN(SUBSTITUTE(J243,{1,2,3,4,5,6,7,8,9,0},""))))</f>
        <v>0</v>
      </c>
      <c r="S243" s="17" t="str">
        <f>MID(K243,MIN(FIND({0,1,2,3,4,5,6,7,8,9},K243&amp;"0123456789")),SUM(LEN(K243)-LEN(SUBSTITUTE(K243,{1,2,3,4,5,6,7,8,9,0},""))))</f>
        <v>0</v>
      </c>
      <c r="T243" s="17" t="str">
        <f>MID(L243,MIN(FIND({0,1,2,3,4,5,6,7,8,9},L243&amp;"0123456789")),SUM(LEN(L243)-LEN(SUBSTITUTE(L243,{1,2,3,4,5,6,7,8,9,0},""))))</f>
        <v>0</v>
      </c>
      <c r="U243" s="17" t="str">
        <f>MID(M243,MIN(FIND({0,1,2,3,4,5,6,7,8,9},M243&amp;"0123456789")),SUM(LEN(M243)-LEN(SUBSTITUTE(M243,{1,2,3,4,5,6,7,8,9,0},""))))</f>
        <v>0</v>
      </c>
      <c r="V243" s="17" t="str">
        <f>MID(N243,MIN(FIND({0,1,2,3,4,5,6,7,8,9},N243&amp;"0123456789")),SUM(LEN(N243)-LEN(SUBSTITUTE(N243,{1,2,3,4,5,6,7,8,9,0},""))))</f>
        <v>0</v>
      </c>
      <c r="W243" s="17" t="str">
        <f>MID(O243,MIN(FIND({0,1,2,3,4,5,6,7,8,9},O243&amp;"0123456789")),SUM(LEN(O243)-LEN(SUBSTITUTE(O243,{1,2,3,4,5,6,7,8,9,0},""))))</f>
        <v>0</v>
      </c>
      <c r="X243" s="13"/>
      <c r="Y243" s="13"/>
      <c r="Z243" s="13"/>
      <c r="AA243" s="13"/>
      <c r="AB243" s="18" t="str">
        <f t="shared" si="9"/>
        <v xml:space="preserve"> </v>
      </c>
      <c r="AC243" s="14"/>
      <c r="AD243" s="14"/>
      <c r="AE243" s="19">
        <f t="shared" si="10"/>
        <v>0</v>
      </c>
      <c r="AF243" s="20">
        <f t="shared" si="8"/>
        <v>0</v>
      </c>
      <c r="AG243" s="21">
        <f t="shared" si="11"/>
        <v>0</v>
      </c>
    </row>
    <row r="244" spans="1:33" s="22" customFormat="1" x14ac:dyDescent="0.35">
      <c r="A244" s="13"/>
      <c r="B244" s="14"/>
      <c r="C244" s="13"/>
      <c r="D244" s="15"/>
      <c r="E244" s="15"/>
      <c r="F244" s="15"/>
      <c r="G244" s="15"/>
      <c r="H244" s="16">
        <v>0</v>
      </c>
      <c r="I244" s="16">
        <v>0</v>
      </c>
      <c r="J244" s="16">
        <v>0</v>
      </c>
      <c r="K244" s="16">
        <v>0</v>
      </c>
      <c r="L244" s="16">
        <v>0</v>
      </c>
      <c r="M244" s="16">
        <v>0</v>
      </c>
      <c r="N244" s="16">
        <v>0</v>
      </c>
      <c r="O244" s="16">
        <v>0</v>
      </c>
      <c r="P244" s="17" t="str">
        <f>MID(H244,MIN(FIND({0,1,2,3,4,5,6,7,8,9},H244&amp;"0123456789")),SUM(LEN(H244)-LEN(SUBSTITUTE(H244,{1,2,3,4,5,6,7,8,9,0},""))))</f>
        <v>0</v>
      </c>
      <c r="Q244" s="17" t="str">
        <f>MID(I244,MIN(FIND({0,1,2,3,4,5,6,7,8,9},I244&amp;"0123456789")),SUM(LEN(I244)-LEN(SUBSTITUTE(I244,{1,2,3,4,5,6,7,8,9,0},""))))</f>
        <v>0</v>
      </c>
      <c r="R244" s="17" t="str">
        <f>MID(J244,MIN(FIND({0,1,2,3,4,5,6,7,8,9},J244&amp;"0123456789")),SUM(LEN(J244)-LEN(SUBSTITUTE(J244,{1,2,3,4,5,6,7,8,9,0},""))))</f>
        <v>0</v>
      </c>
      <c r="S244" s="17" t="str">
        <f>MID(K244,MIN(FIND({0,1,2,3,4,5,6,7,8,9},K244&amp;"0123456789")),SUM(LEN(K244)-LEN(SUBSTITUTE(K244,{1,2,3,4,5,6,7,8,9,0},""))))</f>
        <v>0</v>
      </c>
      <c r="T244" s="17" t="str">
        <f>MID(L244,MIN(FIND({0,1,2,3,4,5,6,7,8,9},L244&amp;"0123456789")),SUM(LEN(L244)-LEN(SUBSTITUTE(L244,{1,2,3,4,5,6,7,8,9,0},""))))</f>
        <v>0</v>
      </c>
      <c r="U244" s="17" t="str">
        <f>MID(M244,MIN(FIND({0,1,2,3,4,5,6,7,8,9},M244&amp;"0123456789")),SUM(LEN(M244)-LEN(SUBSTITUTE(M244,{1,2,3,4,5,6,7,8,9,0},""))))</f>
        <v>0</v>
      </c>
      <c r="V244" s="17" t="str">
        <f>MID(N244,MIN(FIND({0,1,2,3,4,5,6,7,8,9},N244&amp;"0123456789")),SUM(LEN(N244)-LEN(SUBSTITUTE(N244,{1,2,3,4,5,6,7,8,9,0},""))))</f>
        <v>0</v>
      </c>
      <c r="W244" s="17" t="str">
        <f>MID(O244,MIN(FIND({0,1,2,3,4,5,6,7,8,9},O244&amp;"0123456789")),SUM(LEN(O244)-LEN(SUBSTITUTE(O244,{1,2,3,4,5,6,7,8,9,0},""))))</f>
        <v>0</v>
      </c>
      <c r="X244" s="13"/>
      <c r="Y244" s="13"/>
      <c r="Z244" s="13"/>
      <c r="AA244" s="13"/>
      <c r="AB244" s="18" t="str">
        <f t="shared" si="9"/>
        <v xml:space="preserve"> </v>
      </c>
      <c r="AC244" s="14"/>
      <c r="AD244" s="14"/>
      <c r="AE244" s="19">
        <f t="shared" si="10"/>
        <v>0</v>
      </c>
      <c r="AF244" s="20">
        <f t="shared" si="8"/>
        <v>0</v>
      </c>
      <c r="AG244" s="21">
        <f t="shared" si="11"/>
        <v>0</v>
      </c>
    </row>
    <row r="245" spans="1:33" s="22" customFormat="1" x14ac:dyDescent="0.35">
      <c r="A245" s="13"/>
      <c r="B245" s="14"/>
      <c r="C245" s="13"/>
      <c r="D245" s="15"/>
      <c r="E245" s="15"/>
      <c r="F245" s="15"/>
      <c r="G245" s="15"/>
      <c r="H245" s="16">
        <v>0</v>
      </c>
      <c r="I245" s="16">
        <v>0</v>
      </c>
      <c r="J245" s="16">
        <v>0</v>
      </c>
      <c r="K245" s="16">
        <v>0</v>
      </c>
      <c r="L245" s="16">
        <v>0</v>
      </c>
      <c r="M245" s="16">
        <v>0</v>
      </c>
      <c r="N245" s="16">
        <v>0</v>
      </c>
      <c r="O245" s="16">
        <v>0</v>
      </c>
      <c r="P245" s="17" t="str">
        <f>MID(H245,MIN(FIND({0,1,2,3,4,5,6,7,8,9},H245&amp;"0123456789")),SUM(LEN(H245)-LEN(SUBSTITUTE(H245,{1,2,3,4,5,6,7,8,9,0},""))))</f>
        <v>0</v>
      </c>
      <c r="Q245" s="17" t="str">
        <f>MID(I245,MIN(FIND({0,1,2,3,4,5,6,7,8,9},I245&amp;"0123456789")),SUM(LEN(I245)-LEN(SUBSTITUTE(I245,{1,2,3,4,5,6,7,8,9,0},""))))</f>
        <v>0</v>
      </c>
      <c r="R245" s="17" t="str">
        <f>MID(J245,MIN(FIND({0,1,2,3,4,5,6,7,8,9},J245&amp;"0123456789")),SUM(LEN(J245)-LEN(SUBSTITUTE(J245,{1,2,3,4,5,6,7,8,9,0},""))))</f>
        <v>0</v>
      </c>
      <c r="S245" s="17" t="str">
        <f>MID(K245,MIN(FIND({0,1,2,3,4,5,6,7,8,9},K245&amp;"0123456789")),SUM(LEN(K245)-LEN(SUBSTITUTE(K245,{1,2,3,4,5,6,7,8,9,0},""))))</f>
        <v>0</v>
      </c>
      <c r="T245" s="17" t="str">
        <f>MID(L245,MIN(FIND({0,1,2,3,4,5,6,7,8,9},L245&amp;"0123456789")),SUM(LEN(L245)-LEN(SUBSTITUTE(L245,{1,2,3,4,5,6,7,8,9,0},""))))</f>
        <v>0</v>
      </c>
      <c r="U245" s="17" t="str">
        <f>MID(M245,MIN(FIND({0,1,2,3,4,5,6,7,8,9},M245&amp;"0123456789")),SUM(LEN(M245)-LEN(SUBSTITUTE(M245,{1,2,3,4,5,6,7,8,9,0},""))))</f>
        <v>0</v>
      </c>
      <c r="V245" s="17" t="str">
        <f>MID(N245,MIN(FIND({0,1,2,3,4,5,6,7,8,9},N245&amp;"0123456789")),SUM(LEN(N245)-LEN(SUBSTITUTE(N245,{1,2,3,4,5,6,7,8,9,0},""))))</f>
        <v>0</v>
      </c>
      <c r="W245" s="17" t="str">
        <f>MID(O245,MIN(FIND({0,1,2,3,4,5,6,7,8,9},O245&amp;"0123456789")),SUM(LEN(O245)-LEN(SUBSTITUTE(O245,{1,2,3,4,5,6,7,8,9,0},""))))</f>
        <v>0</v>
      </c>
      <c r="X245" s="13"/>
      <c r="Y245" s="13"/>
      <c r="Z245" s="13"/>
      <c r="AA245" s="13"/>
      <c r="AB245" s="18" t="str">
        <f t="shared" si="9"/>
        <v xml:space="preserve"> </v>
      </c>
      <c r="AC245" s="14"/>
      <c r="AD245" s="14"/>
      <c r="AE245" s="19">
        <f t="shared" si="10"/>
        <v>0</v>
      </c>
      <c r="AF245" s="20">
        <f t="shared" si="8"/>
        <v>0</v>
      </c>
      <c r="AG245" s="21">
        <f t="shared" si="11"/>
        <v>0</v>
      </c>
    </row>
    <row r="246" spans="1:33" s="22" customFormat="1" x14ac:dyDescent="0.35">
      <c r="A246" s="13"/>
      <c r="B246" s="14"/>
      <c r="C246" s="13"/>
      <c r="D246" s="15"/>
      <c r="E246" s="15"/>
      <c r="F246" s="15"/>
      <c r="G246" s="15"/>
      <c r="H246" s="16">
        <v>0</v>
      </c>
      <c r="I246" s="16">
        <v>0</v>
      </c>
      <c r="J246" s="16">
        <v>0</v>
      </c>
      <c r="K246" s="16">
        <v>0</v>
      </c>
      <c r="L246" s="16">
        <v>0</v>
      </c>
      <c r="M246" s="16">
        <v>0</v>
      </c>
      <c r="N246" s="16">
        <v>0</v>
      </c>
      <c r="O246" s="16">
        <v>0</v>
      </c>
      <c r="P246" s="17" t="str">
        <f>MID(H246,MIN(FIND({0,1,2,3,4,5,6,7,8,9},H246&amp;"0123456789")),SUM(LEN(H246)-LEN(SUBSTITUTE(H246,{1,2,3,4,5,6,7,8,9,0},""))))</f>
        <v>0</v>
      </c>
      <c r="Q246" s="17" t="str">
        <f>MID(I246,MIN(FIND({0,1,2,3,4,5,6,7,8,9},I246&amp;"0123456789")),SUM(LEN(I246)-LEN(SUBSTITUTE(I246,{1,2,3,4,5,6,7,8,9,0},""))))</f>
        <v>0</v>
      </c>
      <c r="R246" s="17" t="str">
        <f>MID(J246,MIN(FIND({0,1,2,3,4,5,6,7,8,9},J246&amp;"0123456789")),SUM(LEN(J246)-LEN(SUBSTITUTE(J246,{1,2,3,4,5,6,7,8,9,0},""))))</f>
        <v>0</v>
      </c>
      <c r="S246" s="17" t="str">
        <f>MID(K246,MIN(FIND({0,1,2,3,4,5,6,7,8,9},K246&amp;"0123456789")),SUM(LEN(K246)-LEN(SUBSTITUTE(K246,{1,2,3,4,5,6,7,8,9,0},""))))</f>
        <v>0</v>
      </c>
      <c r="T246" s="17" t="str">
        <f>MID(L246,MIN(FIND({0,1,2,3,4,5,6,7,8,9},L246&amp;"0123456789")),SUM(LEN(L246)-LEN(SUBSTITUTE(L246,{1,2,3,4,5,6,7,8,9,0},""))))</f>
        <v>0</v>
      </c>
      <c r="U246" s="17" t="str">
        <f>MID(M246,MIN(FIND({0,1,2,3,4,5,6,7,8,9},M246&amp;"0123456789")),SUM(LEN(M246)-LEN(SUBSTITUTE(M246,{1,2,3,4,5,6,7,8,9,0},""))))</f>
        <v>0</v>
      </c>
      <c r="V246" s="17" t="str">
        <f>MID(N246,MIN(FIND({0,1,2,3,4,5,6,7,8,9},N246&amp;"0123456789")),SUM(LEN(N246)-LEN(SUBSTITUTE(N246,{1,2,3,4,5,6,7,8,9,0},""))))</f>
        <v>0</v>
      </c>
      <c r="W246" s="17" t="str">
        <f>MID(O246,MIN(FIND({0,1,2,3,4,5,6,7,8,9},O246&amp;"0123456789")),SUM(LEN(O246)-LEN(SUBSTITUTE(O246,{1,2,3,4,5,6,7,8,9,0},""))))</f>
        <v>0</v>
      </c>
      <c r="X246" s="13"/>
      <c r="Y246" s="13"/>
      <c r="Z246" s="13"/>
      <c r="AA246" s="13"/>
      <c r="AB246" s="18" t="str">
        <f t="shared" si="9"/>
        <v xml:space="preserve"> </v>
      </c>
      <c r="AC246" s="14"/>
      <c r="AD246" s="14"/>
      <c r="AE246" s="19">
        <f t="shared" si="10"/>
        <v>0</v>
      </c>
      <c r="AF246" s="20">
        <f t="shared" si="8"/>
        <v>0</v>
      </c>
      <c r="AG246" s="21">
        <f t="shared" si="11"/>
        <v>0</v>
      </c>
    </row>
    <row r="247" spans="1:33" s="22" customFormat="1" x14ac:dyDescent="0.35">
      <c r="A247" s="13"/>
      <c r="B247" s="14"/>
      <c r="C247" s="13"/>
      <c r="D247" s="15"/>
      <c r="E247" s="15"/>
      <c r="F247" s="15"/>
      <c r="G247" s="15"/>
      <c r="H247" s="16">
        <v>0</v>
      </c>
      <c r="I247" s="16">
        <v>0</v>
      </c>
      <c r="J247" s="16">
        <v>0</v>
      </c>
      <c r="K247" s="16">
        <v>0</v>
      </c>
      <c r="L247" s="16">
        <v>0</v>
      </c>
      <c r="M247" s="16">
        <v>0</v>
      </c>
      <c r="N247" s="16">
        <v>0</v>
      </c>
      <c r="O247" s="16">
        <v>0</v>
      </c>
      <c r="P247" s="17" t="str">
        <f>MID(H247,MIN(FIND({0,1,2,3,4,5,6,7,8,9},H247&amp;"0123456789")),SUM(LEN(H247)-LEN(SUBSTITUTE(H247,{1,2,3,4,5,6,7,8,9,0},""))))</f>
        <v>0</v>
      </c>
      <c r="Q247" s="17" t="str">
        <f>MID(I247,MIN(FIND({0,1,2,3,4,5,6,7,8,9},I247&amp;"0123456789")),SUM(LEN(I247)-LEN(SUBSTITUTE(I247,{1,2,3,4,5,6,7,8,9,0},""))))</f>
        <v>0</v>
      </c>
      <c r="R247" s="17" t="str">
        <f>MID(J247,MIN(FIND({0,1,2,3,4,5,6,7,8,9},J247&amp;"0123456789")),SUM(LEN(J247)-LEN(SUBSTITUTE(J247,{1,2,3,4,5,6,7,8,9,0},""))))</f>
        <v>0</v>
      </c>
      <c r="S247" s="17" t="str">
        <f>MID(K247,MIN(FIND({0,1,2,3,4,5,6,7,8,9},K247&amp;"0123456789")),SUM(LEN(K247)-LEN(SUBSTITUTE(K247,{1,2,3,4,5,6,7,8,9,0},""))))</f>
        <v>0</v>
      </c>
      <c r="T247" s="17" t="str">
        <f>MID(L247,MIN(FIND({0,1,2,3,4,5,6,7,8,9},L247&amp;"0123456789")),SUM(LEN(L247)-LEN(SUBSTITUTE(L247,{1,2,3,4,5,6,7,8,9,0},""))))</f>
        <v>0</v>
      </c>
      <c r="U247" s="17" t="str">
        <f>MID(M247,MIN(FIND({0,1,2,3,4,5,6,7,8,9},M247&amp;"0123456789")),SUM(LEN(M247)-LEN(SUBSTITUTE(M247,{1,2,3,4,5,6,7,8,9,0},""))))</f>
        <v>0</v>
      </c>
      <c r="V247" s="17" t="str">
        <f>MID(N247,MIN(FIND({0,1,2,3,4,5,6,7,8,9},N247&amp;"0123456789")),SUM(LEN(N247)-LEN(SUBSTITUTE(N247,{1,2,3,4,5,6,7,8,9,0},""))))</f>
        <v>0</v>
      </c>
      <c r="W247" s="17" t="str">
        <f>MID(O247,MIN(FIND({0,1,2,3,4,5,6,7,8,9},O247&amp;"0123456789")),SUM(LEN(O247)-LEN(SUBSTITUTE(O247,{1,2,3,4,5,6,7,8,9,0},""))))</f>
        <v>0</v>
      </c>
      <c r="X247" s="13"/>
      <c r="Y247" s="13"/>
      <c r="Z247" s="13"/>
      <c r="AA247" s="13"/>
      <c r="AB247" s="18" t="str">
        <f t="shared" si="9"/>
        <v xml:space="preserve"> </v>
      </c>
      <c r="AC247" s="14"/>
      <c r="AD247" s="14"/>
      <c r="AE247" s="19">
        <f t="shared" si="10"/>
        <v>0</v>
      </c>
      <c r="AF247" s="20">
        <f t="shared" si="8"/>
        <v>0</v>
      </c>
      <c r="AG247" s="21">
        <f t="shared" si="11"/>
        <v>0</v>
      </c>
    </row>
    <row r="248" spans="1:33" s="22" customFormat="1" x14ac:dyDescent="0.35">
      <c r="A248" s="13"/>
      <c r="B248" s="14"/>
      <c r="C248" s="13"/>
      <c r="D248" s="15"/>
      <c r="E248" s="15"/>
      <c r="F248" s="15"/>
      <c r="G248" s="15"/>
      <c r="H248" s="16">
        <v>0</v>
      </c>
      <c r="I248" s="16">
        <v>0</v>
      </c>
      <c r="J248" s="16">
        <v>0</v>
      </c>
      <c r="K248" s="16">
        <v>0</v>
      </c>
      <c r="L248" s="16">
        <v>0</v>
      </c>
      <c r="M248" s="16">
        <v>0</v>
      </c>
      <c r="N248" s="16">
        <v>0</v>
      </c>
      <c r="O248" s="16">
        <v>0</v>
      </c>
      <c r="P248" s="17" t="str">
        <f>MID(H248,MIN(FIND({0,1,2,3,4,5,6,7,8,9},H248&amp;"0123456789")),SUM(LEN(H248)-LEN(SUBSTITUTE(H248,{1,2,3,4,5,6,7,8,9,0},""))))</f>
        <v>0</v>
      </c>
      <c r="Q248" s="17" t="str">
        <f>MID(I248,MIN(FIND({0,1,2,3,4,5,6,7,8,9},I248&amp;"0123456789")),SUM(LEN(I248)-LEN(SUBSTITUTE(I248,{1,2,3,4,5,6,7,8,9,0},""))))</f>
        <v>0</v>
      </c>
      <c r="R248" s="17" t="str">
        <f>MID(J248,MIN(FIND({0,1,2,3,4,5,6,7,8,9},J248&amp;"0123456789")),SUM(LEN(J248)-LEN(SUBSTITUTE(J248,{1,2,3,4,5,6,7,8,9,0},""))))</f>
        <v>0</v>
      </c>
      <c r="S248" s="17" t="str">
        <f>MID(K248,MIN(FIND({0,1,2,3,4,5,6,7,8,9},K248&amp;"0123456789")),SUM(LEN(K248)-LEN(SUBSTITUTE(K248,{1,2,3,4,5,6,7,8,9,0},""))))</f>
        <v>0</v>
      </c>
      <c r="T248" s="17" t="str">
        <f>MID(L248,MIN(FIND({0,1,2,3,4,5,6,7,8,9},L248&amp;"0123456789")),SUM(LEN(L248)-LEN(SUBSTITUTE(L248,{1,2,3,4,5,6,7,8,9,0},""))))</f>
        <v>0</v>
      </c>
      <c r="U248" s="17" t="str">
        <f>MID(M248,MIN(FIND({0,1,2,3,4,5,6,7,8,9},M248&amp;"0123456789")),SUM(LEN(M248)-LEN(SUBSTITUTE(M248,{1,2,3,4,5,6,7,8,9,0},""))))</f>
        <v>0</v>
      </c>
      <c r="V248" s="17" t="str">
        <f>MID(N248,MIN(FIND({0,1,2,3,4,5,6,7,8,9},N248&amp;"0123456789")),SUM(LEN(N248)-LEN(SUBSTITUTE(N248,{1,2,3,4,5,6,7,8,9,0},""))))</f>
        <v>0</v>
      </c>
      <c r="W248" s="17" t="str">
        <f>MID(O248,MIN(FIND({0,1,2,3,4,5,6,7,8,9},O248&amp;"0123456789")),SUM(LEN(O248)-LEN(SUBSTITUTE(O248,{1,2,3,4,5,6,7,8,9,0},""))))</f>
        <v>0</v>
      </c>
      <c r="X248" s="13"/>
      <c r="Y248" s="13"/>
      <c r="Z248" s="13"/>
      <c r="AA248" s="13"/>
      <c r="AB248" s="18" t="str">
        <f t="shared" si="9"/>
        <v xml:space="preserve"> </v>
      </c>
      <c r="AC248" s="14"/>
      <c r="AD248" s="14"/>
      <c r="AE248" s="19">
        <f t="shared" si="10"/>
        <v>0</v>
      </c>
      <c r="AF248" s="20"/>
      <c r="AG248" s="21"/>
    </row>
    <row r="249" spans="1:33" s="22" customFormat="1" x14ac:dyDescent="0.35">
      <c r="A249" s="13"/>
      <c r="B249" s="14"/>
      <c r="C249" s="13"/>
      <c r="D249" s="15"/>
      <c r="E249" s="15"/>
      <c r="F249" s="15"/>
      <c r="G249" s="15"/>
      <c r="H249" s="16">
        <v>0</v>
      </c>
      <c r="I249" s="16">
        <v>0</v>
      </c>
      <c r="J249" s="16">
        <v>0</v>
      </c>
      <c r="K249" s="16">
        <v>0</v>
      </c>
      <c r="L249" s="16">
        <v>0</v>
      </c>
      <c r="M249" s="16">
        <v>0</v>
      </c>
      <c r="N249" s="16">
        <v>0</v>
      </c>
      <c r="O249" s="16">
        <v>0</v>
      </c>
      <c r="P249" s="17" t="str">
        <f>MID(H249,MIN(FIND({0,1,2,3,4,5,6,7,8,9},H249&amp;"0123456789")),SUM(LEN(H249)-LEN(SUBSTITUTE(H249,{1,2,3,4,5,6,7,8,9,0},""))))</f>
        <v>0</v>
      </c>
      <c r="Q249" s="17" t="str">
        <f>MID(I249,MIN(FIND({0,1,2,3,4,5,6,7,8,9},I249&amp;"0123456789")),SUM(LEN(I249)-LEN(SUBSTITUTE(I249,{1,2,3,4,5,6,7,8,9,0},""))))</f>
        <v>0</v>
      </c>
      <c r="R249" s="17" t="str">
        <f>MID(J249,MIN(FIND({0,1,2,3,4,5,6,7,8,9},J249&amp;"0123456789")),SUM(LEN(J249)-LEN(SUBSTITUTE(J249,{1,2,3,4,5,6,7,8,9,0},""))))</f>
        <v>0</v>
      </c>
      <c r="S249" s="17" t="str">
        <f>MID(K249,MIN(FIND({0,1,2,3,4,5,6,7,8,9},K249&amp;"0123456789")),SUM(LEN(K249)-LEN(SUBSTITUTE(K249,{1,2,3,4,5,6,7,8,9,0},""))))</f>
        <v>0</v>
      </c>
      <c r="T249" s="17" t="str">
        <f>MID(L249,MIN(FIND({0,1,2,3,4,5,6,7,8,9},L249&amp;"0123456789")),SUM(LEN(L249)-LEN(SUBSTITUTE(L249,{1,2,3,4,5,6,7,8,9,0},""))))</f>
        <v>0</v>
      </c>
      <c r="U249" s="17" t="str">
        <f>MID(M249,MIN(FIND({0,1,2,3,4,5,6,7,8,9},M249&amp;"0123456789")),SUM(LEN(M249)-LEN(SUBSTITUTE(M249,{1,2,3,4,5,6,7,8,9,0},""))))</f>
        <v>0</v>
      </c>
      <c r="V249" s="17" t="str">
        <f>MID(N249,MIN(FIND({0,1,2,3,4,5,6,7,8,9},N249&amp;"0123456789")),SUM(LEN(N249)-LEN(SUBSTITUTE(N249,{1,2,3,4,5,6,7,8,9,0},""))))</f>
        <v>0</v>
      </c>
      <c r="W249" s="17" t="str">
        <f>MID(O249,MIN(FIND({0,1,2,3,4,5,6,7,8,9},O249&amp;"0123456789")),SUM(LEN(O249)-LEN(SUBSTITUTE(O249,{1,2,3,4,5,6,7,8,9,0},""))))</f>
        <v>0</v>
      </c>
      <c r="X249" s="13"/>
      <c r="Y249" s="13"/>
      <c r="Z249" s="13"/>
      <c r="AA249" s="13"/>
      <c r="AB249" s="18" t="str">
        <f t="shared" si="9"/>
        <v xml:space="preserve"> </v>
      </c>
      <c r="AC249" s="14"/>
      <c r="AD249" s="14"/>
      <c r="AE249" s="19">
        <f t="shared" si="10"/>
        <v>0</v>
      </c>
      <c r="AF249" s="20"/>
      <c r="AG249" s="21"/>
    </row>
    <row r="250" spans="1:33" s="22" customFormat="1" x14ac:dyDescent="0.35">
      <c r="A250" s="13"/>
      <c r="B250" s="14"/>
      <c r="C250" s="13"/>
      <c r="D250" s="15"/>
      <c r="E250" s="15"/>
      <c r="F250" s="15"/>
      <c r="G250" s="15"/>
      <c r="H250" s="16">
        <v>0</v>
      </c>
      <c r="I250" s="16">
        <v>0</v>
      </c>
      <c r="J250" s="16">
        <v>0</v>
      </c>
      <c r="K250" s="16">
        <v>0</v>
      </c>
      <c r="L250" s="16">
        <v>0</v>
      </c>
      <c r="M250" s="16">
        <v>0</v>
      </c>
      <c r="N250" s="16">
        <v>0</v>
      </c>
      <c r="O250" s="16">
        <v>0</v>
      </c>
      <c r="P250" s="17" t="str">
        <f>MID(H250,MIN(FIND({0,1,2,3,4,5,6,7,8,9},H250&amp;"0123456789")),SUM(LEN(H250)-LEN(SUBSTITUTE(H250,{1,2,3,4,5,6,7,8,9,0},""))))</f>
        <v>0</v>
      </c>
      <c r="Q250" s="17" t="str">
        <f>MID(I250,MIN(FIND({0,1,2,3,4,5,6,7,8,9},I250&amp;"0123456789")),SUM(LEN(I250)-LEN(SUBSTITUTE(I250,{1,2,3,4,5,6,7,8,9,0},""))))</f>
        <v>0</v>
      </c>
      <c r="R250" s="17" t="str">
        <f>MID(J250,MIN(FIND({0,1,2,3,4,5,6,7,8,9},J250&amp;"0123456789")),SUM(LEN(J250)-LEN(SUBSTITUTE(J250,{1,2,3,4,5,6,7,8,9,0},""))))</f>
        <v>0</v>
      </c>
      <c r="S250" s="17" t="str">
        <f>MID(K250,MIN(FIND({0,1,2,3,4,5,6,7,8,9},K250&amp;"0123456789")),SUM(LEN(K250)-LEN(SUBSTITUTE(K250,{1,2,3,4,5,6,7,8,9,0},""))))</f>
        <v>0</v>
      </c>
      <c r="T250" s="17" t="str">
        <f>MID(L250,MIN(FIND({0,1,2,3,4,5,6,7,8,9},L250&amp;"0123456789")),SUM(LEN(L250)-LEN(SUBSTITUTE(L250,{1,2,3,4,5,6,7,8,9,0},""))))</f>
        <v>0</v>
      </c>
      <c r="U250" s="17" t="str">
        <f>MID(M250,MIN(FIND({0,1,2,3,4,5,6,7,8,9},M250&amp;"0123456789")),SUM(LEN(M250)-LEN(SUBSTITUTE(M250,{1,2,3,4,5,6,7,8,9,0},""))))</f>
        <v>0</v>
      </c>
      <c r="V250" s="17" t="str">
        <f>MID(N250,MIN(FIND({0,1,2,3,4,5,6,7,8,9},N250&amp;"0123456789")),SUM(LEN(N250)-LEN(SUBSTITUTE(N250,{1,2,3,4,5,6,7,8,9,0},""))))</f>
        <v>0</v>
      </c>
      <c r="W250" s="17" t="str">
        <f>MID(O250,MIN(FIND({0,1,2,3,4,5,6,7,8,9},O250&amp;"0123456789")),SUM(LEN(O250)-LEN(SUBSTITUTE(O250,{1,2,3,4,5,6,7,8,9,0},""))))</f>
        <v>0</v>
      </c>
      <c r="X250" s="13"/>
      <c r="Y250" s="13"/>
      <c r="Z250" s="13"/>
      <c r="AA250" s="13"/>
      <c r="AB250" s="18" t="str">
        <f t="shared" si="9"/>
        <v xml:space="preserve"> </v>
      </c>
      <c r="AC250" s="14"/>
      <c r="AD250" s="14"/>
      <c r="AE250" s="19">
        <f t="shared" si="10"/>
        <v>0</v>
      </c>
      <c r="AF250" s="20"/>
      <c r="AG250" s="21"/>
    </row>
    <row r="251" spans="1:33" s="22" customFormat="1" x14ac:dyDescent="0.35">
      <c r="A251" s="13"/>
      <c r="B251" s="14"/>
      <c r="C251" s="13"/>
      <c r="D251" s="15"/>
      <c r="E251" s="15"/>
      <c r="F251" s="15"/>
      <c r="G251" s="15"/>
      <c r="H251" s="16">
        <v>0</v>
      </c>
      <c r="I251" s="16">
        <v>0</v>
      </c>
      <c r="J251" s="16">
        <v>0</v>
      </c>
      <c r="K251" s="16">
        <v>0</v>
      </c>
      <c r="L251" s="16">
        <v>0</v>
      </c>
      <c r="M251" s="16">
        <v>0</v>
      </c>
      <c r="N251" s="16">
        <v>0</v>
      </c>
      <c r="O251" s="16">
        <v>0</v>
      </c>
      <c r="P251" s="17" t="str">
        <f>MID(H251,MIN(FIND({0,1,2,3,4,5,6,7,8,9},H251&amp;"0123456789")),SUM(LEN(H251)-LEN(SUBSTITUTE(H251,{1,2,3,4,5,6,7,8,9,0},""))))</f>
        <v>0</v>
      </c>
      <c r="Q251" s="17" t="str">
        <f>MID(I251,MIN(FIND({0,1,2,3,4,5,6,7,8,9},I251&amp;"0123456789")),SUM(LEN(I251)-LEN(SUBSTITUTE(I251,{1,2,3,4,5,6,7,8,9,0},""))))</f>
        <v>0</v>
      </c>
      <c r="R251" s="17" t="str">
        <f>MID(J251,MIN(FIND({0,1,2,3,4,5,6,7,8,9},J251&amp;"0123456789")),SUM(LEN(J251)-LEN(SUBSTITUTE(J251,{1,2,3,4,5,6,7,8,9,0},""))))</f>
        <v>0</v>
      </c>
      <c r="S251" s="17" t="str">
        <f>MID(K251,MIN(FIND({0,1,2,3,4,5,6,7,8,9},K251&amp;"0123456789")),SUM(LEN(K251)-LEN(SUBSTITUTE(K251,{1,2,3,4,5,6,7,8,9,0},""))))</f>
        <v>0</v>
      </c>
      <c r="T251" s="17" t="str">
        <f>MID(L251,MIN(FIND({0,1,2,3,4,5,6,7,8,9},L251&amp;"0123456789")),SUM(LEN(L251)-LEN(SUBSTITUTE(L251,{1,2,3,4,5,6,7,8,9,0},""))))</f>
        <v>0</v>
      </c>
      <c r="U251" s="17" t="str">
        <f>MID(M251,MIN(FIND({0,1,2,3,4,5,6,7,8,9},M251&amp;"0123456789")),SUM(LEN(M251)-LEN(SUBSTITUTE(M251,{1,2,3,4,5,6,7,8,9,0},""))))</f>
        <v>0</v>
      </c>
      <c r="V251" s="17" t="str">
        <f>MID(N251,MIN(FIND({0,1,2,3,4,5,6,7,8,9},N251&amp;"0123456789")),SUM(LEN(N251)-LEN(SUBSTITUTE(N251,{1,2,3,4,5,6,7,8,9,0},""))))</f>
        <v>0</v>
      </c>
      <c r="W251" s="17" t="str">
        <f>MID(O251,MIN(FIND({0,1,2,3,4,5,6,7,8,9},O251&amp;"0123456789")),SUM(LEN(O251)-LEN(SUBSTITUTE(O251,{1,2,3,4,5,6,7,8,9,0},""))))</f>
        <v>0</v>
      </c>
      <c r="X251" s="13"/>
      <c r="Y251" s="13"/>
      <c r="Z251" s="13"/>
      <c r="AA251" s="13"/>
      <c r="AB251" s="18" t="str">
        <f t="shared" si="9"/>
        <v xml:space="preserve"> </v>
      </c>
      <c r="AC251" s="14"/>
      <c r="AD251" s="14"/>
      <c r="AE251" s="19">
        <f t="shared" si="10"/>
        <v>0</v>
      </c>
      <c r="AF251" s="20"/>
      <c r="AG251" s="21"/>
    </row>
    <row r="252" spans="1:33" s="22" customFormat="1" x14ac:dyDescent="0.35">
      <c r="A252" s="13"/>
      <c r="B252" s="14"/>
      <c r="C252" s="13"/>
      <c r="D252" s="15"/>
      <c r="E252" s="15"/>
      <c r="F252" s="15"/>
      <c r="G252" s="15"/>
      <c r="H252" s="16">
        <v>0</v>
      </c>
      <c r="I252" s="16">
        <v>0</v>
      </c>
      <c r="J252" s="16">
        <v>0</v>
      </c>
      <c r="K252" s="16">
        <v>0</v>
      </c>
      <c r="L252" s="16">
        <v>0</v>
      </c>
      <c r="M252" s="16">
        <v>0</v>
      </c>
      <c r="N252" s="16">
        <v>0</v>
      </c>
      <c r="O252" s="16">
        <v>0</v>
      </c>
      <c r="P252" s="17" t="str">
        <f>MID(H252,MIN(FIND({0,1,2,3,4,5,6,7,8,9},H252&amp;"0123456789")),SUM(LEN(H252)-LEN(SUBSTITUTE(H252,{1,2,3,4,5,6,7,8,9,0},""))))</f>
        <v>0</v>
      </c>
      <c r="Q252" s="17" t="str">
        <f>MID(I252,MIN(FIND({0,1,2,3,4,5,6,7,8,9},I252&amp;"0123456789")),SUM(LEN(I252)-LEN(SUBSTITUTE(I252,{1,2,3,4,5,6,7,8,9,0},""))))</f>
        <v>0</v>
      </c>
      <c r="R252" s="17" t="str">
        <f>MID(J252,MIN(FIND({0,1,2,3,4,5,6,7,8,9},J252&amp;"0123456789")),SUM(LEN(J252)-LEN(SUBSTITUTE(J252,{1,2,3,4,5,6,7,8,9,0},""))))</f>
        <v>0</v>
      </c>
      <c r="S252" s="17" t="str">
        <f>MID(K252,MIN(FIND({0,1,2,3,4,5,6,7,8,9},K252&amp;"0123456789")),SUM(LEN(K252)-LEN(SUBSTITUTE(K252,{1,2,3,4,5,6,7,8,9,0},""))))</f>
        <v>0</v>
      </c>
      <c r="T252" s="17" t="str">
        <f>MID(L252,MIN(FIND({0,1,2,3,4,5,6,7,8,9},L252&amp;"0123456789")),SUM(LEN(L252)-LEN(SUBSTITUTE(L252,{1,2,3,4,5,6,7,8,9,0},""))))</f>
        <v>0</v>
      </c>
      <c r="U252" s="17" t="str">
        <f>MID(M252,MIN(FIND({0,1,2,3,4,5,6,7,8,9},M252&amp;"0123456789")),SUM(LEN(M252)-LEN(SUBSTITUTE(M252,{1,2,3,4,5,6,7,8,9,0},""))))</f>
        <v>0</v>
      </c>
      <c r="V252" s="17" t="str">
        <f>MID(N252,MIN(FIND({0,1,2,3,4,5,6,7,8,9},N252&amp;"0123456789")),SUM(LEN(N252)-LEN(SUBSTITUTE(N252,{1,2,3,4,5,6,7,8,9,0},""))))</f>
        <v>0</v>
      </c>
      <c r="W252" s="17" t="str">
        <f>MID(O252,MIN(FIND({0,1,2,3,4,5,6,7,8,9},O252&amp;"0123456789")),SUM(LEN(O252)-LEN(SUBSTITUTE(O252,{1,2,3,4,5,6,7,8,9,0},""))))</f>
        <v>0</v>
      </c>
      <c r="X252" s="13"/>
      <c r="Y252" s="13"/>
      <c r="Z252" s="13"/>
      <c r="AA252" s="13"/>
      <c r="AB252" s="18" t="str">
        <f t="shared" si="9"/>
        <v xml:space="preserve"> </v>
      </c>
      <c r="AC252" s="14"/>
      <c r="AD252" s="14"/>
      <c r="AE252" s="19">
        <f t="shared" si="10"/>
        <v>0</v>
      </c>
      <c r="AF252" s="20"/>
      <c r="AG252" s="21"/>
    </row>
    <row r="253" spans="1:33" s="22" customFormat="1" x14ac:dyDescent="0.35">
      <c r="A253" s="13"/>
      <c r="B253" s="14"/>
      <c r="C253" s="13"/>
      <c r="D253" s="15"/>
      <c r="E253" s="15"/>
      <c r="F253" s="15"/>
      <c r="G253" s="15"/>
      <c r="H253" s="16">
        <v>0</v>
      </c>
      <c r="I253" s="16">
        <v>0</v>
      </c>
      <c r="J253" s="16">
        <v>0</v>
      </c>
      <c r="K253" s="16">
        <v>0</v>
      </c>
      <c r="L253" s="16">
        <v>0</v>
      </c>
      <c r="M253" s="16">
        <v>0</v>
      </c>
      <c r="N253" s="16">
        <v>0</v>
      </c>
      <c r="O253" s="16">
        <v>0</v>
      </c>
      <c r="P253" s="17" t="str">
        <f>MID(H253,MIN(FIND({0,1,2,3,4,5,6,7,8,9},H253&amp;"0123456789")),SUM(LEN(H253)-LEN(SUBSTITUTE(H253,{1,2,3,4,5,6,7,8,9,0},""))))</f>
        <v>0</v>
      </c>
      <c r="Q253" s="17" t="str">
        <f>MID(I253,MIN(FIND({0,1,2,3,4,5,6,7,8,9},I253&amp;"0123456789")),SUM(LEN(I253)-LEN(SUBSTITUTE(I253,{1,2,3,4,5,6,7,8,9,0},""))))</f>
        <v>0</v>
      </c>
      <c r="R253" s="17" t="str">
        <f>MID(J253,MIN(FIND({0,1,2,3,4,5,6,7,8,9},J253&amp;"0123456789")),SUM(LEN(J253)-LEN(SUBSTITUTE(J253,{1,2,3,4,5,6,7,8,9,0},""))))</f>
        <v>0</v>
      </c>
      <c r="S253" s="17" t="str">
        <f>MID(K253,MIN(FIND({0,1,2,3,4,5,6,7,8,9},K253&amp;"0123456789")),SUM(LEN(K253)-LEN(SUBSTITUTE(K253,{1,2,3,4,5,6,7,8,9,0},""))))</f>
        <v>0</v>
      </c>
      <c r="T253" s="17" t="str">
        <f>MID(L253,MIN(FIND({0,1,2,3,4,5,6,7,8,9},L253&amp;"0123456789")),SUM(LEN(L253)-LEN(SUBSTITUTE(L253,{1,2,3,4,5,6,7,8,9,0},""))))</f>
        <v>0</v>
      </c>
      <c r="U253" s="17" t="str">
        <f>MID(M253,MIN(FIND({0,1,2,3,4,5,6,7,8,9},M253&amp;"0123456789")),SUM(LEN(M253)-LEN(SUBSTITUTE(M253,{1,2,3,4,5,6,7,8,9,0},""))))</f>
        <v>0</v>
      </c>
      <c r="V253" s="17" t="str">
        <f>MID(N253,MIN(FIND({0,1,2,3,4,5,6,7,8,9},N253&amp;"0123456789")),SUM(LEN(N253)-LEN(SUBSTITUTE(N253,{1,2,3,4,5,6,7,8,9,0},""))))</f>
        <v>0</v>
      </c>
      <c r="W253" s="17" t="str">
        <f>MID(O253,MIN(FIND({0,1,2,3,4,5,6,7,8,9},O253&amp;"0123456789")),SUM(LEN(O253)-LEN(SUBSTITUTE(O253,{1,2,3,4,5,6,7,8,9,0},""))))</f>
        <v>0</v>
      </c>
      <c r="X253" s="13"/>
      <c r="Y253" s="13"/>
      <c r="Z253" s="13"/>
      <c r="AA253" s="13"/>
      <c r="AB253" s="18" t="str">
        <f t="shared" si="9"/>
        <v xml:space="preserve"> </v>
      </c>
      <c r="AC253" s="14"/>
      <c r="AD253" s="14"/>
      <c r="AE253" s="19">
        <f t="shared" si="10"/>
        <v>0</v>
      </c>
      <c r="AF253" s="20"/>
      <c r="AG253" s="21"/>
    </row>
    <row r="254" spans="1:33" x14ac:dyDescent="0.4">
      <c r="D254" s="15"/>
      <c r="E254" s="15"/>
      <c r="F254" s="15"/>
      <c r="G254" s="15"/>
    </row>
    <row r="255" spans="1:33" x14ac:dyDescent="0.4">
      <c r="D255" s="15"/>
      <c r="E255" s="15"/>
      <c r="F255" s="15"/>
      <c r="G255" s="15"/>
    </row>
    <row r="256" spans="1:33" x14ac:dyDescent="0.4">
      <c r="D256" s="15"/>
      <c r="E256" s="15"/>
      <c r="F256" s="15"/>
      <c r="G256" s="15"/>
    </row>
    <row r="257" spans="4:7" x14ac:dyDescent="0.4">
      <c r="D257" s="15"/>
      <c r="E257" s="15"/>
      <c r="F257" s="15"/>
      <c r="G257" s="15"/>
    </row>
    <row r="258" spans="4:7" x14ac:dyDescent="0.4">
      <c r="D258" s="15"/>
      <c r="E258" s="15"/>
      <c r="F258" s="15"/>
      <c r="G258" s="15"/>
    </row>
    <row r="259" spans="4:7" x14ac:dyDescent="0.4">
      <c r="D259" s="15"/>
      <c r="E259" s="15"/>
      <c r="F259" s="15"/>
      <c r="G259" s="15"/>
    </row>
    <row r="260" spans="4:7" x14ac:dyDescent="0.4">
      <c r="D260" s="15"/>
      <c r="E260" s="15"/>
      <c r="F260" s="15"/>
      <c r="G260" s="15"/>
    </row>
    <row r="261" spans="4:7" x14ac:dyDescent="0.4">
      <c r="D261" s="15"/>
      <c r="E261" s="15"/>
      <c r="F261" s="15"/>
      <c r="G261" s="15"/>
    </row>
    <row r="262" spans="4:7" x14ac:dyDescent="0.4">
      <c r="D262" s="15"/>
      <c r="E262" s="15"/>
      <c r="F262" s="15"/>
      <c r="G262" s="15"/>
    </row>
    <row r="263" spans="4:7" x14ac:dyDescent="0.4">
      <c r="D263" s="15"/>
      <c r="E263" s="15"/>
      <c r="F263" s="15"/>
      <c r="G263" s="15"/>
    </row>
    <row r="264" spans="4:7" x14ac:dyDescent="0.4">
      <c r="D264" s="15"/>
      <c r="E264" s="15"/>
      <c r="F264" s="15"/>
      <c r="G264" s="15"/>
    </row>
    <row r="265" spans="4:7" x14ac:dyDescent="0.4">
      <c r="D265" s="15"/>
      <c r="E265" s="15"/>
      <c r="F265" s="15"/>
      <c r="G265" s="15"/>
    </row>
    <row r="266" spans="4:7" x14ac:dyDescent="0.4">
      <c r="D266" s="15"/>
      <c r="E266" s="15"/>
      <c r="F266" s="15"/>
      <c r="G266" s="15"/>
    </row>
    <row r="267" spans="4:7" x14ac:dyDescent="0.4">
      <c r="D267" s="15"/>
      <c r="E267" s="15"/>
      <c r="F267" s="15"/>
      <c r="G267" s="15"/>
    </row>
    <row r="268" spans="4:7" x14ac:dyDescent="0.4">
      <c r="D268" s="15"/>
      <c r="E268" s="15"/>
      <c r="F268" s="15"/>
      <c r="G268" s="15"/>
    </row>
    <row r="269" spans="4:7" x14ac:dyDescent="0.4">
      <c r="D269" s="15"/>
      <c r="E269" s="15"/>
      <c r="F269" s="15"/>
      <c r="G269" s="15"/>
    </row>
    <row r="270" spans="4:7" x14ac:dyDescent="0.4">
      <c r="D270" s="15"/>
      <c r="E270" s="15"/>
      <c r="F270" s="15"/>
      <c r="G270" s="15"/>
    </row>
    <row r="271" spans="4:7" x14ac:dyDescent="0.4">
      <c r="D271" s="15"/>
      <c r="E271" s="15"/>
      <c r="F271" s="15"/>
      <c r="G271" s="15"/>
    </row>
    <row r="272" spans="4:7" x14ac:dyDescent="0.4">
      <c r="D272" s="15"/>
      <c r="E272" s="15"/>
      <c r="F272" s="15"/>
      <c r="G272" s="15"/>
    </row>
    <row r="273" spans="4:7" x14ac:dyDescent="0.4">
      <c r="D273" s="15"/>
      <c r="E273" s="15"/>
      <c r="F273" s="15"/>
      <c r="G273" s="15"/>
    </row>
    <row r="274" spans="4:7" x14ac:dyDescent="0.4">
      <c r="D274" s="15"/>
      <c r="E274" s="15"/>
      <c r="F274" s="15"/>
      <c r="G274" s="15"/>
    </row>
    <row r="275" spans="4:7" x14ac:dyDescent="0.4">
      <c r="D275" s="15"/>
      <c r="E275" s="15"/>
      <c r="F275" s="15"/>
      <c r="G275" s="15"/>
    </row>
    <row r="276" spans="4:7" x14ac:dyDescent="0.4">
      <c r="D276" s="15"/>
      <c r="E276" s="15"/>
      <c r="F276" s="15"/>
      <c r="G276" s="15"/>
    </row>
    <row r="277" spans="4:7" x14ac:dyDescent="0.4">
      <c r="D277" s="15"/>
      <c r="E277" s="15"/>
      <c r="F277" s="15"/>
      <c r="G277" s="15"/>
    </row>
    <row r="278" spans="4:7" x14ac:dyDescent="0.4">
      <c r="D278" s="15"/>
      <c r="E278" s="15"/>
      <c r="F278" s="15"/>
      <c r="G278" s="15"/>
    </row>
    <row r="279" spans="4:7" x14ac:dyDescent="0.4">
      <c r="D279" s="15"/>
      <c r="E279" s="15"/>
      <c r="F279" s="15"/>
      <c r="G279" s="15"/>
    </row>
    <row r="280" spans="4:7" x14ac:dyDescent="0.4">
      <c r="D280" s="15"/>
      <c r="E280" s="15"/>
      <c r="F280" s="15"/>
      <c r="G280" s="15"/>
    </row>
    <row r="281" spans="4:7" x14ac:dyDescent="0.4">
      <c r="D281" s="15"/>
      <c r="E281" s="15"/>
      <c r="F281" s="15"/>
      <c r="G281" s="15"/>
    </row>
    <row r="282" spans="4:7" x14ac:dyDescent="0.4">
      <c r="D282" s="15"/>
      <c r="E282" s="15"/>
      <c r="F282" s="15"/>
      <c r="G282" s="15"/>
    </row>
    <row r="283" spans="4:7" x14ac:dyDescent="0.4">
      <c r="D283" s="15"/>
      <c r="E283" s="15"/>
      <c r="F283" s="15"/>
      <c r="G283" s="15"/>
    </row>
    <row r="284" spans="4:7" x14ac:dyDescent="0.4">
      <c r="D284" s="15"/>
      <c r="E284" s="15"/>
      <c r="F284" s="15"/>
      <c r="G284" s="15"/>
    </row>
    <row r="285" spans="4:7" x14ac:dyDescent="0.4">
      <c r="D285" s="15"/>
      <c r="E285" s="15"/>
      <c r="F285" s="15"/>
      <c r="G285" s="15"/>
    </row>
    <row r="286" spans="4:7" x14ac:dyDescent="0.4">
      <c r="D286" s="15"/>
      <c r="E286" s="15"/>
      <c r="F286" s="15"/>
      <c r="G286" s="15"/>
    </row>
    <row r="287" spans="4:7" x14ac:dyDescent="0.4">
      <c r="D287" s="15"/>
      <c r="E287" s="15"/>
      <c r="F287" s="15"/>
      <c r="G287" s="15"/>
    </row>
    <row r="288" spans="4:7" x14ac:dyDescent="0.4">
      <c r="D288" s="15"/>
      <c r="E288" s="15"/>
      <c r="F288" s="15"/>
      <c r="G288" s="15"/>
    </row>
    <row r="289" spans="4:7" x14ac:dyDescent="0.4">
      <c r="D289" s="15"/>
      <c r="E289" s="15"/>
      <c r="F289" s="15"/>
      <c r="G289" s="15"/>
    </row>
    <row r="290" spans="4:7" x14ac:dyDescent="0.4">
      <c r="D290" s="15"/>
      <c r="E290" s="15"/>
      <c r="F290" s="15"/>
      <c r="G290" s="15"/>
    </row>
    <row r="291" spans="4:7" x14ac:dyDescent="0.4">
      <c r="D291" s="15"/>
      <c r="E291" s="15"/>
      <c r="F291" s="15"/>
      <c r="G291" s="15"/>
    </row>
    <row r="292" spans="4:7" x14ac:dyDescent="0.4">
      <c r="D292" s="15"/>
      <c r="E292" s="15"/>
      <c r="F292" s="15"/>
      <c r="G292" s="15"/>
    </row>
    <row r="293" spans="4:7" x14ac:dyDescent="0.4">
      <c r="D293" s="15"/>
      <c r="E293" s="15"/>
      <c r="F293" s="15"/>
      <c r="G293" s="15"/>
    </row>
    <row r="294" spans="4:7" x14ac:dyDescent="0.4">
      <c r="D294" s="15"/>
      <c r="E294" s="15"/>
      <c r="F294" s="15"/>
      <c r="G294" s="15"/>
    </row>
    <row r="295" spans="4:7" x14ac:dyDescent="0.4">
      <c r="D295" s="15"/>
      <c r="E295" s="15"/>
      <c r="F295" s="15"/>
      <c r="G295" s="15"/>
    </row>
    <row r="296" spans="4:7" x14ac:dyDescent="0.4">
      <c r="D296" s="15"/>
      <c r="E296" s="15"/>
      <c r="F296" s="15"/>
      <c r="G296" s="15"/>
    </row>
    <row r="297" spans="4:7" x14ac:dyDescent="0.4">
      <c r="D297" s="15"/>
      <c r="E297" s="15"/>
      <c r="F297" s="15"/>
      <c r="G297" s="15"/>
    </row>
    <row r="298" spans="4:7" x14ac:dyDescent="0.4">
      <c r="D298" s="15"/>
      <c r="E298" s="15"/>
      <c r="F298" s="15"/>
      <c r="G298" s="15"/>
    </row>
    <row r="299" spans="4:7" x14ac:dyDescent="0.4">
      <c r="D299" s="15"/>
      <c r="E299" s="15"/>
      <c r="F299" s="15"/>
      <c r="G299" s="15"/>
    </row>
    <row r="300" spans="4:7" x14ac:dyDescent="0.4">
      <c r="D300" s="15"/>
      <c r="E300" s="15"/>
      <c r="F300" s="15"/>
      <c r="G300" s="15"/>
    </row>
    <row r="301" spans="4:7" x14ac:dyDescent="0.4">
      <c r="D301" s="15"/>
      <c r="E301" s="15"/>
      <c r="F301" s="15"/>
      <c r="G301" s="15"/>
    </row>
    <row r="302" spans="4:7" x14ac:dyDescent="0.4">
      <c r="D302" s="15"/>
      <c r="E302" s="15"/>
      <c r="F302" s="15"/>
      <c r="G302" s="15"/>
    </row>
    <row r="303" spans="4:7" x14ac:dyDescent="0.4">
      <c r="D303" s="15"/>
      <c r="E303" s="15"/>
      <c r="F303" s="15"/>
      <c r="G303" s="15"/>
    </row>
    <row r="304" spans="4:7" x14ac:dyDescent="0.4">
      <c r="D304" s="15"/>
      <c r="E304" s="15"/>
      <c r="F304" s="15"/>
      <c r="G304" s="15"/>
    </row>
    <row r="305" spans="4:7" x14ac:dyDescent="0.4">
      <c r="D305" s="15"/>
      <c r="E305" s="15"/>
      <c r="F305" s="15"/>
      <c r="G305" s="15"/>
    </row>
    <row r="306" spans="4:7" x14ac:dyDescent="0.4">
      <c r="D306" s="15"/>
      <c r="E306" s="15"/>
      <c r="F306" s="15"/>
      <c r="G306" s="15"/>
    </row>
    <row r="307" spans="4:7" x14ac:dyDescent="0.4">
      <c r="D307" s="15"/>
      <c r="E307" s="15"/>
      <c r="F307" s="15"/>
      <c r="G307" s="15"/>
    </row>
    <row r="308" spans="4:7" x14ac:dyDescent="0.4">
      <c r="D308" s="15"/>
      <c r="E308" s="15"/>
      <c r="F308" s="15"/>
      <c r="G308" s="15"/>
    </row>
    <row r="309" spans="4:7" x14ac:dyDescent="0.4">
      <c r="D309" s="15"/>
      <c r="E309" s="15"/>
      <c r="F309" s="15"/>
      <c r="G309" s="15"/>
    </row>
    <row r="310" spans="4:7" x14ac:dyDescent="0.4">
      <c r="D310" s="15"/>
      <c r="E310" s="15"/>
      <c r="F310" s="15"/>
      <c r="G310" s="15"/>
    </row>
    <row r="311" spans="4:7" x14ac:dyDescent="0.4">
      <c r="D311" s="15"/>
      <c r="E311" s="15"/>
      <c r="F311" s="15"/>
      <c r="G311" s="15"/>
    </row>
    <row r="312" spans="4:7" x14ac:dyDescent="0.4">
      <c r="D312" s="15"/>
      <c r="E312" s="15"/>
      <c r="F312" s="15"/>
      <c r="G312" s="15"/>
    </row>
    <row r="313" spans="4:7" x14ac:dyDescent="0.4">
      <c r="D313" s="15"/>
      <c r="E313" s="15"/>
      <c r="F313" s="15"/>
      <c r="G313" s="15"/>
    </row>
    <row r="314" spans="4:7" x14ac:dyDescent="0.4">
      <c r="D314" s="15"/>
      <c r="E314" s="15"/>
      <c r="F314" s="15"/>
      <c r="G314" s="15"/>
    </row>
    <row r="315" spans="4:7" x14ac:dyDescent="0.4">
      <c r="D315" s="15"/>
      <c r="E315" s="15"/>
      <c r="F315" s="15"/>
      <c r="G315" s="15"/>
    </row>
    <row r="316" spans="4:7" x14ac:dyDescent="0.4">
      <c r="D316" s="15"/>
      <c r="E316" s="15"/>
      <c r="F316" s="15"/>
      <c r="G316" s="15"/>
    </row>
    <row r="317" spans="4:7" x14ac:dyDescent="0.4">
      <c r="D317" s="15"/>
      <c r="E317" s="15"/>
      <c r="F317" s="15"/>
      <c r="G317" s="15"/>
    </row>
    <row r="318" spans="4:7" x14ac:dyDescent="0.4">
      <c r="D318" s="15"/>
      <c r="E318" s="15"/>
      <c r="F318" s="15"/>
      <c r="G318" s="15"/>
    </row>
    <row r="319" spans="4:7" x14ac:dyDescent="0.4">
      <c r="D319" s="15"/>
      <c r="E319" s="15"/>
      <c r="F319" s="15"/>
      <c r="G319" s="15"/>
    </row>
    <row r="320" spans="4:7" x14ac:dyDescent="0.4">
      <c r="D320" s="15"/>
      <c r="E320" s="15"/>
      <c r="F320" s="15"/>
      <c r="G320" s="15"/>
    </row>
    <row r="321" spans="4:7" x14ac:dyDescent="0.4">
      <c r="D321" s="15"/>
      <c r="E321" s="15"/>
      <c r="F321" s="15"/>
      <c r="G321" s="15"/>
    </row>
    <row r="322" spans="4:7" x14ac:dyDescent="0.4">
      <c r="D322" s="15"/>
      <c r="E322" s="15"/>
      <c r="F322" s="15"/>
      <c r="G322" s="15"/>
    </row>
    <row r="323" spans="4:7" x14ac:dyDescent="0.4">
      <c r="D323" s="15"/>
      <c r="E323" s="15"/>
      <c r="F323" s="15"/>
      <c r="G323" s="15"/>
    </row>
    <row r="324" spans="4:7" x14ac:dyDescent="0.4">
      <c r="D324" s="15"/>
      <c r="E324" s="15"/>
      <c r="F324" s="15"/>
      <c r="G324" s="15"/>
    </row>
    <row r="325" spans="4:7" x14ac:dyDescent="0.4">
      <c r="D325" s="15"/>
      <c r="E325" s="15"/>
      <c r="F325" s="15"/>
      <c r="G325" s="15"/>
    </row>
    <row r="326" spans="4:7" x14ac:dyDescent="0.4">
      <c r="D326" s="15"/>
      <c r="E326" s="15"/>
      <c r="F326" s="15"/>
      <c r="G326" s="15"/>
    </row>
    <row r="327" spans="4:7" x14ac:dyDescent="0.4">
      <c r="D327" s="15"/>
      <c r="E327" s="15"/>
      <c r="F327" s="15"/>
      <c r="G327" s="15"/>
    </row>
    <row r="328" spans="4:7" x14ac:dyDescent="0.4">
      <c r="D328" s="15"/>
      <c r="E328" s="15"/>
      <c r="F328" s="15"/>
      <c r="G328" s="15"/>
    </row>
    <row r="329" spans="4:7" x14ac:dyDescent="0.4">
      <c r="D329" s="15"/>
      <c r="E329" s="15"/>
      <c r="F329" s="15"/>
      <c r="G329" s="15"/>
    </row>
    <row r="330" spans="4:7" x14ac:dyDescent="0.4">
      <c r="D330" s="15"/>
      <c r="E330" s="15"/>
      <c r="F330" s="15"/>
      <c r="G330" s="15"/>
    </row>
    <row r="331" spans="4:7" x14ac:dyDescent="0.4">
      <c r="D331" s="15"/>
      <c r="E331" s="15"/>
      <c r="F331" s="15"/>
      <c r="G331" s="15"/>
    </row>
    <row r="332" spans="4:7" x14ac:dyDescent="0.4">
      <c r="D332" s="15"/>
      <c r="E332" s="15"/>
      <c r="F332" s="15"/>
      <c r="G332" s="15"/>
    </row>
    <row r="333" spans="4:7" x14ac:dyDescent="0.4">
      <c r="D333" s="15"/>
      <c r="E333" s="15"/>
      <c r="F333" s="15"/>
      <c r="G333" s="15"/>
    </row>
    <row r="334" spans="4:7" x14ac:dyDescent="0.4">
      <c r="D334" s="15"/>
      <c r="E334" s="15"/>
      <c r="F334" s="15"/>
      <c r="G334" s="15"/>
    </row>
    <row r="335" spans="4:7" x14ac:dyDescent="0.4">
      <c r="D335" s="15"/>
      <c r="E335" s="15"/>
      <c r="F335" s="15"/>
      <c r="G335" s="15"/>
    </row>
    <row r="336" spans="4:7" x14ac:dyDescent="0.4">
      <c r="D336" s="15"/>
      <c r="E336" s="15"/>
      <c r="F336" s="15"/>
      <c r="G336" s="15"/>
    </row>
    <row r="337" spans="4:7" x14ac:dyDescent="0.4">
      <c r="D337" s="15"/>
      <c r="E337" s="15"/>
      <c r="F337" s="15"/>
      <c r="G337" s="15"/>
    </row>
    <row r="338" spans="4:7" x14ac:dyDescent="0.4">
      <c r="D338" s="15"/>
      <c r="E338" s="15"/>
      <c r="F338" s="15"/>
      <c r="G338" s="15"/>
    </row>
    <row r="339" spans="4:7" x14ac:dyDescent="0.4">
      <c r="D339" s="15"/>
      <c r="E339" s="15"/>
      <c r="F339" s="15"/>
      <c r="G339" s="15"/>
    </row>
    <row r="340" spans="4:7" x14ac:dyDescent="0.4">
      <c r="D340" s="15"/>
      <c r="E340" s="15"/>
      <c r="F340" s="15"/>
      <c r="G340" s="15"/>
    </row>
    <row r="341" spans="4:7" x14ac:dyDescent="0.4">
      <c r="D341" s="15"/>
      <c r="E341" s="15"/>
      <c r="F341" s="15"/>
      <c r="G341" s="15"/>
    </row>
    <row r="342" spans="4:7" x14ac:dyDescent="0.4">
      <c r="D342" s="15"/>
      <c r="E342" s="15"/>
      <c r="F342" s="15"/>
      <c r="G342" s="15"/>
    </row>
    <row r="343" spans="4:7" x14ac:dyDescent="0.4">
      <c r="D343" s="15"/>
      <c r="E343" s="15"/>
      <c r="F343" s="15"/>
      <c r="G343" s="15"/>
    </row>
    <row r="344" spans="4:7" x14ac:dyDescent="0.4">
      <c r="D344" s="15"/>
      <c r="E344" s="15"/>
      <c r="F344" s="15"/>
      <c r="G344" s="15"/>
    </row>
    <row r="345" spans="4:7" x14ac:dyDescent="0.4">
      <c r="D345" s="15"/>
      <c r="E345" s="15"/>
      <c r="F345" s="15"/>
      <c r="G345" s="15"/>
    </row>
    <row r="346" spans="4:7" x14ac:dyDescent="0.4">
      <c r="D346" s="15"/>
      <c r="E346" s="15"/>
      <c r="F346" s="15"/>
      <c r="G346" s="15"/>
    </row>
    <row r="347" spans="4:7" x14ac:dyDescent="0.4">
      <c r="D347" s="15"/>
      <c r="E347" s="15"/>
      <c r="F347" s="15"/>
      <c r="G347" s="15"/>
    </row>
    <row r="348" spans="4:7" x14ac:dyDescent="0.4">
      <c r="D348" s="15"/>
      <c r="E348" s="15"/>
      <c r="F348" s="15"/>
      <c r="G348" s="15"/>
    </row>
    <row r="349" spans="4:7" x14ac:dyDescent="0.4">
      <c r="D349" s="15"/>
      <c r="E349" s="15"/>
      <c r="F349" s="15"/>
      <c r="G349" s="15"/>
    </row>
    <row r="350" spans="4:7" x14ac:dyDescent="0.4">
      <c r="D350" s="15"/>
      <c r="E350" s="15"/>
      <c r="F350" s="15"/>
      <c r="G350" s="15"/>
    </row>
    <row r="351" spans="4:7" x14ac:dyDescent="0.4">
      <c r="D351" s="15"/>
      <c r="E351" s="15"/>
      <c r="F351" s="15"/>
      <c r="G351" s="15"/>
    </row>
    <row r="352" spans="4:7" x14ac:dyDescent="0.4">
      <c r="D352" s="15"/>
      <c r="E352" s="15"/>
      <c r="F352" s="15"/>
      <c r="G352" s="15"/>
    </row>
    <row r="353" spans="4:7" x14ac:dyDescent="0.4">
      <c r="D353" s="15"/>
      <c r="E353" s="15"/>
      <c r="F353" s="15"/>
      <c r="G353" s="15"/>
    </row>
    <row r="354" spans="4:7" x14ac:dyDescent="0.4">
      <c r="D354" s="15"/>
      <c r="E354" s="15"/>
      <c r="F354" s="15"/>
      <c r="G354" s="15"/>
    </row>
    <row r="355" spans="4:7" x14ac:dyDescent="0.4">
      <c r="D355" s="15"/>
      <c r="E355" s="15"/>
      <c r="F355" s="15"/>
      <c r="G355" s="15"/>
    </row>
    <row r="356" spans="4:7" x14ac:dyDescent="0.4">
      <c r="D356" s="15"/>
      <c r="E356" s="15"/>
      <c r="F356" s="15"/>
      <c r="G356" s="15"/>
    </row>
    <row r="357" spans="4:7" x14ac:dyDescent="0.4">
      <c r="D357" s="15"/>
      <c r="E357" s="15"/>
      <c r="F357" s="15"/>
      <c r="G357" s="15"/>
    </row>
    <row r="358" spans="4:7" x14ac:dyDescent="0.4">
      <c r="D358" s="15"/>
      <c r="E358" s="15"/>
      <c r="F358" s="15"/>
      <c r="G358" s="15"/>
    </row>
    <row r="359" spans="4:7" x14ac:dyDescent="0.4">
      <c r="D359" s="15"/>
      <c r="E359" s="15"/>
      <c r="F359" s="15"/>
      <c r="G359" s="15"/>
    </row>
    <row r="360" spans="4:7" x14ac:dyDescent="0.4">
      <c r="D360" s="15"/>
      <c r="E360" s="15"/>
      <c r="F360" s="15"/>
      <c r="G360" s="15"/>
    </row>
    <row r="361" spans="4:7" x14ac:dyDescent="0.4">
      <c r="D361" s="15"/>
      <c r="E361" s="15"/>
      <c r="F361" s="15"/>
      <c r="G361" s="15"/>
    </row>
    <row r="362" spans="4:7" x14ac:dyDescent="0.4">
      <c r="D362" s="15"/>
      <c r="E362" s="15"/>
      <c r="F362" s="15"/>
      <c r="G362" s="15"/>
    </row>
    <row r="363" spans="4:7" x14ac:dyDescent="0.4">
      <c r="D363" s="15"/>
      <c r="E363" s="15"/>
      <c r="F363" s="15"/>
      <c r="G363" s="15"/>
    </row>
    <row r="364" spans="4:7" x14ac:dyDescent="0.4">
      <c r="D364" s="15"/>
      <c r="E364" s="15"/>
      <c r="F364" s="15"/>
      <c r="G364" s="15"/>
    </row>
    <row r="365" spans="4:7" x14ac:dyDescent="0.4">
      <c r="D365" s="15"/>
      <c r="E365" s="15"/>
      <c r="F365" s="15"/>
      <c r="G365" s="15"/>
    </row>
    <row r="366" spans="4:7" x14ac:dyDescent="0.4">
      <c r="D366" s="15"/>
      <c r="E366" s="15"/>
      <c r="F366" s="15"/>
      <c r="G366" s="15"/>
    </row>
    <row r="367" spans="4:7" x14ac:dyDescent="0.4">
      <c r="D367" s="15"/>
      <c r="E367" s="15"/>
      <c r="F367" s="15"/>
      <c r="G367" s="15"/>
    </row>
    <row r="368" spans="4:7" x14ac:dyDescent="0.4">
      <c r="D368" s="15"/>
      <c r="E368" s="15"/>
      <c r="F368" s="15"/>
      <c r="G368" s="15"/>
    </row>
    <row r="369" spans="4:7" x14ac:dyDescent="0.4">
      <c r="D369" s="15"/>
      <c r="E369" s="15"/>
      <c r="F369" s="15"/>
      <c r="G369" s="15"/>
    </row>
    <row r="370" spans="4:7" x14ac:dyDescent="0.4">
      <c r="D370" s="15"/>
      <c r="E370" s="15"/>
      <c r="F370" s="15"/>
      <c r="G370" s="15"/>
    </row>
    <row r="371" spans="4:7" x14ac:dyDescent="0.4">
      <c r="D371" s="15"/>
      <c r="E371" s="15"/>
      <c r="F371" s="15"/>
      <c r="G371" s="15"/>
    </row>
    <row r="372" spans="4:7" x14ac:dyDescent="0.4">
      <c r="D372" s="15"/>
      <c r="E372" s="15"/>
      <c r="F372" s="15"/>
      <c r="G372" s="15"/>
    </row>
    <row r="373" spans="4:7" x14ac:dyDescent="0.4">
      <c r="D373" s="15"/>
      <c r="E373" s="15"/>
      <c r="F373" s="15"/>
      <c r="G373" s="15"/>
    </row>
    <row r="374" spans="4:7" x14ac:dyDescent="0.4">
      <c r="D374" s="15"/>
      <c r="E374" s="15"/>
      <c r="F374" s="15"/>
      <c r="G374" s="15"/>
    </row>
    <row r="375" spans="4:7" x14ac:dyDescent="0.4">
      <c r="D375" s="15"/>
      <c r="E375" s="15"/>
      <c r="F375" s="15"/>
      <c r="G375" s="15"/>
    </row>
    <row r="376" spans="4:7" x14ac:dyDescent="0.4">
      <c r="D376" s="15"/>
      <c r="E376" s="15"/>
      <c r="F376" s="15"/>
      <c r="G376" s="15"/>
    </row>
    <row r="377" spans="4:7" x14ac:dyDescent="0.4">
      <c r="D377" s="15"/>
      <c r="E377" s="15"/>
      <c r="F377" s="15"/>
      <c r="G377" s="15"/>
    </row>
    <row r="378" spans="4:7" x14ac:dyDescent="0.4">
      <c r="D378" s="15"/>
      <c r="E378" s="15"/>
      <c r="F378" s="15"/>
      <c r="G378" s="15"/>
    </row>
    <row r="379" spans="4:7" x14ac:dyDescent="0.4">
      <c r="D379" s="15"/>
      <c r="E379" s="15"/>
      <c r="F379" s="15"/>
      <c r="G379" s="15"/>
    </row>
    <row r="380" spans="4:7" x14ac:dyDescent="0.4">
      <c r="D380" s="15"/>
      <c r="E380" s="15"/>
      <c r="F380" s="15"/>
      <c r="G380" s="15"/>
    </row>
    <row r="381" spans="4:7" x14ac:dyDescent="0.4">
      <c r="D381" s="15"/>
      <c r="E381" s="15"/>
      <c r="F381" s="15"/>
      <c r="G381" s="15"/>
    </row>
    <row r="382" spans="4:7" x14ac:dyDescent="0.4">
      <c r="D382" s="15"/>
      <c r="E382" s="15"/>
      <c r="F382" s="15"/>
      <c r="G382" s="15"/>
    </row>
    <row r="383" spans="4:7" x14ac:dyDescent="0.4">
      <c r="D383" s="15"/>
      <c r="E383" s="15"/>
      <c r="F383" s="15"/>
      <c r="G383" s="15"/>
    </row>
    <row r="384" spans="4:7" x14ac:dyDescent="0.4">
      <c r="D384" s="15"/>
      <c r="E384" s="15"/>
      <c r="F384" s="15"/>
      <c r="G384" s="15"/>
    </row>
    <row r="385" spans="4:7" x14ac:dyDescent="0.4">
      <c r="D385" s="15"/>
      <c r="E385" s="15"/>
      <c r="F385" s="15"/>
      <c r="G385" s="15"/>
    </row>
    <row r="386" spans="4:7" x14ac:dyDescent="0.4">
      <c r="D386" s="15"/>
      <c r="E386" s="15"/>
      <c r="F386" s="15"/>
      <c r="G386" s="15"/>
    </row>
    <row r="387" spans="4:7" x14ac:dyDescent="0.4">
      <c r="D387" s="15"/>
      <c r="E387" s="15"/>
      <c r="F387" s="15"/>
      <c r="G387" s="15"/>
    </row>
    <row r="388" spans="4:7" x14ac:dyDescent="0.4">
      <c r="D388" s="15"/>
      <c r="E388" s="15"/>
      <c r="F388" s="15"/>
      <c r="G388" s="15"/>
    </row>
    <row r="389" spans="4:7" x14ac:dyDescent="0.4">
      <c r="D389" s="15"/>
      <c r="E389" s="15"/>
      <c r="F389" s="15"/>
      <c r="G389" s="15"/>
    </row>
    <row r="390" spans="4:7" x14ac:dyDescent="0.4">
      <c r="D390" s="15"/>
      <c r="E390" s="15"/>
      <c r="F390" s="15"/>
      <c r="G390" s="15"/>
    </row>
    <row r="391" spans="4:7" x14ac:dyDescent="0.4">
      <c r="D391" s="15"/>
      <c r="E391" s="15"/>
      <c r="F391" s="15"/>
      <c r="G391" s="15"/>
    </row>
    <row r="392" spans="4:7" x14ac:dyDescent="0.4">
      <c r="D392" s="15"/>
      <c r="E392" s="15"/>
      <c r="F392" s="15"/>
      <c r="G392" s="15"/>
    </row>
    <row r="393" spans="4:7" x14ac:dyDescent="0.4">
      <c r="D393" s="15"/>
      <c r="E393" s="15"/>
      <c r="F393" s="15"/>
      <c r="G393" s="15"/>
    </row>
    <row r="394" spans="4:7" x14ac:dyDescent="0.4">
      <c r="D394" s="15"/>
      <c r="E394" s="15"/>
      <c r="F394" s="15"/>
      <c r="G394" s="15"/>
    </row>
    <row r="395" spans="4:7" x14ac:dyDescent="0.4">
      <c r="D395" s="15"/>
      <c r="E395" s="15"/>
      <c r="F395" s="15"/>
      <c r="G395" s="15"/>
    </row>
    <row r="396" spans="4:7" x14ac:dyDescent="0.4">
      <c r="D396" s="15"/>
      <c r="E396" s="15"/>
      <c r="F396" s="15"/>
      <c r="G396" s="15"/>
    </row>
    <row r="397" spans="4:7" x14ac:dyDescent="0.4">
      <c r="D397" s="15"/>
      <c r="E397" s="15"/>
      <c r="F397" s="15"/>
      <c r="G397" s="15"/>
    </row>
    <row r="398" spans="4:7" x14ac:dyDescent="0.4">
      <c r="D398" s="15"/>
      <c r="E398" s="15"/>
      <c r="F398" s="15"/>
      <c r="G398" s="15"/>
    </row>
    <row r="399" spans="4:7" x14ac:dyDescent="0.4">
      <c r="D399" s="15"/>
      <c r="E399" s="15"/>
      <c r="F399" s="15"/>
      <c r="G399" s="15"/>
    </row>
    <row r="400" spans="4:7" x14ac:dyDescent="0.4">
      <c r="D400" s="15"/>
      <c r="E400" s="15"/>
      <c r="F400" s="15"/>
      <c r="G400" s="15"/>
    </row>
    <row r="401" spans="4:7" x14ac:dyDescent="0.4">
      <c r="D401" s="15"/>
      <c r="E401" s="15"/>
      <c r="F401" s="15"/>
      <c r="G401" s="15"/>
    </row>
    <row r="402" spans="4:7" x14ac:dyDescent="0.4">
      <c r="D402" s="15"/>
      <c r="E402" s="15"/>
      <c r="F402" s="15"/>
      <c r="G402" s="15"/>
    </row>
    <row r="403" spans="4:7" x14ac:dyDescent="0.4">
      <c r="D403" s="15"/>
      <c r="E403" s="15"/>
      <c r="F403" s="15"/>
      <c r="G403" s="15"/>
    </row>
    <row r="404" spans="4:7" x14ac:dyDescent="0.4">
      <c r="D404" s="15"/>
      <c r="E404" s="15"/>
      <c r="F404" s="15"/>
      <c r="G404" s="15"/>
    </row>
    <row r="405" spans="4:7" x14ac:dyDescent="0.4">
      <c r="D405" s="15"/>
      <c r="E405" s="15"/>
      <c r="F405" s="15"/>
      <c r="G405" s="15"/>
    </row>
    <row r="406" spans="4:7" x14ac:dyDescent="0.4">
      <c r="D406" s="15"/>
      <c r="E406" s="15"/>
      <c r="F406" s="15"/>
      <c r="G406" s="15"/>
    </row>
    <row r="407" spans="4:7" x14ac:dyDescent="0.4">
      <c r="D407" s="15"/>
      <c r="E407" s="15"/>
      <c r="F407" s="15"/>
      <c r="G407" s="15"/>
    </row>
    <row r="408" spans="4:7" x14ac:dyDescent="0.4">
      <c r="D408" s="15"/>
      <c r="E408" s="15"/>
      <c r="F408" s="15"/>
      <c r="G408" s="15"/>
    </row>
    <row r="409" spans="4:7" x14ac:dyDescent="0.4">
      <c r="D409" s="15"/>
      <c r="E409" s="15"/>
      <c r="F409" s="15"/>
      <c r="G409" s="15"/>
    </row>
    <row r="410" spans="4:7" x14ac:dyDescent="0.4">
      <c r="D410" s="15"/>
      <c r="E410" s="15"/>
      <c r="F410" s="15"/>
      <c r="G410" s="15"/>
    </row>
    <row r="411" spans="4:7" x14ac:dyDescent="0.4">
      <c r="D411" s="15"/>
      <c r="E411" s="15"/>
      <c r="F411" s="15"/>
      <c r="G411" s="15"/>
    </row>
    <row r="412" spans="4:7" x14ac:dyDescent="0.4">
      <c r="D412" s="15"/>
      <c r="E412" s="15"/>
      <c r="F412" s="15"/>
      <c r="G412" s="15"/>
    </row>
    <row r="413" spans="4:7" x14ac:dyDescent="0.4">
      <c r="D413" s="15"/>
      <c r="E413" s="15"/>
      <c r="F413" s="15"/>
      <c r="G413" s="15"/>
    </row>
    <row r="414" spans="4:7" x14ac:dyDescent="0.4">
      <c r="D414" s="15"/>
      <c r="E414" s="15"/>
      <c r="F414" s="15"/>
      <c r="G414" s="15"/>
    </row>
    <row r="415" spans="4:7" x14ac:dyDescent="0.4">
      <c r="D415" s="15"/>
      <c r="E415" s="15"/>
      <c r="F415" s="15"/>
      <c r="G415" s="15"/>
    </row>
    <row r="416" spans="4:7" x14ac:dyDescent="0.4">
      <c r="D416" s="15"/>
      <c r="E416" s="15"/>
      <c r="F416" s="15"/>
      <c r="G416" s="15"/>
    </row>
    <row r="417" spans="4:7" x14ac:dyDescent="0.4">
      <c r="D417" s="15"/>
      <c r="E417" s="15"/>
      <c r="F417" s="15"/>
      <c r="G417" s="15"/>
    </row>
    <row r="418" spans="4:7" x14ac:dyDescent="0.4">
      <c r="D418" s="15"/>
      <c r="E418" s="15"/>
      <c r="F418" s="15"/>
      <c r="G418" s="15"/>
    </row>
    <row r="419" spans="4:7" x14ac:dyDescent="0.4">
      <c r="D419" s="15"/>
      <c r="E419" s="15"/>
      <c r="F419" s="15"/>
      <c r="G419" s="15"/>
    </row>
    <row r="420" spans="4:7" x14ac:dyDescent="0.4">
      <c r="D420" s="15"/>
      <c r="E420" s="15"/>
      <c r="F420" s="15"/>
      <c r="G420" s="15"/>
    </row>
    <row r="421" spans="4:7" x14ac:dyDescent="0.4">
      <c r="D421" s="15"/>
      <c r="E421" s="15"/>
      <c r="F421" s="15"/>
      <c r="G421" s="15"/>
    </row>
    <row r="422" spans="4:7" x14ac:dyDescent="0.4">
      <c r="D422" s="15"/>
      <c r="E422" s="15"/>
      <c r="F422" s="15"/>
      <c r="G422" s="15"/>
    </row>
    <row r="423" spans="4:7" x14ac:dyDescent="0.4">
      <c r="D423" s="15"/>
      <c r="E423" s="15"/>
      <c r="F423" s="15"/>
      <c r="G423" s="15"/>
    </row>
    <row r="424" spans="4:7" x14ac:dyDescent="0.4">
      <c r="D424" s="15"/>
      <c r="E424" s="15"/>
      <c r="F424" s="15"/>
      <c r="G424" s="15"/>
    </row>
    <row r="425" spans="4:7" x14ac:dyDescent="0.4">
      <c r="D425" s="15"/>
      <c r="E425" s="15"/>
      <c r="F425" s="15"/>
      <c r="G425" s="15"/>
    </row>
    <row r="426" spans="4:7" x14ac:dyDescent="0.4">
      <c r="D426" s="15"/>
      <c r="E426" s="15"/>
      <c r="F426" s="15"/>
      <c r="G426" s="15"/>
    </row>
    <row r="427" spans="4:7" x14ac:dyDescent="0.4">
      <c r="D427" s="15"/>
      <c r="E427" s="15"/>
      <c r="F427" s="15"/>
      <c r="G427" s="15"/>
    </row>
    <row r="428" spans="4:7" x14ac:dyDescent="0.4">
      <c r="D428" s="15"/>
      <c r="E428" s="15"/>
      <c r="F428" s="15"/>
      <c r="G428" s="15"/>
    </row>
    <row r="429" spans="4:7" x14ac:dyDescent="0.4">
      <c r="D429" s="15"/>
      <c r="E429" s="15"/>
      <c r="F429" s="15"/>
      <c r="G429" s="15"/>
    </row>
    <row r="430" spans="4:7" x14ac:dyDescent="0.4">
      <c r="D430" s="15"/>
      <c r="E430" s="15"/>
      <c r="F430" s="15"/>
      <c r="G430" s="15"/>
    </row>
    <row r="431" spans="4:7" x14ac:dyDescent="0.4">
      <c r="D431" s="15"/>
      <c r="E431" s="15"/>
      <c r="F431" s="15"/>
      <c r="G431" s="15"/>
    </row>
    <row r="432" spans="4:7" x14ac:dyDescent="0.4">
      <c r="D432" s="15"/>
      <c r="E432" s="15"/>
      <c r="F432" s="15"/>
      <c r="G432" s="15"/>
    </row>
    <row r="433" spans="4:7" x14ac:dyDescent="0.4">
      <c r="D433" s="15"/>
      <c r="E433" s="15"/>
      <c r="F433" s="15"/>
      <c r="G433" s="15"/>
    </row>
    <row r="434" spans="4:7" x14ac:dyDescent="0.4">
      <c r="D434" s="15"/>
      <c r="E434" s="15"/>
      <c r="F434" s="15"/>
      <c r="G434" s="15"/>
    </row>
    <row r="435" spans="4:7" x14ac:dyDescent="0.4">
      <c r="D435" s="15"/>
      <c r="E435" s="15"/>
      <c r="F435" s="15"/>
      <c r="G435" s="15"/>
    </row>
    <row r="436" spans="4:7" x14ac:dyDescent="0.4">
      <c r="D436" s="15"/>
      <c r="E436" s="15"/>
      <c r="F436" s="15"/>
      <c r="G436" s="15"/>
    </row>
    <row r="437" spans="4:7" x14ac:dyDescent="0.4">
      <c r="D437" s="15"/>
      <c r="E437" s="15"/>
      <c r="F437" s="15"/>
      <c r="G437" s="15"/>
    </row>
    <row r="438" spans="4:7" x14ac:dyDescent="0.4">
      <c r="D438" s="15"/>
      <c r="E438" s="15"/>
      <c r="F438" s="15"/>
      <c r="G438" s="15"/>
    </row>
    <row r="439" spans="4:7" x14ac:dyDescent="0.4">
      <c r="D439" s="15"/>
      <c r="E439" s="15"/>
      <c r="F439" s="15"/>
      <c r="G439" s="15"/>
    </row>
    <row r="440" spans="4:7" x14ac:dyDescent="0.4">
      <c r="D440" s="15"/>
      <c r="E440" s="15"/>
      <c r="F440" s="15"/>
      <c r="G440" s="15"/>
    </row>
    <row r="441" spans="4:7" x14ac:dyDescent="0.4">
      <c r="D441" s="15"/>
      <c r="E441" s="15"/>
      <c r="F441" s="15"/>
      <c r="G441" s="15"/>
    </row>
    <row r="442" spans="4:7" x14ac:dyDescent="0.4">
      <c r="D442" s="15"/>
      <c r="E442" s="15"/>
      <c r="F442" s="15"/>
      <c r="G442" s="15"/>
    </row>
    <row r="443" spans="4:7" x14ac:dyDescent="0.4">
      <c r="D443" s="15"/>
      <c r="E443" s="15"/>
      <c r="F443" s="15"/>
      <c r="G443" s="15"/>
    </row>
    <row r="444" spans="4:7" x14ac:dyDescent="0.4">
      <c r="D444" s="15"/>
      <c r="E444" s="15"/>
      <c r="F444" s="15"/>
      <c r="G444" s="15"/>
    </row>
    <row r="445" spans="4:7" x14ac:dyDescent="0.4">
      <c r="D445" s="15"/>
      <c r="E445" s="15"/>
      <c r="F445" s="15"/>
      <c r="G445" s="15"/>
    </row>
    <row r="446" spans="4:7" x14ac:dyDescent="0.4">
      <c r="D446" s="15"/>
      <c r="E446" s="15"/>
      <c r="F446" s="15"/>
      <c r="G446" s="15"/>
    </row>
    <row r="447" spans="4:7" x14ac:dyDescent="0.4">
      <c r="D447" s="15"/>
      <c r="E447" s="15"/>
      <c r="F447" s="15"/>
      <c r="G447" s="15"/>
    </row>
    <row r="448" spans="4:7" x14ac:dyDescent="0.4">
      <c r="D448" s="15"/>
      <c r="E448" s="15"/>
      <c r="F448" s="15"/>
      <c r="G448" s="15"/>
    </row>
    <row r="449" spans="4:7" x14ac:dyDescent="0.4">
      <c r="D449" s="15"/>
      <c r="E449" s="15"/>
      <c r="F449" s="15"/>
      <c r="G449" s="15"/>
    </row>
    <row r="450" spans="4:7" x14ac:dyDescent="0.4">
      <c r="D450" s="15"/>
      <c r="E450" s="15"/>
      <c r="F450" s="15"/>
      <c r="G450" s="15"/>
    </row>
    <row r="451" spans="4:7" x14ac:dyDescent="0.4">
      <c r="D451" s="15"/>
      <c r="E451" s="15"/>
      <c r="F451" s="15"/>
      <c r="G451" s="15"/>
    </row>
    <row r="452" spans="4:7" x14ac:dyDescent="0.4">
      <c r="D452" s="15"/>
      <c r="E452" s="15"/>
      <c r="F452" s="15"/>
      <c r="G452" s="15"/>
    </row>
    <row r="453" spans="4:7" x14ac:dyDescent="0.4">
      <c r="D453" s="15"/>
      <c r="E453" s="15"/>
      <c r="F453" s="15"/>
      <c r="G453" s="15"/>
    </row>
    <row r="454" spans="4:7" x14ac:dyDescent="0.4">
      <c r="D454" s="15"/>
      <c r="E454" s="15"/>
      <c r="F454" s="15"/>
      <c r="G454" s="15"/>
    </row>
    <row r="455" spans="4:7" x14ac:dyDescent="0.4">
      <c r="D455" s="15"/>
      <c r="E455" s="15"/>
      <c r="F455" s="15"/>
      <c r="G455" s="15"/>
    </row>
    <row r="456" spans="4:7" x14ac:dyDescent="0.4">
      <c r="D456" s="15"/>
      <c r="E456" s="15"/>
      <c r="F456" s="15"/>
      <c r="G456" s="15"/>
    </row>
    <row r="457" spans="4:7" x14ac:dyDescent="0.4">
      <c r="D457" s="15"/>
      <c r="E457" s="15"/>
      <c r="F457" s="15"/>
      <c r="G457" s="15"/>
    </row>
    <row r="458" spans="4:7" x14ac:dyDescent="0.4">
      <c r="D458" s="15"/>
      <c r="E458" s="15"/>
      <c r="F458" s="15"/>
      <c r="G458" s="15"/>
    </row>
    <row r="459" spans="4:7" x14ac:dyDescent="0.4">
      <c r="D459" s="15"/>
      <c r="E459" s="15"/>
      <c r="F459" s="15"/>
      <c r="G459" s="15"/>
    </row>
    <row r="460" spans="4:7" x14ac:dyDescent="0.4">
      <c r="D460" s="15"/>
      <c r="E460" s="15"/>
      <c r="F460" s="15"/>
      <c r="G460" s="15"/>
    </row>
    <row r="461" spans="4:7" x14ac:dyDescent="0.4">
      <c r="D461" s="15"/>
      <c r="E461" s="15"/>
      <c r="F461" s="15"/>
      <c r="G461" s="15"/>
    </row>
    <row r="462" spans="4:7" x14ac:dyDescent="0.4">
      <c r="D462" s="15"/>
      <c r="E462" s="15"/>
      <c r="F462" s="15"/>
      <c r="G462" s="15"/>
    </row>
    <row r="463" spans="4:7" x14ac:dyDescent="0.4">
      <c r="D463" s="15"/>
      <c r="E463" s="15"/>
      <c r="F463" s="15"/>
      <c r="G463" s="15"/>
    </row>
    <row r="464" spans="4:7" x14ac:dyDescent="0.4">
      <c r="D464" s="15"/>
      <c r="E464" s="15"/>
      <c r="F464" s="15"/>
      <c r="G464" s="15"/>
    </row>
    <row r="465" spans="4:7" x14ac:dyDescent="0.4">
      <c r="D465" s="15"/>
      <c r="E465" s="15"/>
      <c r="F465" s="15"/>
      <c r="G465" s="15"/>
    </row>
    <row r="466" spans="4:7" x14ac:dyDescent="0.4">
      <c r="D466" s="15"/>
      <c r="E466" s="15"/>
      <c r="F466" s="15"/>
      <c r="G466" s="15"/>
    </row>
    <row r="467" spans="4:7" x14ac:dyDescent="0.4">
      <c r="D467" s="15"/>
      <c r="E467" s="15"/>
      <c r="F467" s="15"/>
      <c r="G467" s="15"/>
    </row>
    <row r="468" spans="4:7" x14ac:dyDescent="0.4">
      <c r="D468" s="15"/>
      <c r="E468" s="15"/>
      <c r="F468" s="15"/>
      <c r="G468" s="15"/>
    </row>
    <row r="469" spans="4:7" x14ac:dyDescent="0.4">
      <c r="D469" s="15"/>
      <c r="E469" s="15"/>
      <c r="F469" s="15"/>
      <c r="G469" s="15"/>
    </row>
    <row r="470" spans="4:7" x14ac:dyDescent="0.4">
      <c r="D470" s="15"/>
      <c r="E470" s="15"/>
      <c r="F470" s="15"/>
      <c r="G470" s="15"/>
    </row>
    <row r="471" spans="4:7" x14ac:dyDescent="0.4">
      <c r="D471" s="15"/>
      <c r="E471" s="15"/>
      <c r="F471" s="15"/>
      <c r="G471" s="15"/>
    </row>
    <row r="472" spans="4:7" x14ac:dyDescent="0.4">
      <c r="D472" s="15"/>
      <c r="E472" s="15"/>
      <c r="F472" s="15"/>
      <c r="G472" s="15"/>
    </row>
    <row r="473" spans="4:7" x14ac:dyDescent="0.4">
      <c r="D473" s="15"/>
      <c r="E473" s="15"/>
      <c r="F473" s="15"/>
      <c r="G473" s="15"/>
    </row>
    <row r="474" spans="4:7" x14ac:dyDescent="0.4">
      <c r="D474" s="15"/>
      <c r="E474" s="15"/>
      <c r="F474" s="15"/>
      <c r="G474" s="15"/>
    </row>
    <row r="475" spans="4:7" x14ac:dyDescent="0.4">
      <c r="D475" s="15"/>
      <c r="E475" s="15"/>
      <c r="F475" s="15"/>
      <c r="G475" s="15"/>
    </row>
    <row r="476" spans="4:7" x14ac:dyDescent="0.4">
      <c r="D476" s="15"/>
      <c r="E476" s="15"/>
      <c r="F476" s="15"/>
      <c r="G476" s="15"/>
    </row>
    <row r="477" spans="4:7" x14ac:dyDescent="0.4">
      <c r="D477" s="15"/>
      <c r="E477" s="15"/>
      <c r="F477" s="15"/>
      <c r="G477" s="15"/>
    </row>
    <row r="478" spans="4:7" x14ac:dyDescent="0.4">
      <c r="D478" s="15"/>
      <c r="E478" s="15"/>
      <c r="F478" s="15"/>
      <c r="G478" s="15"/>
    </row>
    <row r="479" spans="4:7" x14ac:dyDescent="0.4">
      <c r="D479" s="15"/>
      <c r="E479" s="15"/>
      <c r="F479" s="15"/>
      <c r="G479" s="15"/>
    </row>
    <row r="480" spans="4:7" x14ac:dyDescent="0.4">
      <c r="D480" s="15"/>
      <c r="E480" s="15"/>
      <c r="F480" s="15"/>
      <c r="G480" s="15"/>
    </row>
    <row r="481" spans="4:7" x14ac:dyDescent="0.4">
      <c r="D481" s="15"/>
      <c r="E481" s="15"/>
      <c r="F481" s="15"/>
      <c r="G481" s="15"/>
    </row>
    <row r="482" spans="4:7" x14ac:dyDescent="0.4">
      <c r="D482" s="15"/>
      <c r="E482" s="15"/>
      <c r="F482" s="15"/>
      <c r="G482" s="15"/>
    </row>
    <row r="483" spans="4:7" x14ac:dyDescent="0.4">
      <c r="D483" s="15"/>
      <c r="E483" s="15"/>
      <c r="F483" s="15"/>
      <c r="G483" s="15"/>
    </row>
    <row r="484" spans="4:7" x14ac:dyDescent="0.4">
      <c r="D484" s="15"/>
      <c r="E484" s="15"/>
      <c r="F484" s="15"/>
      <c r="G484" s="15"/>
    </row>
    <row r="485" spans="4:7" x14ac:dyDescent="0.4">
      <c r="D485" s="15"/>
      <c r="E485" s="15"/>
      <c r="F485" s="15"/>
      <c r="G485" s="15"/>
    </row>
    <row r="486" spans="4:7" x14ac:dyDescent="0.4">
      <c r="D486" s="15"/>
      <c r="E486" s="15"/>
      <c r="F486" s="15"/>
      <c r="G486" s="15"/>
    </row>
    <row r="487" spans="4:7" x14ac:dyDescent="0.4">
      <c r="D487" s="15"/>
      <c r="E487" s="15"/>
      <c r="F487" s="15"/>
      <c r="G487" s="15"/>
    </row>
    <row r="488" spans="4:7" x14ac:dyDescent="0.4">
      <c r="D488" s="15"/>
      <c r="E488" s="15"/>
      <c r="F488" s="15"/>
      <c r="G488" s="15"/>
    </row>
    <row r="489" spans="4:7" x14ac:dyDescent="0.4">
      <c r="D489" s="15"/>
      <c r="E489" s="15"/>
      <c r="F489" s="15"/>
      <c r="G489" s="15"/>
    </row>
    <row r="490" spans="4:7" x14ac:dyDescent="0.4">
      <c r="D490" s="15"/>
      <c r="E490" s="15"/>
      <c r="F490" s="15"/>
      <c r="G490" s="15"/>
    </row>
    <row r="491" spans="4:7" x14ac:dyDescent="0.4">
      <c r="D491" s="15"/>
      <c r="E491" s="15"/>
      <c r="F491" s="15"/>
      <c r="G491" s="15"/>
    </row>
    <row r="492" spans="4:7" x14ac:dyDescent="0.4">
      <c r="D492" s="15"/>
      <c r="E492" s="15"/>
      <c r="F492" s="15"/>
      <c r="G492" s="15"/>
    </row>
    <row r="493" spans="4:7" x14ac:dyDescent="0.4">
      <c r="D493" s="15"/>
      <c r="E493" s="15"/>
      <c r="F493" s="15"/>
      <c r="G493" s="15"/>
    </row>
    <row r="494" spans="4:7" x14ac:dyDescent="0.4">
      <c r="D494" s="15"/>
      <c r="E494" s="15"/>
      <c r="F494" s="15"/>
      <c r="G494" s="15"/>
    </row>
    <row r="495" spans="4:7" x14ac:dyDescent="0.4">
      <c r="D495" s="15"/>
      <c r="E495" s="15"/>
      <c r="F495" s="15"/>
      <c r="G495" s="15"/>
    </row>
    <row r="496" spans="4:7" x14ac:dyDescent="0.4">
      <c r="D496" s="15"/>
      <c r="E496" s="15"/>
      <c r="F496" s="15"/>
      <c r="G496" s="15"/>
    </row>
    <row r="497" spans="4:7" x14ac:dyDescent="0.4">
      <c r="D497" s="15"/>
      <c r="E497" s="15"/>
      <c r="F497" s="15"/>
      <c r="G497" s="15"/>
    </row>
    <row r="498" spans="4:7" x14ac:dyDescent="0.4">
      <c r="D498" s="15"/>
      <c r="E498" s="15"/>
      <c r="F498" s="15"/>
      <c r="G498" s="15"/>
    </row>
    <row r="499" spans="4:7" x14ac:dyDescent="0.4">
      <c r="D499" s="15"/>
      <c r="E499" s="15"/>
      <c r="F499" s="15"/>
      <c r="G499" s="15"/>
    </row>
    <row r="500" spans="4:7" x14ac:dyDescent="0.4">
      <c r="D500" s="15"/>
      <c r="E500" s="15"/>
      <c r="F500" s="15"/>
      <c r="G500" s="15"/>
    </row>
    <row r="501" spans="4:7" x14ac:dyDescent="0.4">
      <c r="D501" s="15"/>
      <c r="E501" s="15"/>
      <c r="F501" s="15"/>
      <c r="G501" s="15"/>
    </row>
    <row r="502" spans="4:7" x14ac:dyDescent="0.4">
      <c r="D502" s="15"/>
      <c r="E502" s="15"/>
      <c r="F502" s="15"/>
      <c r="G502" s="15"/>
    </row>
    <row r="503" spans="4:7" x14ac:dyDescent="0.4">
      <c r="D503" s="15"/>
      <c r="E503" s="15"/>
      <c r="F503" s="15"/>
      <c r="G503" s="15"/>
    </row>
    <row r="504" spans="4:7" x14ac:dyDescent="0.4">
      <c r="D504" s="15"/>
      <c r="E504" s="15"/>
      <c r="F504" s="15"/>
      <c r="G504" s="15"/>
    </row>
    <row r="505" spans="4:7" x14ac:dyDescent="0.4">
      <c r="D505" s="15"/>
      <c r="E505" s="15"/>
      <c r="F505" s="15"/>
      <c r="G505" s="15"/>
    </row>
    <row r="506" spans="4:7" x14ac:dyDescent="0.4">
      <c r="D506" s="15"/>
      <c r="E506" s="15"/>
      <c r="F506" s="15"/>
      <c r="G506" s="15"/>
    </row>
    <row r="507" spans="4:7" x14ac:dyDescent="0.4">
      <c r="D507" s="15"/>
      <c r="E507" s="15"/>
      <c r="F507" s="15"/>
      <c r="G507" s="15"/>
    </row>
    <row r="508" spans="4:7" x14ac:dyDescent="0.4">
      <c r="D508" s="15"/>
      <c r="E508" s="15"/>
      <c r="F508" s="15"/>
      <c r="G508" s="15"/>
    </row>
    <row r="509" spans="4:7" x14ac:dyDescent="0.4">
      <c r="D509" s="15"/>
      <c r="E509" s="15"/>
      <c r="F509" s="15"/>
      <c r="G509" s="15"/>
    </row>
    <row r="510" spans="4:7" x14ac:dyDescent="0.4">
      <c r="D510" s="15"/>
      <c r="E510" s="15"/>
      <c r="F510" s="15"/>
      <c r="G510" s="15"/>
    </row>
    <row r="511" spans="4:7" x14ac:dyDescent="0.4">
      <c r="D511" s="15"/>
      <c r="E511" s="15"/>
      <c r="F511" s="15"/>
      <c r="G511" s="15"/>
    </row>
    <row r="512" spans="4:7" x14ac:dyDescent="0.4">
      <c r="D512" s="15"/>
      <c r="E512" s="15"/>
      <c r="F512" s="15"/>
      <c r="G512" s="15"/>
    </row>
    <row r="513" spans="4:7" x14ac:dyDescent="0.4">
      <c r="D513" s="15"/>
      <c r="E513" s="15"/>
      <c r="F513" s="15"/>
      <c r="G513" s="15"/>
    </row>
    <row r="514" spans="4:7" x14ac:dyDescent="0.4">
      <c r="D514" s="15"/>
      <c r="E514" s="15"/>
      <c r="F514" s="15"/>
      <c r="G514" s="15"/>
    </row>
    <row r="515" spans="4:7" x14ac:dyDescent="0.4">
      <c r="D515" s="15"/>
      <c r="E515" s="15"/>
      <c r="F515" s="15"/>
      <c r="G515" s="15"/>
    </row>
    <row r="516" spans="4:7" x14ac:dyDescent="0.4">
      <c r="D516" s="15"/>
      <c r="E516" s="15"/>
      <c r="F516" s="15"/>
      <c r="G516" s="15"/>
    </row>
    <row r="517" spans="4:7" x14ac:dyDescent="0.4">
      <c r="D517" s="15"/>
      <c r="E517" s="15"/>
      <c r="F517" s="15"/>
      <c r="G517" s="15"/>
    </row>
    <row r="518" spans="4:7" x14ac:dyDescent="0.4">
      <c r="D518" s="15"/>
      <c r="E518" s="15"/>
      <c r="F518" s="15"/>
      <c r="G518" s="15"/>
    </row>
    <row r="519" spans="4:7" x14ac:dyDescent="0.4">
      <c r="D519" s="15"/>
      <c r="E519" s="15"/>
      <c r="F519" s="15"/>
      <c r="G519" s="15"/>
    </row>
    <row r="520" spans="4:7" x14ac:dyDescent="0.4">
      <c r="D520" s="15"/>
      <c r="E520" s="15"/>
      <c r="F520" s="15"/>
      <c r="G520" s="15"/>
    </row>
    <row r="521" spans="4:7" x14ac:dyDescent="0.4">
      <c r="D521" s="15"/>
      <c r="E521" s="15"/>
      <c r="F521" s="15"/>
      <c r="G521" s="15"/>
    </row>
    <row r="522" spans="4:7" x14ac:dyDescent="0.4">
      <c r="D522" s="15"/>
      <c r="E522" s="15"/>
      <c r="F522" s="15"/>
      <c r="G522" s="15"/>
    </row>
    <row r="523" spans="4:7" x14ac:dyDescent="0.4">
      <c r="D523" s="15"/>
      <c r="E523" s="15"/>
      <c r="F523" s="15"/>
      <c r="G523" s="15"/>
    </row>
    <row r="524" spans="4:7" x14ac:dyDescent="0.4">
      <c r="D524" s="15"/>
      <c r="E524" s="15"/>
      <c r="F524" s="15"/>
      <c r="G524" s="15"/>
    </row>
    <row r="525" spans="4:7" x14ac:dyDescent="0.4">
      <c r="D525" s="15"/>
      <c r="E525" s="15"/>
      <c r="F525" s="15"/>
      <c r="G525" s="15"/>
    </row>
    <row r="526" spans="4:7" x14ac:dyDescent="0.4">
      <c r="D526" s="15"/>
      <c r="E526" s="15"/>
      <c r="F526" s="15"/>
      <c r="G526" s="15"/>
    </row>
    <row r="527" spans="4:7" x14ac:dyDescent="0.4">
      <c r="D527" s="15"/>
      <c r="E527" s="15"/>
      <c r="F527" s="15"/>
      <c r="G527" s="15"/>
    </row>
    <row r="528" spans="4:7" x14ac:dyDescent="0.4">
      <c r="D528" s="15"/>
      <c r="E528" s="15"/>
      <c r="F528" s="15"/>
      <c r="G528" s="15"/>
    </row>
    <row r="529" spans="4:7" x14ac:dyDescent="0.4">
      <c r="D529" s="15"/>
      <c r="E529" s="15"/>
      <c r="F529" s="15"/>
      <c r="G529" s="15"/>
    </row>
    <row r="530" spans="4:7" x14ac:dyDescent="0.4">
      <c r="D530" s="15"/>
      <c r="E530" s="15"/>
      <c r="F530" s="15"/>
      <c r="G530" s="15"/>
    </row>
    <row r="531" spans="4:7" x14ac:dyDescent="0.4">
      <c r="D531" s="15"/>
      <c r="E531" s="15"/>
      <c r="F531" s="15"/>
      <c r="G531" s="15"/>
    </row>
    <row r="532" spans="4:7" x14ac:dyDescent="0.4">
      <c r="D532" s="15"/>
      <c r="E532" s="15"/>
      <c r="F532" s="15"/>
      <c r="G532" s="15"/>
    </row>
    <row r="533" spans="4:7" x14ac:dyDescent="0.4">
      <c r="D533" s="15"/>
      <c r="E533" s="15"/>
      <c r="F533" s="15"/>
      <c r="G533" s="15"/>
    </row>
    <row r="534" spans="4:7" x14ac:dyDescent="0.4">
      <c r="D534" s="15"/>
      <c r="E534" s="15"/>
      <c r="F534" s="15"/>
      <c r="G534" s="15"/>
    </row>
    <row r="535" spans="4:7" x14ac:dyDescent="0.4">
      <c r="D535" s="15"/>
      <c r="E535" s="15"/>
      <c r="F535" s="15"/>
      <c r="G535" s="15"/>
    </row>
    <row r="536" spans="4:7" x14ac:dyDescent="0.4">
      <c r="D536" s="15"/>
      <c r="E536" s="15"/>
      <c r="F536" s="15"/>
      <c r="G536" s="15"/>
    </row>
    <row r="537" spans="4:7" x14ac:dyDescent="0.4">
      <c r="D537" s="15"/>
      <c r="E537" s="15"/>
      <c r="F537" s="15"/>
      <c r="G537" s="15"/>
    </row>
    <row r="538" spans="4:7" x14ac:dyDescent="0.4">
      <c r="D538" s="15"/>
      <c r="E538" s="15"/>
      <c r="F538" s="15"/>
      <c r="G538" s="15"/>
    </row>
    <row r="539" spans="4:7" x14ac:dyDescent="0.4">
      <c r="D539" s="15"/>
      <c r="E539" s="15"/>
      <c r="F539" s="15"/>
      <c r="G539" s="15"/>
    </row>
    <row r="540" spans="4:7" x14ac:dyDescent="0.4">
      <c r="D540" s="15"/>
      <c r="E540" s="15"/>
      <c r="F540" s="15"/>
      <c r="G540" s="15"/>
    </row>
    <row r="541" spans="4:7" x14ac:dyDescent="0.4">
      <c r="D541" s="15"/>
      <c r="E541" s="15"/>
      <c r="F541" s="15"/>
      <c r="G541" s="15"/>
    </row>
    <row r="542" spans="4:7" x14ac:dyDescent="0.4">
      <c r="D542" s="15"/>
      <c r="E542" s="15"/>
      <c r="F542" s="15"/>
      <c r="G542" s="15"/>
    </row>
    <row r="543" spans="4:7" x14ac:dyDescent="0.4">
      <c r="D543" s="15"/>
      <c r="E543" s="15"/>
      <c r="F543" s="15"/>
      <c r="G543" s="15"/>
    </row>
    <row r="544" spans="4:7" x14ac:dyDescent="0.4">
      <c r="D544" s="15"/>
      <c r="E544" s="15"/>
      <c r="F544" s="15"/>
      <c r="G544" s="15"/>
    </row>
    <row r="545" spans="4:7" x14ac:dyDescent="0.4">
      <c r="D545" s="15"/>
      <c r="E545" s="15"/>
      <c r="F545" s="15"/>
      <c r="G545" s="15"/>
    </row>
    <row r="546" spans="4:7" x14ac:dyDescent="0.4">
      <c r="D546" s="15"/>
      <c r="E546" s="15"/>
      <c r="F546" s="15"/>
      <c r="G546" s="15"/>
    </row>
    <row r="547" spans="4:7" x14ac:dyDescent="0.4">
      <c r="D547" s="15"/>
      <c r="E547" s="15"/>
      <c r="F547" s="15"/>
      <c r="G547" s="15"/>
    </row>
    <row r="548" spans="4:7" x14ac:dyDescent="0.4">
      <c r="D548" s="15"/>
      <c r="E548" s="15"/>
      <c r="F548" s="15"/>
      <c r="G548" s="15"/>
    </row>
    <row r="549" spans="4:7" x14ac:dyDescent="0.4">
      <c r="D549" s="15"/>
      <c r="E549" s="15"/>
      <c r="F549" s="15"/>
      <c r="G549" s="15"/>
    </row>
    <row r="550" spans="4:7" x14ac:dyDescent="0.4">
      <c r="D550" s="15"/>
      <c r="E550" s="15"/>
      <c r="F550" s="15"/>
      <c r="G550" s="15"/>
    </row>
    <row r="551" spans="4:7" x14ac:dyDescent="0.4">
      <c r="D551" s="15"/>
      <c r="E551" s="15"/>
      <c r="F551" s="15"/>
      <c r="G551" s="15"/>
    </row>
    <row r="552" spans="4:7" x14ac:dyDescent="0.4">
      <c r="D552" s="15"/>
      <c r="E552" s="15"/>
      <c r="F552" s="15"/>
      <c r="G552" s="15"/>
    </row>
    <row r="553" spans="4:7" x14ac:dyDescent="0.4">
      <c r="D553" s="15"/>
      <c r="E553" s="15"/>
      <c r="F553" s="15"/>
      <c r="G553" s="15"/>
    </row>
    <row r="554" spans="4:7" x14ac:dyDescent="0.4">
      <c r="D554" s="15"/>
      <c r="E554" s="15"/>
      <c r="F554" s="15"/>
      <c r="G554" s="15"/>
    </row>
    <row r="555" spans="4:7" x14ac:dyDescent="0.4">
      <c r="D555" s="15"/>
      <c r="E555" s="15"/>
      <c r="F555" s="15"/>
      <c r="G555" s="15"/>
    </row>
    <row r="556" spans="4:7" x14ac:dyDescent="0.4">
      <c r="D556" s="15"/>
      <c r="E556" s="15"/>
      <c r="F556" s="15"/>
      <c r="G556" s="15"/>
    </row>
    <row r="557" spans="4:7" x14ac:dyDescent="0.4">
      <c r="D557" s="15"/>
      <c r="E557" s="15"/>
      <c r="F557" s="15"/>
      <c r="G557" s="15"/>
    </row>
    <row r="558" spans="4:7" x14ac:dyDescent="0.4">
      <c r="D558" s="15"/>
      <c r="E558" s="15"/>
      <c r="F558" s="15"/>
      <c r="G558" s="15"/>
    </row>
    <row r="559" spans="4:7" x14ac:dyDescent="0.4">
      <c r="D559" s="15"/>
      <c r="E559" s="15"/>
      <c r="F559" s="15"/>
      <c r="G559" s="15"/>
    </row>
    <row r="560" spans="4:7" x14ac:dyDescent="0.4">
      <c r="D560" s="15"/>
      <c r="E560" s="15"/>
      <c r="F560" s="15"/>
      <c r="G560" s="15"/>
    </row>
    <row r="561" spans="4:7" x14ac:dyDescent="0.4">
      <c r="D561" s="15"/>
      <c r="E561" s="15"/>
      <c r="F561" s="15"/>
      <c r="G561" s="15"/>
    </row>
    <row r="562" spans="4:7" x14ac:dyDescent="0.4">
      <c r="D562" s="15"/>
      <c r="E562" s="15"/>
      <c r="F562" s="15"/>
      <c r="G562" s="15"/>
    </row>
    <row r="563" spans="4:7" x14ac:dyDescent="0.4">
      <c r="D563" s="15"/>
      <c r="E563" s="15"/>
      <c r="F563" s="15"/>
      <c r="G563" s="15"/>
    </row>
    <row r="564" spans="4:7" x14ac:dyDescent="0.4">
      <c r="D564" s="15"/>
      <c r="E564" s="15"/>
      <c r="F564" s="15"/>
      <c r="G564" s="15"/>
    </row>
    <row r="565" spans="4:7" x14ac:dyDescent="0.4">
      <c r="D565" s="15"/>
      <c r="E565" s="15"/>
      <c r="F565" s="15"/>
      <c r="G565" s="15"/>
    </row>
    <row r="566" spans="4:7" x14ac:dyDescent="0.4">
      <c r="D566" s="15"/>
      <c r="E566" s="15"/>
      <c r="F566" s="15"/>
      <c r="G566" s="15"/>
    </row>
    <row r="567" spans="4:7" x14ac:dyDescent="0.4">
      <c r="D567" s="15"/>
      <c r="E567" s="15"/>
      <c r="F567" s="15"/>
      <c r="G567" s="15"/>
    </row>
    <row r="568" spans="4:7" x14ac:dyDescent="0.4">
      <c r="D568" s="15"/>
      <c r="E568" s="15"/>
      <c r="F568" s="15"/>
      <c r="G568" s="15"/>
    </row>
    <row r="569" spans="4:7" x14ac:dyDescent="0.4">
      <c r="D569" s="15"/>
      <c r="E569" s="15"/>
      <c r="F569" s="15"/>
      <c r="G569" s="15"/>
    </row>
    <row r="570" spans="4:7" x14ac:dyDescent="0.4">
      <c r="D570" s="15"/>
      <c r="E570" s="15"/>
      <c r="F570" s="15"/>
      <c r="G570" s="15"/>
    </row>
    <row r="571" spans="4:7" x14ac:dyDescent="0.4">
      <c r="D571" s="15"/>
      <c r="E571" s="15"/>
      <c r="F571" s="15"/>
      <c r="G571" s="15"/>
    </row>
    <row r="572" spans="4:7" x14ac:dyDescent="0.4">
      <c r="D572" s="15"/>
      <c r="E572" s="15"/>
      <c r="F572" s="15"/>
      <c r="G572" s="15"/>
    </row>
    <row r="573" spans="4:7" x14ac:dyDescent="0.4">
      <c r="D573" s="15"/>
      <c r="E573" s="15"/>
      <c r="F573" s="15"/>
      <c r="G573" s="15"/>
    </row>
    <row r="574" spans="4:7" x14ac:dyDescent="0.4">
      <c r="D574" s="15"/>
      <c r="E574" s="15"/>
      <c r="F574" s="15"/>
      <c r="G574" s="15"/>
    </row>
    <row r="575" spans="4:7" x14ac:dyDescent="0.4">
      <c r="D575" s="15"/>
      <c r="E575" s="15"/>
      <c r="F575" s="15"/>
      <c r="G575" s="15"/>
    </row>
    <row r="576" spans="4:7" x14ac:dyDescent="0.4">
      <c r="D576" s="15"/>
      <c r="E576" s="15"/>
      <c r="F576" s="15"/>
      <c r="G576" s="15"/>
    </row>
    <row r="577" spans="4:7" x14ac:dyDescent="0.4">
      <c r="D577" s="15"/>
      <c r="E577" s="15"/>
      <c r="F577" s="15"/>
      <c r="G577" s="15"/>
    </row>
    <row r="578" spans="4:7" x14ac:dyDescent="0.4">
      <c r="D578" s="15"/>
      <c r="E578" s="15"/>
      <c r="F578" s="15"/>
      <c r="G578" s="15"/>
    </row>
    <row r="579" spans="4:7" x14ac:dyDescent="0.4">
      <c r="D579" s="15"/>
      <c r="E579" s="15"/>
      <c r="F579" s="15"/>
      <c r="G579" s="15"/>
    </row>
    <row r="580" spans="4:7" x14ac:dyDescent="0.4">
      <c r="D580" s="15"/>
      <c r="E580" s="15"/>
      <c r="F580" s="15"/>
      <c r="G580" s="15"/>
    </row>
    <row r="581" spans="4:7" x14ac:dyDescent="0.4">
      <c r="D581" s="15"/>
      <c r="E581" s="15"/>
      <c r="F581" s="15"/>
      <c r="G581" s="15"/>
    </row>
    <row r="582" spans="4:7" x14ac:dyDescent="0.4">
      <c r="D582" s="15"/>
      <c r="E582" s="15"/>
      <c r="F582" s="15"/>
      <c r="G582" s="15"/>
    </row>
    <row r="583" spans="4:7" x14ac:dyDescent="0.4">
      <c r="D583" s="15"/>
      <c r="E583" s="15"/>
      <c r="F583" s="15"/>
      <c r="G583" s="15"/>
    </row>
    <row r="584" spans="4:7" x14ac:dyDescent="0.4">
      <c r="D584" s="15"/>
      <c r="E584" s="15"/>
      <c r="F584" s="15"/>
      <c r="G584" s="15"/>
    </row>
    <row r="585" spans="4:7" x14ac:dyDescent="0.4">
      <c r="D585" s="15"/>
      <c r="E585" s="15"/>
      <c r="F585" s="15"/>
      <c r="G585" s="15"/>
    </row>
    <row r="586" spans="4:7" x14ac:dyDescent="0.4">
      <c r="D586" s="15"/>
      <c r="E586" s="15"/>
      <c r="F586" s="15"/>
      <c r="G586" s="15"/>
    </row>
    <row r="587" spans="4:7" x14ac:dyDescent="0.4">
      <c r="D587" s="15"/>
      <c r="E587" s="15"/>
      <c r="F587" s="15"/>
      <c r="G587" s="15"/>
    </row>
    <row r="588" spans="4:7" x14ac:dyDescent="0.4">
      <c r="D588" s="15"/>
      <c r="E588" s="15"/>
      <c r="F588" s="15"/>
      <c r="G588" s="15"/>
    </row>
    <row r="589" spans="4:7" x14ac:dyDescent="0.4">
      <c r="D589" s="15"/>
      <c r="E589" s="15"/>
      <c r="F589" s="15"/>
      <c r="G589" s="15"/>
    </row>
    <row r="590" spans="4:7" x14ac:dyDescent="0.4">
      <c r="D590" s="15"/>
      <c r="E590" s="15"/>
      <c r="F590" s="15"/>
      <c r="G590" s="15"/>
    </row>
    <row r="591" spans="4:7" x14ac:dyDescent="0.4">
      <c r="D591" s="15"/>
      <c r="E591" s="15"/>
      <c r="F591" s="15"/>
      <c r="G591" s="15"/>
    </row>
    <row r="592" spans="4:7" x14ac:dyDescent="0.4">
      <c r="D592" s="15"/>
      <c r="E592" s="15"/>
      <c r="F592" s="15"/>
      <c r="G592" s="15"/>
    </row>
    <row r="593" spans="4:7" x14ac:dyDescent="0.4">
      <c r="D593" s="15"/>
      <c r="E593" s="15"/>
      <c r="F593" s="15"/>
      <c r="G593" s="15"/>
    </row>
    <row r="594" spans="4:7" x14ac:dyDescent="0.4">
      <c r="D594" s="15"/>
      <c r="E594" s="15"/>
      <c r="F594" s="15"/>
      <c r="G594" s="15"/>
    </row>
    <row r="595" spans="4:7" x14ac:dyDescent="0.4">
      <c r="D595" s="15"/>
      <c r="E595" s="15"/>
      <c r="F595" s="15"/>
      <c r="G595" s="15"/>
    </row>
    <row r="596" spans="4:7" x14ac:dyDescent="0.4">
      <c r="D596" s="15"/>
      <c r="E596" s="15"/>
      <c r="F596" s="15"/>
      <c r="G596" s="15"/>
    </row>
    <row r="597" spans="4:7" x14ac:dyDescent="0.4">
      <c r="D597" s="15"/>
      <c r="E597" s="15"/>
      <c r="F597" s="15"/>
      <c r="G597" s="15"/>
    </row>
    <row r="598" spans="4:7" x14ac:dyDescent="0.4">
      <c r="D598" s="15"/>
      <c r="E598" s="15"/>
      <c r="F598" s="15"/>
      <c r="G598" s="15"/>
    </row>
    <row r="599" spans="4:7" x14ac:dyDescent="0.4">
      <c r="D599" s="15"/>
      <c r="E599" s="15"/>
      <c r="F599" s="15"/>
      <c r="G599" s="15"/>
    </row>
    <row r="600" spans="4:7" x14ac:dyDescent="0.4">
      <c r="D600" s="15"/>
      <c r="E600" s="15"/>
      <c r="F600" s="15"/>
      <c r="G600" s="15"/>
    </row>
    <row r="601" spans="4:7" x14ac:dyDescent="0.4">
      <c r="D601" s="15"/>
      <c r="E601" s="15"/>
      <c r="F601" s="15"/>
      <c r="G601" s="15"/>
    </row>
    <row r="602" spans="4:7" x14ac:dyDescent="0.4">
      <c r="D602" s="15"/>
      <c r="E602" s="15"/>
      <c r="F602" s="15"/>
      <c r="G602" s="15"/>
    </row>
    <row r="603" spans="4:7" x14ac:dyDescent="0.4">
      <c r="D603" s="15"/>
      <c r="E603" s="15"/>
      <c r="F603" s="15"/>
      <c r="G603" s="15"/>
    </row>
    <row r="604" spans="4:7" x14ac:dyDescent="0.4">
      <c r="D604" s="15"/>
      <c r="E604" s="15"/>
      <c r="F604" s="15"/>
      <c r="G604" s="15"/>
    </row>
    <row r="605" spans="4:7" x14ac:dyDescent="0.4">
      <c r="D605" s="15"/>
      <c r="E605" s="15"/>
      <c r="F605" s="15"/>
      <c r="G605" s="15"/>
    </row>
    <row r="606" spans="4:7" x14ac:dyDescent="0.4">
      <c r="D606" s="15"/>
      <c r="E606" s="15"/>
      <c r="F606" s="15"/>
      <c r="G606" s="15"/>
    </row>
    <row r="607" spans="4:7" x14ac:dyDescent="0.4">
      <c r="D607" s="15"/>
      <c r="E607" s="15"/>
      <c r="F607" s="15"/>
      <c r="G607" s="15"/>
    </row>
    <row r="608" spans="4:7" x14ac:dyDescent="0.4">
      <c r="D608" s="15"/>
      <c r="E608" s="15"/>
      <c r="F608" s="15"/>
      <c r="G608" s="15"/>
    </row>
    <row r="609" spans="4:7" x14ac:dyDescent="0.4">
      <c r="D609" s="15"/>
      <c r="E609" s="15"/>
      <c r="F609" s="15"/>
      <c r="G609" s="15"/>
    </row>
    <row r="610" spans="4:7" x14ac:dyDescent="0.4">
      <c r="D610" s="15"/>
      <c r="E610" s="15"/>
      <c r="F610" s="15"/>
      <c r="G610" s="15"/>
    </row>
    <row r="611" spans="4:7" x14ac:dyDescent="0.4">
      <c r="D611" s="15"/>
      <c r="E611" s="15"/>
      <c r="F611" s="15"/>
      <c r="G611" s="15"/>
    </row>
    <row r="612" spans="4:7" x14ac:dyDescent="0.4">
      <c r="D612" s="15"/>
      <c r="E612" s="15"/>
      <c r="F612" s="15"/>
      <c r="G612" s="15"/>
    </row>
    <row r="613" spans="4:7" x14ac:dyDescent="0.4">
      <c r="D613" s="15"/>
      <c r="E613" s="15"/>
      <c r="F613" s="15"/>
      <c r="G613" s="15"/>
    </row>
    <row r="614" spans="4:7" x14ac:dyDescent="0.4">
      <c r="D614" s="15"/>
      <c r="E614" s="15"/>
      <c r="F614" s="15"/>
      <c r="G614" s="15"/>
    </row>
    <row r="615" spans="4:7" x14ac:dyDescent="0.4">
      <c r="D615" s="15"/>
      <c r="E615" s="15"/>
      <c r="F615" s="15"/>
      <c r="G615" s="15"/>
    </row>
    <row r="616" spans="4:7" x14ac:dyDescent="0.4">
      <c r="D616" s="15"/>
      <c r="E616" s="15"/>
      <c r="F616" s="15"/>
      <c r="G616" s="15"/>
    </row>
    <row r="617" spans="4:7" x14ac:dyDescent="0.4">
      <c r="D617" s="15"/>
      <c r="E617" s="15"/>
      <c r="F617" s="15"/>
      <c r="G617" s="15"/>
    </row>
    <row r="618" spans="4:7" x14ac:dyDescent="0.4">
      <c r="D618" s="15"/>
      <c r="E618" s="15"/>
      <c r="F618" s="15"/>
      <c r="G618" s="15"/>
    </row>
    <row r="619" spans="4:7" x14ac:dyDescent="0.4">
      <c r="D619" s="15"/>
      <c r="E619" s="15"/>
      <c r="F619" s="15"/>
      <c r="G619" s="15"/>
    </row>
    <row r="620" spans="4:7" x14ac:dyDescent="0.4">
      <c r="D620" s="15"/>
      <c r="E620" s="15"/>
      <c r="F620" s="15"/>
      <c r="G620" s="15"/>
    </row>
    <row r="621" spans="4:7" x14ac:dyDescent="0.4">
      <c r="D621" s="15"/>
      <c r="E621" s="15"/>
      <c r="F621" s="15"/>
      <c r="G621" s="15"/>
    </row>
    <row r="622" spans="4:7" x14ac:dyDescent="0.4">
      <c r="D622" s="15"/>
      <c r="E622" s="15"/>
      <c r="F622" s="15"/>
      <c r="G622" s="15"/>
    </row>
    <row r="623" spans="4:7" x14ac:dyDescent="0.4">
      <c r="D623" s="15"/>
      <c r="E623" s="15"/>
      <c r="F623" s="15"/>
      <c r="G623" s="15"/>
    </row>
    <row r="624" spans="4:7" x14ac:dyDescent="0.4">
      <c r="D624" s="15"/>
      <c r="E624" s="15"/>
      <c r="F624" s="15"/>
      <c r="G624" s="15"/>
    </row>
    <row r="625" spans="4:7" x14ac:dyDescent="0.4">
      <c r="D625" s="15"/>
      <c r="E625" s="15"/>
      <c r="F625" s="15"/>
      <c r="G625" s="15"/>
    </row>
    <row r="626" spans="4:7" x14ac:dyDescent="0.4">
      <c r="D626" s="15"/>
      <c r="E626" s="15"/>
      <c r="F626" s="15"/>
      <c r="G626" s="15"/>
    </row>
    <row r="627" spans="4:7" x14ac:dyDescent="0.4">
      <c r="D627" s="15"/>
      <c r="E627" s="15"/>
      <c r="F627" s="15"/>
      <c r="G627" s="15"/>
    </row>
    <row r="628" spans="4:7" x14ac:dyDescent="0.4">
      <c r="D628" s="15"/>
      <c r="E628" s="15"/>
      <c r="F628" s="15"/>
      <c r="G628" s="15"/>
    </row>
    <row r="629" spans="4:7" x14ac:dyDescent="0.4">
      <c r="D629" s="15"/>
      <c r="E629" s="15"/>
      <c r="F629" s="15"/>
      <c r="G629" s="15"/>
    </row>
    <row r="630" spans="4:7" x14ac:dyDescent="0.4">
      <c r="D630" s="15"/>
      <c r="E630" s="15"/>
      <c r="F630" s="15"/>
      <c r="G630" s="15"/>
    </row>
    <row r="631" spans="4:7" x14ac:dyDescent="0.4">
      <c r="D631" s="15"/>
      <c r="E631" s="15"/>
      <c r="F631" s="15"/>
      <c r="G631" s="15"/>
    </row>
    <row r="632" spans="4:7" x14ac:dyDescent="0.4">
      <c r="D632" s="15"/>
      <c r="E632" s="15"/>
      <c r="F632" s="15"/>
      <c r="G632" s="15"/>
    </row>
    <row r="633" spans="4:7" x14ac:dyDescent="0.4">
      <c r="D633" s="15"/>
      <c r="E633" s="15"/>
      <c r="F633" s="15"/>
      <c r="G633" s="15"/>
    </row>
    <row r="634" spans="4:7" x14ac:dyDescent="0.4">
      <c r="D634" s="15"/>
      <c r="E634" s="15"/>
      <c r="F634" s="15"/>
      <c r="G634" s="15"/>
    </row>
    <row r="635" spans="4:7" x14ac:dyDescent="0.4">
      <c r="D635" s="15"/>
      <c r="E635" s="15"/>
      <c r="F635" s="15"/>
      <c r="G635" s="15"/>
    </row>
    <row r="636" spans="4:7" x14ac:dyDescent="0.4">
      <c r="D636" s="15"/>
      <c r="E636" s="15"/>
      <c r="F636" s="15"/>
      <c r="G636" s="15"/>
    </row>
    <row r="637" spans="4:7" x14ac:dyDescent="0.4">
      <c r="D637" s="15"/>
      <c r="E637" s="15"/>
      <c r="F637" s="15"/>
      <c r="G637" s="15"/>
    </row>
    <row r="638" spans="4:7" x14ac:dyDescent="0.4">
      <c r="D638" s="15"/>
      <c r="E638" s="15"/>
      <c r="F638" s="15"/>
      <c r="G638" s="15"/>
    </row>
    <row r="639" spans="4:7" x14ac:dyDescent="0.4">
      <c r="D639" s="15"/>
      <c r="E639" s="15"/>
      <c r="F639" s="15"/>
      <c r="G639" s="15"/>
    </row>
    <row r="640" spans="4:7" x14ac:dyDescent="0.4">
      <c r="D640" s="15"/>
      <c r="E640" s="15"/>
      <c r="F640" s="15"/>
      <c r="G640" s="15"/>
    </row>
    <row r="641" spans="4:7" x14ac:dyDescent="0.4">
      <c r="D641" s="15"/>
      <c r="E641" s="15"/>
      <c r="F641" s="15"/>
      <c r="G641" s="15"/>
    </row>
    <row r="642" spans="4:7" x14ac:dyDescent="0.4">
      <c r="D642" s="15"/>
      <c r="E642" s="15"/>
      <c r="F642" s="15"/>
      <c r="G642" s="15"/>
    </row>
    <row r="643" spans="4:7" x14ac:dyDescent="0.4">
      <c r="D643" s="15"/>
      <c r="E643" s="15"/>
      <c r="F643" s="15"/>
      <c r="G643" s="15"/>
    </row>
    <row r="644" spans="4:7" x14ac:dyDescent="0.4">
      <c r="D644" s="15"/>
      <c r="E644" s="15"/>
      <c r="F644" s="15"/>
      <c r="G644" s="15"/>
    </row>
    <row r="645" spans="4:7" x14ac:dyDescent="0.4">
      <c r="D645" s="15"/>
      <c r="E645" s="15"/>
      <c r="F645" s="15"/>
      <c r="G645" s="15"/>
    </row>
    <row r="646" spans="4:7" x14ac:dyDescent="0.4">
      <c r="D646" s="15"/>
      <c r="E646" s="15"/>
      <c r="F646" s="15"/>
      <c r="G646" s="15"/>
    </row>
    <row r="647" spans="4:7" x14ac:dyDescent="0.4">
      <c r="D647" s="15"/>
      <c r="E647" s="15"/>
      <c r="F647" s="15"/>
      <c r="G647" s="15"/>
    </row>
    <row r="648" spans="4:7" x14ac:dyDescent="0.4">
      <c r="D648" s="15"/>
      <c r="E648" s="15"/>
      <c r="F648" s="15"/>
      <c r="G648" s="15"/>
    </row>
    <row r="649" spans="4:7" x14ac:dyDescent="0.4">
      <c r="D649" s="15"/>
      <c r="E649" s="15"/>
      <c r="F649" s="15"/>
      <c r="G649" s="15"/>
    </row>
    <row r="650" spans="4:7" x14ac:dyDescent="0.4">
      <c r="D650" s="15"/>
      <c r="E650" s="15"/>
      <c r="F650" s="15"/>
      <c r="G650" s="15"/>
    </row>
    <row r="651" spans="4:7" x14ac:dyDescent="0.4">
      <c r="D651" s="15"/>
      <c r="E651" s="15"/>
      <c r="F651" s="15"/>
      <c r="G651" s="15"/>
    </row>
    <row r="652" spans="4:7" x14ac:dyDescent="0.4">
      <c r="D652" s="15"/>
      <c r="E652" s="15"/>
      <c r="F652" s="15"/>
      <c r="G652" s="15"/>
    </row>
    <row r="653" spans="4:7" x14ac:dyDescent="0.4">
      <c r="D653" s="15"/>
      <c r="E653" s="15"/>
      <c r="F653" s="15"/>
      <c r="G653" s="15"/>
    </row>
    <row r="654" spans="4:7" x14ac:dyDescent="0.4">
      <c r="D654" s="15"/>
      <c r="E654" s="15"/>
      <c r="F654" s="15"/>
      <c r="G654" s="15"/>
    </row>
    <row r="655" spans="4:7" x14ac:dyDescent="0.4">
      <c r="D655" s="15"/>
      <c r="E655" s="15"/>
      <c r="F655" s="15"/>
      <c r="G655" s="15"/>
    </row>
    <row r="656" spans="4:7" x14ac:dyDescent="0.4">
      <c r="D656" s="15"/>
      <c r="E656" s="15"/>
      <c r="F656" s="15"/>
      <c r="G656" s="15"/>
    </row>
    <row r="657" spans="4:7" x14ac:dyDescent="0.4">
      <c r="D657" s="15"/>
      <c r="E657" s="15"/>
      <c r="F657" s="15"/>
      <c r="G657" s="15"/>
    </row>
    <row r="658" spans="4:7" x14ac:dyDescent="0.4">
      <c r="D658" s="15"/>
      <c r="E658" s="15"/>
      <c r="F658" s="15"/>
      <c r="G658" s="15"/>
    </row>
    <row r="659" spans="4:7" x14ac:dyDescent="0.4">
      <c r="D659" s="15"/>
      <c r="E659" s="15"/>
      <c r="F659" s="15"/>
      <c r="G659" s="15"/>
    </row>
    <row r="660" spans="4:7" x14ac:dyDescent="0.4">
      <c r="D660" s="15"/>
      <c r="E660" s="15"/>
      <c r="F660" s="15"/>
      <c r="G660" s="15"/>
    </row>
    <row r="661" spans="4:7" x14ac:dyDescent="0.4">
      <c r="D661" s="15"/>
      <c r="E661" s="15"/>
      <c r="F661" s="15"/>
      <c r="G661" s="15"/>
    </row>
    <row r="662" spans="4:7" x14ac:dyDescent="0.4">
      <c r="D662" s="15"/>
      <c r="E662" s="15"/>
      <c r="F662" s="15"/>
      <c r="G662" s="15"/>
    </row>
    <row r="663" spans="4:7" x14ac:dyDescent="0.4">
      <c r="D663" s="15"/>
      <c r="E663" s="15"/>
      <c r="F663" s="15"/>
      <c r="G663" s="15"/>
    </row>
    <row r="664" spans="4:7" x14ac:dyDescent="0.4">
      <c r="D664" s="15"/>
      <c r="E664" s="15"/>
      <c r="F664" s="15"/>
      <c r="G664" s="15"/>
    </row>
    <row r="665" spans="4:7" x14ac:dyDescent="0.4">
      <c r="D665" s="15"/>
      <c r="E665" s="15"/>
      <c r="F665" s="15"/>
      <c r="G665" s="15"/>
    </row>
    <row r="666" spans="4:7" x14ac:dyDescent="0.4">
      <c r="D666" s="15"/>
      <c r="E666" s="15"/>
      <c r="F666" s="15"/>
      <c r="G666" s="15"/>
    </row>
    <row r="667" spans="4:7" x14ac:dyDescent="0.4">
      <c r="D667" s="15"/>
      <c r="E667" s="15"/>
      <c r="F667" s="15"/>
      <c r="G667" s="15"/>
    </row>
    <row r="668" spans="4:7" x14ac:dyDescent="0.4">
      <c r="D668" s="15"/>
      <c r="E668" s="15"/>
      <c r="F668" s="15"/>
      <c r="G668" s="15"/>
    </row>
    <row r="669" spans="4:7" x14ac:dyDescent="0.4">
      <c r="D669" s="15"/>
      <c r="E669" s="15"/>
      <c r="F669" s="15"/>
      <c r="G669" s="15"/>
    </row>
    <row r="670" spans="4:7" x14ac:dyDescent="0.4">
      <c r="D670" s="15"/>
      <c r="E670" s="15"/>
      <c r="F670" s="15"/>
      <c r="G670" s="15"/>
    </row>
    <row r="671" spans="4:7" x14ac:dyDescent="0.4">
      <c r="D671" s="15"/>
      <c r="E671" s="15"/>
      <c r="F671" s="15"/>
      <c r="G671" s="15"/>
    </row>
    <row r="672" spans="4:7" x14ac:dyDescent="0.4">
      <c r="D672" s="15"/>
      <c r="E672" s="15"/>
      <c r="F672" s="15"/>
      <c r="G672" s="15"/>
    </row>
    <row r="673" spans="4:7" x14ac:dyDescent="0.4">
      <c r="D673" s="15"/>
      <c r="E673" s="15"/>
      <c r="F673" s="15"/>
      <c r="G673" s="15"/>
    </row>
    <row r="674" spans="4:7" x14ac:dyDescent="0.4">
      <c r="D674" s="15"/>
      <c r="E674" s="15"/>
      <c r="F674" s="15"/>
      <c r="G674" s="15"/>
    </row>
    <row r="675" spans="4:7" x14ac:dyDescent="0.4">
      <c r="D675" s="15"/>
      <c r="E675" s="15"/>
      <c r="F675" s="15"/>
      <c r="G675" s="15"/>
    </row>
    <row r="676" spans="4:7" x14ac:dyDescent="0.4">
      <c r="D676" s="15"/>
      <c r="E676" s="15"/>
      <c r="F676" s="15"/>
      <c r="G676" s="15"/>
    </row>
    <row r="677" spans="4:7" x14ac:dyDescent="0.4">
      <c r="D677" s="15"/>
      <c r="E677" s="15"/>
      <c r="F677" s="15"/>
      <c r="G677" s="15"/>
    </row>
    <row r="678" spans="4:7" x14ac:dyDescent="0.4">
      <c r="D678" s="15"/>
      <c r="E678" s="15"/>
      <c r="F678" s="15"/>
      <c r="G678" s="15"/>
    </row>
    <row r="679" spans="4:7" x14ac:dyDescent="0.4">
      <c r="D679" s="15"/>
      <c r="E679" s="15"/>
      <c r="F679" s="15"/>
      <c r="G679" s="15"/>
    </row>
    <row r="680" spans="4:7" x14ac:dyDescent="0.4">
      <c r="D680" s="15"/>
      <c r="E680" s="15"/>
      <c r="F680" s="15"/>
      <c r="G680" s="15"/>
    </row>
    <row r="681" spans="4:7" x14ac:dyDescent="0.4">
      <c r="D681" s="15"/>
      <c r="E681" s="15"/>
      <c r="F681" s="15"/>
      <c r="G681" s="15"/>
    </row>
    <row r="682" spans="4:7" x14ac:dyDescent="0.4">
      <c r="D682" s="15"/>
      <c r="E682" s="15"/>
      <c r="F682" s="15"/>
      <c r="G682" s="15"/>
    </row>
    <row r="683" spans="4:7" x14ac:dyDescent="0.4">
      <c r="D683" s="15"/>
      <c r="E683" s="15"/>
      <c r="F683" s="15"/>
      <c r="G683" s="15"/>
    </row>
    <row r="684" spans="4:7" x14ac:dyDescent="0.4">
      <c r="D684" s="15"/>
      <c r="E684" s="15"/>
      <c r="F684" s="15"/>
      <c r="G684" s="15"/>
    </row>
    <row r="685" spans="4:7" x14ac:dyDescent="0.4">
      <c r="D685" s="15"/>
      <c r="E685" s="15"/>
      <c r="F685" s="15"/>
      <c r="G685" s="15"/>
    </row>
    <row r="686" spans="4:7" x14ac:dyDescent="0.4">
      <c r="D686" s="15"/>
      <c r="E686" s="15"/>
      <c r="F686" s="15"/>
      <c r="G686" s="15"/>
    </row>
    <row r="687" spans="4:7" x14ac:dyDescent="0.4">
      <c r="D687" s="15"/>
      <c r="E687" s="15"/>
      <c r="F687" s="15"/>
      <c r="G687" s="15"/>
    </row>
    <row r="688" spans="4:7" x14ac:dyDescent="0.4">
      <c r="D688" s="15"/>
      <c r="E688" s="15"/>
      <c r="F688" s="15"/>
      <c r="G688" s="15"/>
    </row>
    <row r="689" spans="4:7" x14ac:dyDescent="0.4">
      <c r="D689" s="15"/>
      <c r="E689" s="15"/>
      <c r="F689" s="15"/>
      <c r="G689" s="15"/>
    </row>
    <row r="690" spans="4:7" x14ac:dyDescent="0.4">
      <c r="D690" s="15"/>
      <c r="E690" s="15"/>
      <c r="F690" s="15"/>
      <c r="G690" s="15"/>
    </row>
    <row r="691" spans="4:7" x14ac:dyDescent="0.4">
      <c r="D691" s="15"/>
      <c r="E691" s="15"/>
      <c r="F691" s="15"/>
      <c r="G691" s="15"/>
    </row>
    <row r="692" spans="4:7" x14ac:dyDescent="0.4">
      <c r="D692" s="15"/>
      <c r="E692" s="15"/>
      <c r="F692" s="15"/>
      <c r="G692" s="15"/>
    </row>
    <row r="693" spans="4:7" x14ac:dyDescent="0.4">
      <c r="D693" s="15"/>
      <c r="E693" s="15"/>
      <c r="F693" s="15"/>
      <c r="G693" s="15"/>
    </row>
    <row r="694" spans="4:7" x14ac:dyDescent="0.4">
      <c r="D694" s="15"/>
      <c r="E694" s="15"/>
      <c r="F694" s="15"/>
      <c r="G694" s="15"/>
    </row>
    <row r="695" spans="4:7" x14ac:dyDescent="0.4">
      <c r="D695" s="15"/>
      <c r="E695" s="15"/>
      <c r="F695" s="15"/>
      <c r="G695" s="15"/>
    </row>
    <row r="696" spans="4:7" x14ac:dyDescent="0.4">
      <c r="D696" s="15"/>
      <c r="E696" s="15"/>
      <c r="F696" s="15"/>
      <c r="G696" s="15"/>
    </row>
    <row r="697" spans="4:7" x14ac:dyDescent="0.4">
      <c r="D697" s="15"/>
      <c r="E697" s="15"/>
      <c r="F697" s="15"/>
      <c r="G697" s="15"/>
    </row>
    <row r="698" spans="4:7" x14ac:dyDescent="0.4">
      <c r="D698" s="15"/>
      <c r="E698" s="15"/>
      <c r="F698" s="15"/>
      <c r="G698" s="15"/>
    </row>
    <row r="699" spans="4:7" x14ac:dyDescent="0.4">
      <c r="D699" s="15"/>
      <c r="E699" s="15"/>
      <c r="F699" s="15"/>
      <c r="G699" s="15"/>
    </row>
    <row r="700" spans="4:7" x14ac:dyDescent="0.4">
      <c r="D700" s="15"/>
      <c r="E700" s="15"/>
      <c r="F700" s="15"/>
      <c r="G700" s="15"/>
    </row>
    <row r="701" spans="4:7" x14ac:dyDescent="0.4">
      <c r="D701" s="15"/>
      <c r="E701" s="15"/>
      <c r="F701" s="15"/>
      <c r="G701" s="15"/>
    </row>
    <row r="702" spans="4:7" x14ac:dyDescent="0.4">
      <c r="D702" s="15"/>
      <c r="E702" s="15"/>
      <c r="F702" s="15"/>
      <c r="G702" s="15"/>
    </row>
    <row r="703" spans="4:7" x14ac:dyDescent="0.4">
      <c r="D703" s="15"/>
      <c r="E703" s="15"/>
      <c r="F703" s="15"/>
      <c r="G703" s="15"/>
    </row>
    <row r="704" spans="4:7" x14ac:dyDescent="0.4">
      <c r="D704" s="15"/>
      <c r="E704" s="15"/>
      <c r="F704" s="15"/>
      <c r="G704" s="15"/>
    </row>
    <row r="705" spans="4:7" x14ac:dyDescent="0.4">
      <c r="D705" s="15"/>
      <c r="E705" s="15"/>
      <c r="F705" s="15"/>
      <c r="G705" s="15"/>
    </row>
    <row r="706" spans="4:7" x14ac:dyDescent="0.4">
      <c r="D706" s="15"/>
      <c r="E706" s="15"/>
      <c r="F706" s="15"/>
      <c r="G706" s="15"/>
    </row>
    <row r="707" spans="4:7" x14ac:dyDescent="0.4">
      <c r="D707" s="15"/>
      <c r="E707" s="15"/>
      <c r="F707" s="15"/>
      <c r="G707" s="15"/>
    </row>
    <row r="708" spans="4:7" x14ac:dyDescent="0.4">
      <c r="D708" s="15"/>
      <c r="E708" s="15"/>
      <c r="F708" s="15"/>
      <c r="G708" s="15"/>
    </row>
    <row r="709" spans="4:7" x14ac:dyDescent="0.4">
      <c r="D709" s="15"/>
      <c r="E709" s="15"/>
      <c r="F709" s="15"/>
      <c r="G709" s="15"/>
    </row>
    <row r="710" spans="4:7" x14ac:dyDescent="0.4">
      <c r="D710" s="15"/>
      <c r="E710" s="15"/>
      <c r="F710" s="15"/>
      <c r="G710" s="15"/>
    </row>
    <row r="711" spans="4:7" x14ac:dyDescent="0.4">
      <c r="D711" s="15"/>
      <c r="E711" s="15"/>
      <c r="F711" s="15"/>
      <c r="G711" s="15"/>
    </row>
    <row r="712" spans="4:7" x14ac:dyDescent="0.4">
      <c r="D712" s="15"/>
      <c r="E712" s="15"/>
      <c r="F712" s="15"/>
      <c r="G712" s="15"/>
    </row>
    <row r="713" spans="4:7" x14ac:dyDescent="0.4">
      <c r="D713" s="15"/>
      <c r="E713" s="15"/>
      <c r="F713" s="15"/>
      <c r="G713" s="15"/>
    </row>
    <row r="714" spans="4:7" x14ac:dyDescent="0.4">
      <c r="D714" s="15"/>
      <c r="E714" s="15"/>
      <c r="F714" s="15"/>
      <c r="G714" s="15"/>
    </row>
    <row r="715" spans="4:7" x14ac:dyDescent="0.4">
      <c r="D715" s="15"/>
      <c r="E715" s="15"/>
      <c r="F715" s="15"/>
      <c r="G715" s="15"/>
    </row>
    <row r="716" spans="4:7" x14ac:dyDescent="0.4">
      <c r="D716" s="15"/>
      <c r="E716" s="15"/>
      <c r="F716" s="15"/>
      <c r="G716" s="15"/>
    </row>
    <row r="717" spans="4:7" x14ac:dyDescent="0.4">
      <c r="D717" s="15"/>
      <c r="E717" s="15"/>
      <c r="F717" s="15"/>
      <c r="G717" s="15"/>
    </row>
    <row r="718" spans="4:7" x14ac:dyDescent="0.4">
      <c r="D718" s="15"/>
      <c r="E718" s="15"/>
      <c r="F718" s="15"/>
      <c r="G718" s="15"/>
    </row>
    <row r="719" spans="4:7" x14ac:dyDescent="0.4">
      <c r="D719" s="15"/>
      <c r="E719" s="15"/>
      <c r="F719" s="15"/>
      <c r="G719" s="15"/>
    </row>
    <row r="720" spans="4:7" x14ac:dyDescent="0.4">
      <c r="D720" s="15"/>
      <c r="E720" s="15"/>
      <c r="F720" s="15"/>
      <c r="G720" s="15"/>
    </row>
    <row r="721" spans="4:7" x14ac:dyDescent="0.4">
      <c r="D721" s="15"/>
      <c r="E721" s="15"/>
      <c r="F721" s="15"/>
      <c r="G721" s="15"/>
    </row>
    <row r="722" spans="4:7" x14ac:dyDescent="0.4">
      <c r="D722" s="15"/>
      <c r="E722" s="15"/>
      <c r="F722" s="15"/>
      <c r="G722" s="15"/>
    </row>
    <row r="723" spans="4:7" x14ac:dyDescent="0.4">
      <c r="D723" s="15"/>
      <c r="E723" s="15"/>
      <c r="F723" s="15"/>
      <c r="G723" s="15"/>
    </row>
    <row r="724" spans="4:7" x14ac:dyDescent="0.4">
      <c r="D724" s="15"/>
      <c r="E724" s="15"/>
      <c r="F724" s="15"/>
      <c r="G724" s="15"/>
    </row>
    <row r="725" spans="4:7" x14ac:dyDescent="0.4">
      <c r="D725" s="15"/>
      <c r="E725" s="15"/>
      <c r="F725" s="15"/>
      <c r="G725" s="15"/>
    </row>
    <row r="726" spans="4:7" x14ac:dyDescent="0.4">
      <c r="D726" s="15"/>
      <c r="E726" s="15"/>
      <c r="F726" s="15"/>
      <c r="G726" s="15"/>
    </row>
    <row r="727" spans="4:7" x14ac:dyDescent="0.4">
      <c r="D727" s="15"/>
      <c r="E727" s="15"/>
      <c r="F727" s="15"/>
      <c r="G727" s="15"/>
    </row>
    <row r="728" spans="4:7" x14ac:dyDescent="0.4">
      <c r="D728" s="15"/>
      <c r="E728" s="15"/>
      <c r="F728" s="15"/>
      <c r="G728" s="15"/>
    </row>
    <row r="729" spans="4:7" x14ac:dyDescent="0.4">
      <c r="D729" s="15"/>
      <c r="E729" s="15"/>
      <c r="F729" s="15"/>
      <c r="G729" s="15"/>
    </row>
    <row r="730" spans="4:7" x14ac:dyDescent="0.4">
      <c r="D730" s="15"/>
      <c r="E730" s="15"/>
      <c r="F730" s="15"/>
      <c r="G730" s="15"/>
    </row>
    <row r="731" spans="4:7" x14ac:dyDescent="0.4">
      <c r="D731" s="15"/>
      <c r="E731" s="15"/>
      <c r="F731" s="15"/>
      <c r="G731" s="15"/>
    </row>
    <row r="732" spans="4:7" x14ac:dyDescent="0.4">
      <c r="D732" s="15"/>
      <c r="E732" s="15"/>
      <c r="F732" s="15"/>
      <c r="G732" s="15"/>
    </row>
    <row r="733" spans="4:7" x14ac:dyDescent="0.4">
      <c r="D733" s="15"/>
      <c r="E733" s="15"/>
      <c r="F733" s="15"/>
      <c r="G733" s="15"/>
    </row>
    <row r="734" spans="4:7" x14ac:dyDescent="0.4">
      <c r="D734" s="15"/>
      <c r="E734" s="15"/>
      <c r="F734" s="15"/>
      <c r="G734" s="15"/>
    </row>
    <row r="735" spans="4:7" x14ac:dyDescent="0.4">
      <c r="D735" s="15"/>
      <c r="E735" s="15"/>
      <c r="F735" s="15"/>
      <c r="G735" s="15"/>
    </row>
    <row r="736" spans="4:7" x14ac:dyDescent="0.4">
      <c r="D736" s="15"/>
      <c r="E736" s="15"/>
      <c r="F736" s="15"/>
      <c r="G736" s="15"/>
    </row>
    <row r="737" spans="4:7" x14ac:dyDescent="0.4">
      <c r="D737" s="15"/>
      <c r="E737" s="15"/>
      <c r="F737" s="15"/>
      <c r="G737" s="15"/>
    </row>
    <row r="738" spans="4:7" x14ac:dyDescent="0.4">
      <c r="D738" s="15"/>
      <c r="E738" s="15"/>
      <c r="F738" s="15"/>
      <c r="G738" s="15"/>
    </row>
    <row r="739" spans="4:7" x14ac:dyDescent="0.4">
      <c r="D739" s="15"/>
      <c r="E739" s="15"/>
      <c r="F739" s="15"/>
      <c r="G739" s="15"/>
    </row>
    <row r="740" spans="4:7" x14ac:dyDescent="0.4">
      <c r="D740" s="15"/>
      <c r="E740" s="15"/>
      <c r="F740" s="15"/>
      <c r="G740" s="15"/>
    </row>
    <row r="741" spans="4:7" x14ac:dyDescent="0.4">
      <c r="D741" s="15"/>
      <c r="E741" s="15"/>
      <c r="F741" s="15"/>
      <c r="G741" s="15"/>
    </row>
    <row r="742" spans="4:7" x14ac:dyDescent="0.4">
      <c r="D742" s="15"/>
      <c r="E742" s="15"/>
      <c r="F742" s="15"/>
      <c r="G742" s="15"/>
    </row>
    <row r="743" spans="4:7" x14ac:dyDescent="0.4">
      <c r="D743" s="15"/>
      <c r="E743" s="15"/>
      <c r="F743" s="15"/>
      <c r="G743" s="15"/>
    </row>
    <row r="744" spans="4:7" x14ac:dyDescent="0.4">
      <c r="D744" s="15"/>
      <c r="E744" s="15"/>
      <c r="F744" s="15"/>
      <c r="G744" s="15"/>
    </row>
    <row r="745" spans="4:7" x14ac:dyDescent="0.4">
      <c r="D745" s="15"/>
      <c r="E745" s="15"/>
      <c r="F745" s="15"/>
      <c r="G745" s="15"/>
    </row>
    <row r="746" spans="4:7" x14ac:dyDescent="0.4">
      <c r="D746" s="15"/>
      <c r="E746" s="15"/>
      <c r="F746" s="15"/>
      <c r="G746" s="15"/>
    </row>
    <row r="747" spans="4:7" x14ac:dyDescent="0.4">
      <c r="D747" s="15"/>
      <c r="E747" s="15"/>
      <c r="F747" s="15"/>
      <c r="G747" s="15"/>
    </row>
    <row r="748" spans="4:7" x14ac:dyDescent="0.4">
      <c r="D748" s="15"/>
      <c r="E748" s="15"/>
      <c r="F748" s="15"/>
      <c r="G748" s="15"/>
    </row>
    <row r="749" spans="4:7" x14ac:dyDescent="0.4">
      <c r="D749" s="15"/>
      <c r="E749" s="15"/>
      <c r="F749" s="15"/>
      <c r="G749" s="15"/>
    </row>
    <row r="750" spans="4:7" x14ac:dyDescent="0.4">
      <c r="D750" s="15"/>
      <c r="E750" s="15"/>
      <c r="F750" s="15"/>
      <c r="G750" s="15"/>
    </row>
    <row r="751" spans="4:7" x14ac:dyDescent="0.4">
      <c r="D751" s="15"/>
      <c r="E751" s="15"/>
      <c r="F751" s="15"/>
      <c r="G751" s="15"/>
    </row>
    <row r="752" spans="4:7" x14ac:dyDescent="0.4">
      <c r="D752" s="15"/>
      <c r="E752" s="15"/>
      <c r="F752" s="15"/>
      <c r="G752" s="15"/>
    </row>
    <row r="753" spans="4:7" x14ac:dyDescent="0.4">
      <c r="D753" s="15"/>
      <c r="E753" s="15"/>
      <c r="F753" s="15"/>
      <c r="G753" s="15"/>
    </row>
    <row r="754" spans="4:7" x14ac:dyDescent="0.4">
      <c r="D754" s="15"/>
      <c r="E754" s="15"/>
      <c r="F754" s="15"/>
      <c r="G754" s="15"/>
    </row>
    <row r="755" spans="4:7" x14ac:dyDescent="0.4">
      <c r="D755" s="15"/>
      <c r="E755" s="15"/>
      <c r="F755" s="15"/>
      <c r="G755" s="15"/>
    </row>
    <row r="756" spans="4:7" x14ac:dyDescent="0.4">
      <c r="D756" s="15"/>
      <c r="E756" s="15"/>
      <c r="F756" s="15"/>
      <c r="G756" s="15"/>
    </row>
    <row r="757" spans="4:7" x14ac:dyDescent="0.4">
      <c r="D757" s="15"/>
      <c r="E757" s="15"/>
      <c r="F757" s="15"/>
      <c r="G757" s="15"/>
    </row>
    <row r="758" spans="4:7" x14ac:dyDescent="0.4">
      <c r="D758" s="15"/>
      <c r="E758" s="15"/>
      <c r="F758" s="15"/>
      <c r="G758" s="15"/>
    </row>
    <row r="759" spans="4:7" x14ac:dyDescent="0.4">
      <c r="D759" s="15"/>
      <c r="E759" s="15"/>
      <c r="F759" s="15"/>
      <c r="G759" s="15"/>
    </row>
    <row r="760" spans="4:7" x14ac:dyDescent="0.4">
      <c r="D760" s="15"/>
      <c r="E760" s="15"/>
      <c r="F760" s="15"/>
      <c r="G760" s="15"/>
    </row>
    <row r="761" spans="4:7" x14ac:dyDescent="0.4">
      <c r="D761" s="15"/>
      <c r="E761" s="15"/>
      <c r="F761" s="15"/>
      <c r="G761" s="15"/>
    </row>
    <row r="762" spans="4:7" x14ac:dyDescent="0.4">
      <c r="D762" s="15"/>
      <c r="E762" s="15"/>
      <c r="F762" s="15"/>
      <c r="G762" s="15"/>
    </row>
    <row r="763" spans="4:7" x14ac:dyDescent="0.4">
      <c r="D763" s="15"/>
      <c r="E763" s="15"/>
      <c r="F763" s="15"/>
      <c r="G763" s="15"/>
    </row>
    <row r="764" spans="4:7" x14ac:dyDescent="0.4">
      <c r="D764" s="15"/>
      <c r="E764" s="15"/>
      <c r="F764" s="15"/>
      <c r="G764" s="15"/>
    </row>
    <row r="765" spans="4:7" x14ac:dyDescent="0.4">
      <c r="D765" s="15"/>
      <c r="E765" s="15"/>
      <c r="F765" s="15"/>
      <c r="G765" s="15"/>
    </row>
    <row r="766" spans="4:7" x14ac:dyDescent="0.4">
      <c r="D766" s="15"/>
      <c r="E766" s="15"/>
      <c r="F766" s="15"/>
      <c r="G766" s="15"/>
    </row>
    <row r="767" spans="4:7" x14ac:dyDescent="0.4">
      <c r="D767" s="15"/>
      <c r="E767" s="15"/>
      <c r="F767" s="15"/>
      <c r="G767" s="15"/>
    </row>
    <row r="768" spans="4:7" x14ac:dyDescent="0.4">
      <c r="D768" s="15"/>
      <c r="E768" s="15"/>
      <c r="F768" s="15"/>
      <c r="G768" s="15"/>
    </row>
    <row r="769" spans="4:7" x14ac:dyDescent="0.4">
      <c r="D769" s="15"/>
      <c r="E769" s="15"/>
      <c r="F769" s="15"/>
      <c r="G769" s="15"/>
    </row>
    <row r="770" spans="4:7" x14ac:dyDescent="0.4">
      <c r="D770" s="15"/>
      <c r="E770" s="15"/>
      <c r="F770" s="15"/>
      <c r="G770" s="15"/>
    </row>
    <row r="771" spans="4:7" x14ac:dyDescent="0.4">
      <c r="D771" s="15"/>
      <c r="E771" s="15"/>
      <c r="F771" s="15"/>
      <c r="G771" s="15"/>
    </row>
    <row r="772" spans="4:7" x14ac:dyDescent="0.4">
      <c r="D772" s="15"/>
      <c r="E772" s="15"/>
      <c r="F772" s="15"/>
      <c r="G772" s="15"/>
    </row>
    <row r="773" spans="4:7" x14ac:dyDescent="0.4">
      <c r="D773" s="15"/>
      <c r="E773" s="15"/>
      <c r="F773" s="15"/>
      <c r="G773" s="15"/>
    </row>
    <row r="774" spans="4:7" x14ac:dyDescent="0.4">
      <c r="D774" s="15"/>
      <c r="E774" s="15"/>
      <c r="F774" s="15"/>
      <c r="G774" s="15"/>
    </row>
    <row r="775" spans="4:7" x14ac:dyDescent="0.4">
      <c r="D775" s="15"/>
      <c r="E775" s="15"/>
      <c r="F775" s="15"/>
      <c r="G775" s="15"/>
    </row>
    <row r="776" spans="4:7" x14ac:dyDescent="0.4">
      <c r="D776" s="15"/>
      <c r="E776" s="15"/>
      <c r="F776" s="15"/>
      <c r="G776" s="15"/>
    </row>
    <row r="777" spans="4:7" x14ac:dyDescent="0.4">
      <c r="D777" s="15"/>
      <c r="E777" s="15"/>
      <c r="F777" s="15"/>
      <c r="G777" s="15"/>
    </row>
    <row r="778" spans="4:7" x14ac:dyDescent="0.4">
      <c r="D778" s="15"/>
      <c r="E778" s="15"/>
      <c r="F778" s="15"/>
      <c r="G778" s="15"/>
    </row>
    <row r="779" spans="4:7" x14ac:dyDescent="0.4">
      <c r="D779" s="15"/>
      <c r="E779" s="15"/>
      <c r="F779" s="15"/>
      <c r="G779" s="15"/>
    </row>
    <row r="780" spans="4:7" x14ac:dyDescent="0.4">
      <c r="D780" s="15"/>
      <c r="E780" s="15"/>
      <c r="F780" s="15"/>
      <c r="G780" s="15"/>
    </row>
    <row r="781" spans="4:7" x14ac:dyDescent="0.4">
      <c r="D781" s="15"/>
      <c r="E781" s="15"/>
      <c r="F781" s="15"/>
      <c r="G781" s="15"/>
    </row>
    <row r="782" spans="4:7" x14ac:dyDescent="0.4">
      <c r="D782" s="15"/>
      <c r="E782" s="15"/>
      <c r="F782" s="15"/>
      <c r="G782" s="15"/>
    </row>
    <row r="783" spans="4:7" x14ac:dyDescent="0.4">
      <c r="D783" s="15"/>
      <c r="E783" s="15"/>
      <c r="F783" s="15"/>
      <c r="G783" s="15"/>
    </row>
    <row r="784" spans="4:7" x14ac:dyDescent="0.4">
      <c r="D784" s="15"/>
      <c r="E784" s="15"/>
      <c r="F784" s="15"/>
      <c r="G784" s="15"/>
    </row>
    <row r="785" spans="4:7" x14ac:dyDescent="0.4">
      <c r="D785" s="15"/>
      <c r="E785" s="15"/>
      <c r="F785" s="15"/>
      <c r="G785" s="15"/>
    </row>
    <row r="786" spans="4:7" x14ac:dyDescent="0.4">
      <c r="D786" s="15"/>
      <c r="E786" s="15"/>
      <c r="F786" s="15"/>
      <c r="G786" s="15"/>
    </row>
    <row r="787" spans="4:7" x14ac:dyDescent="0.4">
      <c r="D787" s="15"/>
      <c r="E787" s="15"/>
      <c r="F787" s="15"/>
      <c r="G787" s="15"/>
    </row>
    <row r="788" spans="4:7" x14ac:dyDescent="0.4">
      <c r="D788" s="15"/>
      <c r="E788" s="15"/>
      <c r="F788" s="15"/>
      <c r="G788" s="15"/>
    </row>
    <row r="789" spans="4:7" x14ac:dyDescent="0.4">
      <c r="D789" s="15"/>
      <c r="E789" s="15"/>
      <c r="F789" s="15"/>
      <c r="G789" s="15"/>
    </row>
    <row r="790" spans="4:7" x14ac:dyDescent="0.4">
      <c r="D790" s="15"/>
      <c r="E790" s="15"/>
      <c r="F790" s="15"/>
      <c r="G790" s="15"/>
    </row>
    <row r="791" spans="4:7" x14ac:dyDescent="0.4">
      <c r="D791" s="15"/>
      <c r="E791" s="15"/>
      <c r="F791" s="15"/>
      <c r="G791" s="15"/>
    </row>
    <row r="792" spans="4:7" x14ac:dyDescent="0.4">
      <c r="D792" s="15"/>
      <c r="E792" s="15"/>
      <c r="F792" s="15"/>
      <c r="G792" s="15"/>
    </row>
    <row r="793" spans="4:7" x14ac:dyDescent="0.4">
      <c r="D793" s="15"/>
      <c r="E793" s="15"/>
      <c r="F793" s="15"/>
      <c r="G793" s="15"/>
    </row>
    <row r="794" spans="4:7" x14ac:dyDescent="0.4">
      <c r="D794" s="15"/>
      <c r="E794" s="15"/>
      <c r="F794" s="15"/>
      <c r="G794" s="15"/>
    </row>
    <row r="795" spans="4:7" x14ac:dyDescent="0.4">
      <c r="D795" s="15"/>
      <c r="E795" s="15"/>
      <c r="F795" s="15"/>
      <c r="G795" s="15"/>
    </row>
    <row r="796" spans="4:7" x14ac:dyDescent="0.4">
      <c r="D796" s="15"/>
      <c r="E796" s="15"/>
      <c r="F796" s="15"/>
      <c r="G796" s="15"/>
    </row>
    <row r="797" spans="4:7" x14ac:dyDescent="0.4">
      <c r="D797" s="15"/>
      <c r="E797" s="15"/>
      <c r="F797" s="15"/>
      <c r="G797" s="15"/>
    </row>
    <row r="798" spans="4:7" x14ac:dyDescent="0.4">
      <c r="D798" s="15"/>
      <c r="E798" s="15"/>
      <c r="F798" s="15"/>
      <c r="G798" s="15"/>
    </row>
    <row r="799" spans="4:7" x14ac:dyDescent="0.4">
      <c r="D799" s="15"/>
      <c r="E799" s="15"/>
      <c r="F799" s="15"/>
      <c r="G799" s="15"/>
    </row>
    <row r="800" spans="4:7" x14ac:dyDescent="0.4">
      <c r="D800" s="15"/>
      <c r="E800" s="15"/>
      <c r="F800" s="15"/>
      <c r="G800" s="15"/>
    </row>
    <row r="801" spans="4:7" x14ac:dyDescent="0.4">
      <c r="D801" s="15"/>
      <c r="E801" s="15"/>
      <c r="F801" s="15"/>
      <c r="G801" s="15"/>
    </row>
    <row r="802" spans="4:7" x14ac:dyDescent="0.4">
      <c r="D802" s="15"/>
      <c r="E802" s="15"/>
      <c r="F802" s="15"/>
      <c r="G802" s="15"/>
    </row>
    <row r="803" spans="4:7" x14ac:dyDescent="0.4">
      <c r="D803" s="15"/>
      <c r="E803" s="15"/>
      <c r="F803" s="15"/>
      <c r="G803" s="15"/>
    </row>
    <row r="804" spans="4:7" x14ac:dyDescent="0.4">
      <c r="D804" s="15"/>
      <c r="E804" s="15"/>
      <c r="F804" s="15"/>
      <c r="G804" s="15"/>
    </row>
    <row r="805" spans="4:7" x14ac:dyDescent="0.4">
      <c r="D805" s="15"/>
      <c r="E805" s="15"/>
      <c r="F805" s="15"/>
      <c r="G805" s="15"/>
    </row>
    <row r="806" spans="4:7" x14ac:dyDescent="0.4">
      <c r="D806" s="15"/>
      <c r="E806" s="15"/>
      <c r="F806" s="15"/>
      <c r="G806" s="15"/>
    </row>
    <row r="807" spans="4:7" x14ac:dyDescent="0.4">
      <c r="D807" s="15"/>
      <c r="E807" s="15"/>
      <c r="F807" s="15"/>
      <c r="G807" s="15"/>
    </row>
    <row r="808" spans="4:7" x14ac:dyDescent="0.4">
      <c r="D808" s="15"/>
      <c r="E808" s="15"/>
      <c r="F808" s="15"/>
      <c r="G808" s="15"/>
    </row>
    <row r="809" spans="4:7" x14ac:dyDescent="0.4">
      <c r="D809" s="15"/>
      <c r="E809" s="15"/>
      <c r="F809" s="15"/>
      <c r="G809" s="15"/>
    </row>
    <row r="810" spans="4:7" x14ac:dyDescent="0.4">
      <c r="D810" s="15"/>
      <c r="E810" s="15"/>
      <c r="F810" s="15"/>
      <c r="G810" s="15"/>
    </row>
    <row r="811" spans="4:7" x14ac:dyDescent="0.4">
      <c r="D811" s="15"/>
      <c r="E811" s="15"/>
      <c r="F811" s="15"/>
      <c r="G811" s="15"/>
    </row>
    <row r="812" spans="4:7" x14ac:dyDescent="0.4">
      <c r="D812" s="15"/>
      <c r="E812" s="15"/>
      <c r="F812" s="15"/>
      <c r="G812" s="15"/>
    </row>
    <row r="813" spans="4:7" x14ac:dyDescent="0.4">
      <c r="D813" s="15"/>
      <c r="E813" s="15"/>
      <c r="F813" s="15"/>
      <c r="G813" s="15"/>
    </row>
    <row r="814" spans="4:7" x14ac:dyDescent="0.4">
      <c r="D814" s="15"/>
      <c r="E814" s="15"/>
      <c r="F814" s="15"/>
      <c r="G814" s="15"/>
    </row>
    <row r="815" spans="4:7" x14ac:dyDescent="0.4">
      <c r="D815" s="15"/>
      <c r="E815" s="15"/>
      <c r="F815" s="15"/>
      <c r="G815" s="15"/>
    </row>
    <row r="816" spans="4:7" x14ac:dyDescent="0.4">
      <c r="D816" s="15"/>
      <c r="E816" s="15"/>
      <c r="F816" s="15"/>
      <c r="G816" s="15"/>
    </row>
    <row r="817" spans="4:7" x14ac:dyDescent="0.4">
      <c r="D817" s="15"/>
      <c r="E817" s="15"/>
      <c r="F817" s="15"/>
      <c r="G817" s="15"/>
    </row>
    <row r="818" spans="4:7" x14ac:dyDescent="0.4">
      <c r="D818" s="15"/>
      <c r="E818" s="15"/>
      <c r="F818" s="15"/>
      <c r="G818" s="15"/>
    </row>
    <row r="819" spans="4:7" x14ac:dyDescent="0.4">
      <c r="D819" s="15"/>
      <c r="E819" s="15"/>
      <c r="F819" s="15"/>
      <c r="G819" s="15"/>
    </row>
    <row r="820" spans="4:7" x14ac:dyDescent="0.4">
      <c r="D820" s="15"/>
      <c r="E820" s="15"/>
      <c r="F820" s="15"/>
      <c r="G820" s="15"/>
    </row>
    <row r="821" spans="4:7" x14ac:dyDescent="0.4">
      <c r="D821" s="15"/>
      <c r="E821" s="15"/>
      <c r="F821" s="15"/>
      <c r="G821" s="15"/>
    </row>
    <row r="822" spans="4:7" x14ac:dyDescent="0.4">
      <c r="D822" s="15"/>
      <c r="E822" s="15"/>
      <c r="F822" s="15"/>
      <c r="G822" s="15"/>
    </row>
    <row r="823" spans="4:7" x14ac:dyDescent="0.4">
      <c r="D823" s="15"/>
      <c r="E823" s="15"/>
      <c r="F823" s="15"/>
      <c r="G823" s="15"/>
    </row>
    <row r="824" spans="4:7" x14ac:dyDescent="0.4">
      <c r="D824" s="15"/>
      <c r="E824" s="15"/>
      <c r="F824" s="15"/>
      <c r="G824" s="15"/>
    </row>
    <row r="825" spans="4:7" x14ac:dyDescent="0.4">
      <c r="D825" s="15"/>
      <c r="E825" s="15"/>
      <c r="F825" s="15"/>
      <c r="G825" s="15"/>
    </row>
    <row r="826" spans="4:7" x14ac:dyDescent="0.4">
      <c r="D826" s="15"/>
      <c r="E826" s="15"/>
      <c r="F826" s="15"/>
      <c r="G826" s="15"/>
    </row>
    <row r="827" spans="4:7" x14ac:dyDescent="0.4">
      <c r="D827" s="15"/>
      <c r="E827" s="15"/>
      <c r="F827" s="15"/>
      <c r="G827" s="15"/>
    </row>
    <row r="828" spans="4:7" x14ac:dyDescent="0.4">
      <c r="D828" s="15"/>
      <c r="E828" s="15"/>
      <c r="F828" s="15"/>
      <c r="G828" s="15"/>
    </row>
    <row r="829" spans="4:7" x14ac:dyDescent="0.4">
      <c r="D829" s="15"/>
      <c r="E829" s="15"/>
      <c r="F829" s="15"/>
      <c r="G829" s="15"/>
    </row>
    <row r="830" spans="4:7" x14ac:dyDescent="0.4">
      <c r="D830" s="15"/>
      <c r="E830" s="15"/>
      <c r="F830" s="15"/>
      <c r="G830" s="15"/>
    </row>
    <row r="831" spans="4:7" x14ac:dyDescent="0.4">
      <c r="D831" s="15"/>
      <c r="E831" s="15"/>
      <c r="F831" s="15"/>
      <c r="G831" s="15"/>
    </row>
    <row r="832" spans="4:7" x14ac:dyDescent="0.4">
      <c r="D832" s="15"/>
      <c r="E832" s="15"/>
      <c r="F832" s="15"/>
      <c r="G832" s="15"/>
    </row>
    <row r="833" spans="4:7" x14ac:dyDescent="0.4">
      <c r="D833" s="15"/>
      <c r="E833" s="15"/>
      <c r="F833" s="15"/>
      <c r="G833" s="15"/>
    </row>
    <row r="834" spans="4:7" x14ac:dyDescent="0.4">
      <c r="D834" s="15"/>
      <c r="E834" s="15"/>
      <c r="F834" s="15"/>
      <c r="G834" s="15"/>
    </row>
    <row r="835" spans="4:7" x14ac:dyDescent="0.4">
      <c r="D835" s="15"/>
      <c r="E835" s="15"/>
      <c r="F835" s="15"/>
      <c r="G835" s="15"/>
    </row>
    <row r="836" spans="4:7" x14ac:dyDescent="0.4">
      <c r="D836" s="15"/>
      <c r="E836" s="15"/>
      <c r="F836" s="15"/>
      <c r="G836" s="15"/>
    </row>
    <row r="837" spans="4:7" x14ac:dyDescent="0.4">
      <c r="D837" s="15"/>
      <c r="E837" s="15"/>
      <c r="F837" s="15"/>
      <c r="G837" s="15"/>
    </row>
    <row r="838" spans="4:7" x14ac:dyDescent="0.4">
      <c r="D838" s="15"/>
      <c r="E838" s="15"/>
      <c r="F838" s="15"/>
      <c r="G838" s="15"/>
    </row>
    <row r="839" spans="4:7" x14ac:dyDescent="0.4">
      <c r="D839" s="15"/>
      <c r="E839" s="15"/>
      <c r="F839" s="15"/>
      <c r="G839" s="15"/>
    </row>
    <row r="840" spans="4:7" x14ac:dyDescent="0.4">
      <c r="D840" s="15"/>
      <c r="E840" s="15"/>
      <c r="F840" s="15"/>
      <c r="G840" s="15"/>
    </row>
    <row r="841" spans="4:7" x14ac:dyDescent="0.4">
      <c r="D841" s="15"/>
      <c r="E841" s="15"/>
      <c r="F841" s="15"/>
      <c r="G841" s="15"/>
    </row>
    <row r="842" spans="4:7" x14ac:dyDescent="0.4">
      <c r="D842" s="15"/>
      <c r="E842" s="15"/>
      <c r="F842" s="15"/>
      <c r="G842" s="15"/>
    </row>
    <row r="843" spans="4:7" x14ac:dyDescent="0.4">
      <c r="D843" s="15"/>
      <c r="E843" s="15"/>
      <c r="F843" s="15"/>
      <c r="G843" s="15"/>
    </row>
    <row r="844" spans="4:7" x14ac:dyDescent="0.4">
      <c r="D844" s="15"/>
      <c r="E844" s="15"/>
      <c r="F844" s="15"/>
      <c r="G844" s="15"/>
    </row>
    <row r="845" spans="4:7" x14ac:dyDescent="0.4">
      <c r="D845" s="15"/>
      <c r="E845" s="15"/>
      <c r="F845" s="15"/>
      <c r="G845" s="15"/>
    </row>
    <row r="846" spans="4:7" x14ac:dyDescent="0.4">
      <c r="D846" s="15"/>
      <c r="E846" s="15"/>
      <c r="F846" s="15"/>
      <c r="G846" s="15"/>
    </row>
    <row r="847" spans="4:7" x14ac:dyDescent="0.4">
      <c r="D847" s="15"/>
      <c r="E847" s="15"/>
      <c r="F847" s="15"/>
      <c r="G847" s="15"/>
    </row>
    <row r="848" spans="4:7" x14ac:dyDescent="0.4">
      <c r="D848" s="15"/>
      <c r="E848" s="15"/>
      <c r="F848" s="15"/>
      <c r="G848" s="15"/>
    </row>
    <row r="849" spans="4:7" x14ac:dyDescent="0.4">
      <c r="D849" s="15"/>
      <c r="E849" s="15"/>
      <c r="F849" s="15"/>
      <c r="G849" s="15"/>
    </row>
    <row r="850" spans="4:7" x14ac:dyDescent="0.4">
      <c r="D850" s="15"/>
      <c r="E850" s="15"/>
      <c r="F850" s="15"/>
      <c r="G850" s="15"/>
    </row>
    <row r="851" spans="4:7" x14ac:dyDescent="0.4">
      <c r="D851" s="15"/>
      <c r="E851" s="15"/>
      <c r="F851" s="15"/>
      <c r="G851" s="15"/>
    </row>
    <row r="852" spans="4:7" x14ac:dyDescent="0.4">
      <c r="D852" s="15"/>
      <c r="E852" s="15"/>
      <c r="F852" s="15"/>
      <c r="G852" s="15"/>
    </row>
    <row r="853" spans="4:7" x14ac:dyDescent="0.4">
      <c r="D853" s="15"/>
      <c r="E853" s="15"/>
      <c r="F853" s="15"/>
      <c r="G853" s="15"/>
    </row>
    <row r="854" spans="4:7" x14ac:dyDescent="0.4">
      <c r="D854" s="15"/>
      <c r="E854" s="15"/>
      <c r="F854" s="15"/>
      <c r="G854" s="15"/>
    </row>
    <row r="855" spans="4:7" x14ac:dyDescent="0.4">
      <c r="D855" s="15"/>
      <c r="E855" s="15"/>
      <c r="F855" s="15"/>
      <c r="G855" s="15"/>
    </row>
    <row r="856" spans="4:7" x14ac:dyDescent="0.4">
      <c r="D856" s="15"/>
      <c r="E856" s="15"/>
      <c r="F856" s="15"/>
      <c r="G856" s="15"/>
    </row>
    <row r="857" spans="4:7" x14ac:dyDescent="0.4">
      <c r="D857" s="15"/>
      <c r="E857" s="15"/>
      <c r="F857" s="15"/>
      <c r="G857" s="15"/>
    </row>
    <row r="858" spans="4:7" x14ac:dyDescent="0.4">
      <c r="D858" s="15"/>
      <c r="E858" s="15"/>
      <c r="F858" s="15"/>
      <c r="G858" s="15"/>
    </row>
    <row r="859" spans="4:7" x14ac:dyDescent="0.4">
      <c r="D859" s="15"/>
      <c r="E859" s="15"/>
      <c r="F859" s="15"/>
      <c r="G859" s="15"/>
    </row>
    <row r="860" spans="4:7" x14ac:dyDescent="0.4">
      <c r="D860" s="15"/>
      <c r="E860" s="15"/>
      <c r="F860" s="15"/>
      <c r="G860" s="15"/>
    </row>
    <row r="861" spans="4:7" x14ac:dyDescent="0.4">
      <c r="D861" s="15"/>
      <c r="E861" s="15"/>
      <c r="F861" s="15"/>
      <c r="G861" s="15"/>
    </row>
    <row r="862" spans="4:7" x14ac:dyDescent="0.4">
      <c r="D862" s="15"/>
      <c r="E862" s="15"/>
      <c r="F862" s="15"/>
      <c r="G862" s="15"/>
    </row>
    <row r="863" spans="4:7" x14ac:dyDescent="0.4">
      <c r="D863" s="15"/>
      <c r="E863" s="15"/>
      <c r="F863" s="15"/>
      <c r="G863" s="15"/>
    </row>
    <row r="864" spans="4:7" x14ac:dyDescent="0.4">
      <c r="D864" s="15"/>
      <c r="E864" s="15"/>
      <c r="F864" s="15"/>
      <c r="G864" s="15"/>
    </row>
    <row r="865" spans="4:7" x14ac:dyDescent="0.4">
      <c r="D865" s="15"/>
      <c r="E865" s="15"/>
      <c r="F865" s="15"/>
      <c r="G865" s="15"/>
    </row>
    <row r="866" spans="4:7" x14ac:dyDescent="0.4">
      <c r="D866" s="15"/>
      <c r="E866" s="15"/>
      <c r="F866" s="15"/>
      <c r="G866" s="15"/>
    </row>
    <row r="867" spans="4:7" x14ac:dyDescent="0.4">
      <c r="D867" s="15"/>
      <c r="E867" s="15"/>
      <c r="F867" s="15"/>
      <c r="G867" s="15"/>
    </row>
    <row r="868" spans="4:7" x14ac:dyDescent="0.4">
      <c r="D868" s="15"/>
      <c r="E868" s="15"/>
      <c r="F868" s="15"/>
      <c r="G868" s="15"/>
    </row>
    <row r="869" spans="4:7" x14ac:dyDescent="0.4">
      <c r="D869" s="15"/>
      <c r="E869" s="15"/>
      <c r="F869" s="15"/>
      <c r="G869" s="15"/>
    </row>
    <row r="870" spans="4:7" x14ac:dyDescent="0.4">
      <c r="D870" s="15"/>
      <c r="E870" s="15"/>
      <c r="F870" s="15"/>
      <c r="G870" s="15"/>
    </row>
    <row r="871" spans="4:7" x14ac:dyDescent="0.4">
      <c r="D871" s="15"/>
      <c r="E871" s="15"/>
      <c r="F871" s="15"/>
      <c r="G871" s="15"/>
    </row>
    <row r="872" spans="4:7" x14ac:dyDescent="0.4">
      <c r="D872" s="15"/>
      <c r="E872" s="15"/>
      <c r="F872" s="15"/>
      <c r="G872" s="15"/>
    </row>
    <row r="873" spans="4:7" x14ac:dyDescent="0.4">
      <c r="D873" s="15"/>
      <c r="E873" s="15"/>
      <c r="F873" s="15"/>
      <c r="G873" s="15"/>
    </row>
    <row r="874" spans="4:7" x14ac:dyDescent="0.4">
      <c r="D874" s="15"/>
      <c r="E874" s="15"/>
      <c r="F874" s="15"/>
      <c r="G874" s="15"/>
    </row>
    <row r="875" spans="4:7" x14ac:dyDescent="0.4">
      <c r="D875" s="15"/>
      <c r="E875" s="15"/>
      <c r="F875" s="15"/>
      <c r="G875" s="15"/>
    </row>
    <row r="876" spans="4:7" x14ac:dyDescent="0.4">
      <c r="D876" s="15"/>
      <c r="E876" s="15"/>
      <c r="F876" s="15"/>
      <c r="G876" s="15"/>
    </row>
    <row r="877" spans="4:7" x14ac:dyDescent="0.4">
      <c r="D877" s="15"/>
      <c r="E877" s="15"/>
      <c r="F877" s="15"/>
      <c r="G877" s="15"/>
    </row>
    <row r="878" spans="4:7" x14ac:dyDescent="0.4">
      <c r="D878" s="15"/>
      <c r="E878" s="15"/>
      <c r="F878" s="15"/>
      <c r="G878" s="15"/>
    </row>
    <row r="879" spans="4:7" x14ac:dyDescent="0.4">
      <c r="D879" s="15"/>
      <c r="E879" s="15"/>
      <c r="F879" s="15"/>
      <c r="G879" s="15"/>
    </row>
    <row r="880" spans="4:7" x14ac:dyDescent="0.4">
      <c r="D880" s="15"/>
      <c r="E880" s="15"/>
      <c r="F880" s="15"/>
      <c r="G880" s="15"/>
    </row>
    <row r="881" spans="4:7" x14ac:dyDescent="0.4">
      <c r="D881" s="15"/>
      <c r="E881" s="15"/>
      <c r="F881" s="15"/>
      <c r="G881" s="15"/>
    </row>
    <row r="882" spans="4:7" x14ac:dyDescent="0.4">
      <c r="D882" s="15"/>
      <c r="E882" s="15"/>
      <c r="F882" s="15"/>
      <c r="G882" s="15"/>
    </row>
    <row r="883" spans="4:7" x14ac:dyDescent="0.4">
      <c r="D883" s="15"/>
      <c r="E883" s="15"/>
      <c r="F883" s="15"/>
      <c r="G883" s="15"/>
    </row>
    <row r="884" spans="4:7" x14ac:dyDescent="0.4">
      <c r="D884" s="15"/>
      <c r="E884" s="15"/>
      <c r="F884" s="15"/>
      <c r="G884" s="15"/>
    </row>
    <row r="885" spans="4:7" x14ac:dyDescent="0.4">
      <c r="D885" s="15"/>
      <c r="E885" s="15"/>
      <c r="F885" s="15"/>
      <c r="G885" s="15"/>
    </row>
    <row r="886" spans="4:7" x14ac:dyDescent="0.4">
      <c r="D886" s="15"/>
      <c r="E886" s="15"/>
      <c r="F886" s="15"/>
      <c r="G886" s="15"/>
    </row>
    <row r="887" spans="4:7" x14ac:dyDescent="0.4">
      <c r="D887" s="15"/>
      <c r="E887" s="15"/>
      <c r="F887" s="15"/>
      <c r="G887" s="15"/>
    </row>
    <row r="888" spans="4:7" x14ac:dyDescent="0.4">
      <c r="D888" s="15"/>
      <c r="E888" s="15"/>
      <c r="F888" s="15"/>
      <c r="G888" s="15"/>
    </row>
    <row r="889" spans="4:7" x14ac:dyDescent="0.4">
      <c r="D889" s="15"/>
      <c r="E889" s="15"/>
      <c r="F889" s="15"/>
      <c r="G889" s="15"/>
    </row>
    <row r="890" spans="4:7" x14ac:dyDescent="0.4">
      <c r="D890" s="15"/>
      <c r="E890" s="15"/>
      <c r="F890" s="15"/>
      <c r="G890" s="15"/>
    </row>
    <row r="891" spans="4:7" x14ac:dyDescent="0.4">
      <c r="D891" s="15"/>
      <c r="E891" s="15"/>
      <c r="F891" s="15"/>
      <c r="G891" s="15"/>
    </row>
    <row r="892" spans="4:7" x14ac:dyDescent="0.4">
      <c r="D892" s="15"/>
      <c r="E892" s="15"/>
      <c r="F892" s="15"/>
      <c r="G892" s="15"/>
    </row>
    <row r="893" spans="4:7" x14ac:dyDescent="0.4">
      <c r="D893" s="15"/>
      <c r="E893" s="15"/>
      <c r="F893" s="15"/>
      <c r="G893" s="15"/>
    </row>
    <row r="894" spans="4:7" x14ac:dyDescent="0.4">
      <c r="D894" s="15"/>
      <c r="E894" s="15"/>
      <c r="F894" s="15"/>
      <c r="G894" s="15"/>
    </row>
    <row r="895" spans="4:7" x14ac:dyDescent="0.4">
      <c r="D895" s="15"/>
      <c r="E895" s="15"/>
      <c r="F895" s="15"/>
      <c r="G895" s="15"/>
    </row>
    <row r="896" spans="4:7" x14ac:dyDescent="0.4">
      <c r="D896" s="15"/>
      <c r="E896" s="15"/>
      <c r="F896" s="15"/>
      <c r="G896" s="15"/>
    </row>
    <row r="897" spans="4:7" x14ac:dyDescent="0.4">
      <c r="D897" s="15"/>
      <c r="E897" s="15"/>
      <c r="F897" s="15"/>
      <c r="G897" s="15"/>
    </row>
    <row r="898" spans="4:7" x14ac:dyDescent="0.4">
      <c r="D898" s="15"/>
      <c r="E898" s="15"/>
      <c r="F898" s="15"/>
      <c r="G898" s="15"/>
    </row>
    <row r="899" spans="4:7" x14ac:dyDescent="0.4">
      <c r="D899" s="15"/>
      <c r="E899" s="15"/>
      <c r="F899" s="15"/>
      <c r="G899" s="15"/>
    </row>
    <row r="900" spans="4:7" x14ac:dyDescent="0.4">
      <c r="D900" s="15"/>
      <c r="E900" s="15"/>
      <c r="F900" s="15"/>
      <c r="G900" s="15"/>
    </row>
    <row r="901" spans="4:7" x14ac:dyDescent="0.4">
      <c r="D901" s="15"/>
      <c r="E901" s="15"/>
      <c r="F901" s="15"/>
      <c r="G901" s="15"/>
    </row>
    <row r="902" spans="4:7" x14ac:dyDescent="0.4">
      <c r="D902" s="15"/>
      <c r="E902" s="15"/>
      <c r="F902" s="15"/>
      <c r="G902" s="15"/>
    </row>
    <row r="903" spans="4:7" x14ac:dyDescent="0.4">
      <c r="D903" s="15"/>
      <c r="E903" s="15"/>
      <c r="F903" s="15"/>
      <c r="G903" s="15"/>
    </row>
    <row r="904" spans="4:7" x14ac:dyDescent="0.4">
      <c r="D904" s="15"/>
      <c r="E904" s="15"/>
      <c r="F904" s="15"/>
      <c r="G904" s="15"/>
    </row>
    <row r="905" spans="4:7" x14ac:dyDescent="0.4">
      <c r="D905" s="15"/>
      <c r="E905" s="15"/>
      <c r="F905" s="15"/>
      <c r="G905" s="15"/>
    </row>
    <row r="906" spans="4:7" x14ac:dyDescent="0.4">
      <c r="D906" s="15"/>
      <c r="E906" s="15"/>
      <c r="F906" s="15"/>
      <c r="G906" s="15"/>
    </row>
    <row r="907" spans="4:7" x14ac:dyDescent="0.4">
      <c r="D907" s="15"/>
      <c r="E907" s="15"/>
      <c r="F907" s="15"/>
      <c r="G907" s="15"/>
    </row>
    <row r="908" spans="4:7" x14ac:dyDescent="0.4">
      <c r="D908" s="15"/>
      <c r="E908" s="15"/>
      <c r="F908" s="15"/>
      <c r="G908" s="15"/>
    </row>
    <row r="909" spans="4:7" x14ac:dyDescent="0.4">
      <c r="D909" s="15"/>
      <c r="E909" s="15"/>
      <c r="F909" s="15"/>
      <c r="G909" s="15"/>
    </row>
    <row r="910" spans="4:7" x14ac:dyDescent="0.4">
      <c r="D910" s="15"/>
      <c r="E910" s="15"/>
      <c r="F910" s="15"/>
      <c r="G910" s="15"/>
    </row>
    <row r="911" spans="4:7" x14ac:dyDescent="0.4">
      <c r="D911" s="15"/>
      <c r="E911" s="15"/>
      <c r="F911" s="15"/>
      <c r="G911" s="15"/>
    </row>
    <row r="912" spans="4:7" x14ac:dyDescent="0.4">
      <c r="D912" s="15"/>
      <c r="E912" s="15"/>
      <c r="F912" s="15"/>
      <c r="G912" s="15"/>
    </row>
    <row r="913" spans="4:7" x14ac:dyDescent="0.4">
      <c r="D913" s="15"/>
      <c r="E913" s="15"/>
      <c r="F913" s="15"/>
      <c r="G913" s="15"/>
    </row>
    <row r="914" spans="4:7" x14ac:dyDescent="0.4">
      <c r="D914" s="15"/>
      <c r="E914" s="15"/>
      <c r="F914" s="15"/>
      <c r="G914" s="15"/>
    </row>
    <row r="915" spans="4:7" x14ac:dyDescent="0.4">
      <c r="D915" s="15"/>
      <c r="E915" s="15"/>
      <c r="F915" s="15"/>
      <c r="G915" s="15"/>
    </row>
    <row r="916" spans="4:7" x14ac:dyDescent="0.4">
      <c r="D916" s="15"/>
      <c r="E916" s="15"/>
      <c r="F916" s="15"/>
      <c r="G916" s="15"/>
    </row>
    <row r="917" spans="4:7" x14ac:dyDescent="0.4">
      <c r="D917" s="15"/>
      <c r="E917" s="15"/>
      <c r="F917" s="15"/>
      <c r="G917" s="15"/>
    </row>
    <row r="918" spans="4:7" x14ac:dyDescent="0.4">
      <c r="D918" s="15"/>
      <c r="E918" s="15"/>
      <c r="F918" s="15"/>
      <c r="G918" s="15"/>
    </row>
    <row r="919" spans="4:7" x14ac:dyDescent="0.4">
      <c r="D919" s="15"/>
      <c r="E919" s="15"/>
      <c r="F919" s="15"/>
      <c r="G919" s="15"/>
    </row>
    <row r="920" spans="4:7" x14ac:dyDescent="0.4">
      <c r="D920" s="15"/>
      <c r="E920" s="15"/>
      <c r="F920" s="15"/>
      <c r="G920" s="15"/>
    </row>
    <row r="921" spans="4:7" x14ac:dyDescent="0.4">
      <c r="D921" s="15"/>
      <c r="E921" s="15"/>
      <c r="F921" s="15"/>
      <c r="G921" s="15"/>
    </row>
    <row r="922" spans="4:7" x14ac:dyDescent="0.4">
      <c r="D922" s="15"/>
      <c r="E922" s="15"/>
      <c r="F922" s="15"/>
      <c r="G922" s="15"/>
    </row>
    <row r="923" spans="4:7" x14ac:dyDescent="0.4">
      <c r="D923" s="15"/>
      <c r="E923" s="15"/>
      <c r="F923" s="15"/>
      <c r="G923" s="15"/>
    </row>
    <row r="924" spans="4:7" x14ac:dyDescent="0.4">
      <c r="D924" s="15"/>
      <c r="E924" s="15"/>
      <c r="F924" s="15"/>
      <c r="G924" s="15"/>
    </row>
    <row r="925" spans="4:7" x14ac:dyDescent="0.4">
      <c r="D925" s="15"/>
      <c r="E925" s="15"/>
      <c r="F925" s="15"/>
      <c r="G925" s="15"/>
    </row>
    <row r="926" spans="4:7" x14ac:dyDescent="0.4">
      <c r="D926" s="15"/>
      <c r="E926" s="15"/>
      <c r="F926" s="15"/>
      <c r="G926" s="15"/>
    </row>
    <row r="927" spans="4:7" x14ac:dyDescent="0.4">
      <c r="D927" s="15"/>
      <c r="E927" s="15"/>
      <c r="F927" s="15"/>
      <c r="G927" s="15"/>
    </row>
    <row r="928" spans="4:7" x14ac:dyDescent="0.4">
      <c r="D928" s="15"/>
      <c r="E928" s="15"/>
      <c r="F928" s="15"/>
      <c r="G928" s="15"/>
    </row>
    <row r="929" spans="4:7" x14ac:dyDescent="0.4">
      <c r="D929" s="15"/>
      <c r="E929" s="15"/>
      <c r="F929" s="15"/>
      <c r="G929" s="15"/>
    </row>
    <row r="930" spans="4:7" x14ac:dyDescent="0.4">
      <c r="D930" s="15"/>
      <c r="E930" s="15"/>
      <c r="F930" s="15"/>
      <c r="G930" s="15"/>
    </row>
    <row r="931" spans="4:7" x14ac:dyDescent="0.4">
      <c r="D931" s="15"/>
      <c r="E931" s="15"/>
      <c r="F931" s="15"/>
      <c r="G931" s="15"/>
    </row>
    <row r="932" spans="4:7" x14ac:dyDescent="0.4">
      <c r="D932" s="15"/>
      <c r="E932" s="15"/>
      <c r="F932" s="15"/>
      <c r="G932" s="15"/>
    </row>
    <row r="933" spans="4:7" x14ac:dyDescent="0.4">
      <c r="D933" s="15"/>
      <c r="E933" s="15"/>
      <c r="F933" s="15"/>
      <c r="G933" s="15"/>
    </row>
    <row r="934" spans="4:7" x14ac:dyDescent="0.4">
      <c r="D934" s="15"/>
      <c r="E934" s="15"/>
      <c r="F934" s="15"/>
      <c r="G934" s="15"/>
    </row>
    <row r="935" spans="4:7" x14ac:dyDescent="0.4">
      <c r="D935" s="15"/>
      <c r="E935" s="15"/>
      <c r="F935" s="15"/>
      <c r="G935" s="15"/>
    </row>
    <row r="936" spans="4:7" x14ac:dyDescent="0.4">
      <c r="D936" s="15"/>
      <c r="E936" s="15"/>
      <c r="F936" s="15"/>
      <c r="G936" s="15"/>
    </row>
    <row r="937" spans="4:7" x14ac:dyDescent="0.4">
      <c r="D937" s="15"/>
      <c r="E937" s="15"/>
      <c r="F937" s="15"/>
      <c r="G937" s="15"/>
    </row>
    <row r="938" spans="4:7" x14ac:dyDescent="0.4">
      <c r="D938" s="15"/>
      <c r="E938" s="15"/>
      <c r="F938" s="15"/>
      <c r="G938" s="15"/>
    </row>
    <row r="939" spans="4:7" x14ac:dyDescent="0.4">
      <c r="D939" s="15"/>
      <c r="E939" s="15"/>
      <c r="F939" s="15"/>
      <c r="G939" s="15"/>
    </row>
    <row r="940" spans="4:7" x14ac:dyDescent="0.4">
      <c r="D940" s="15"/>
      <c r="E940" s="15"/>
      <c r="F940" s="15"/>
      <c r="G940" s="15"/>
    </row>
    <row r="941" spans="4:7" x14ac:dyDescent="0.4">
      <c r="D941" s="15"/>
      <c r="E941" s="15"/>
      <c r="F941" s="15"/>
      <c r="G941" s="15"/>
    </row>
    <row r="942" spans="4:7" x14ac:dyDescent="0.4">
      <c r="D942" s="15"/>
      <c r="E942" s="15"/>
      <c r="F942" s="15"/>
      <c r="G942" s="15"/>
    </row>
    <row r="943" spans="4:7" x14ac:dyDescent="0.4">
      <c r="D943" s="15"/>
      <c r="E943" s="15"/>
      <c r="F943" s="15"/>
      <c r="G943" s="15"/>
    </row>
    <row r="944" spans="4:7" x14ac:dyDescent="0.4">
      <c r="D944" s="15"/>
      <c r="E944" s="15"/>
      <c r="F944" s="15"/>
      <c r="G944" s="15"/>
    </row>
    <row r="945" spans="4:7" x14ac:dyDescent="0.4">
      <c r="D945" s="15"/>
      <c r="E945" s="15"/>
      <c r="F945" s="15"/>
      <c r="G945" s="15"/>
    </row>
    <row r="946" spans="4:7" x14ac:dyDescent="0.4">
      <c r="D946" s="15"/>
      <c r="E946" s="15"/>
      <c r="F946" s="15"/>
      <c r="G946" s="15"/>
    </row>
    <row r="947" spans="4:7" x14ac:dyDescent="0.4">
      <c r="D947" s="15"/>
      <c r="E947" s="15"/>
      <c r="F947" s="15"/>
      <c r="G947" s="15"/>
    </row>
    <row r="948" spans="4:7" x14ac:dyDescent="0.4">
      <c r="D948" s="15"/>
      <c r="E948" s="15"/>
      <c r="F948" s="15"/>
      <c r="G948" s="15"/>
    </row>
    <row r="949" spans="4:7" x14ac:dyDescent="0.4">
      <c r="D949" s="15"/>
      <c r="E949" s="15"/>
      <c r="F949" s="15"/>
      <c r="G949" s="15"/>
    </row>
    <row r="950" spans="4:7" x14ac:dyDescent="0.4">
      <c r="D950" s="15"/>
      <c r="E950" s="15"/>
      <c r="F950" s="15"/>
      <c r="G950" s="15"/>
    </row>
    <row r="951" spans="4:7" x14ac:dyDescent="0.4">
      <c r="D951" s="15"/>
      <c r="E951" s="15"/>
      <c r="F951" s="15"/>
      <c r="G951" s="15"/>
    </row>
    <row r="952" spans="4:7" x14ac:dyDescent="0.4">
      <c r="D952" s="15"/>
      <c r="E952" s="15"/>
      <c r="F952" s="15"/>
      <c r="G952" s="15"/>
    </row>
    <row r="953" spans="4:7" x14ac:dyDescent="0.4">
      <c r="D953" s="15"/>
      <c r="E953" s="15"/>
      <c r="F953" s="15"/>
      <c r="G953" s="15"/>
    </row>
    <row r="954" spans="4:7" x14ac:dyDescent="0.4">
      <c r="D954" s="15"/>
      <c r="E954" s="15"/>
      <c r="F954" s="15"/>
      <c r="G954" s="15"/>
    </row>
    <row r="955" spans="4:7" x14ac:dyDescent="0.4">
      <c r="D955" s="15"/>
      <c r="E955" s="15"/>
      <c r="F955" s="15"/>
      <c r="G955" s="15"/>
    </row>
    <row r="956" spans="4:7" x14ac:dyDescent="0.4">
      <c r="D956" s="15"/>
      <c r="E956" s="15"/>
      <c r="F956" s="15"/>
      <c r="G956" s="15"/>
    </row>
    <row r="957" spans="4:7" x14ac:dyDescent="0.4">
      <c r="D957" s="15"/>
      <c r="E957" s="15"/>
      <c r="F957" s="15"/>
      <c r="G957" s="15"/>
    </row>
    <row r="958" spans="4:7" x14ac:dyDescent="0.4">
      <c r="D958" s="15"/>
      <c r="E958" s="15"/>
      <c r="F958" s="15"/>
      <c r="G958" s="15"/>
    </row>
    <row r="959" spans="4:7" x14ac:dyDescent="0.4">
      <c r="D959" s="15"/>
      <c r="E959" s="15"/>
      <c r="F959" s="15"/>
      <c r="G959" s="15"/>
    </row>
    <row r="960" spans="4:7" x14ac:dyDescent="0.4">
      <c r="D960" s="15"/>
      <c r="E960" s="15"/>
      <c r="F960" s="15"/>
      <c r="G960" s="15"/>
    </row>
    <row r="961" spans="4:7" x14ac:dyDescent="0.4">
      <c r="D961" s="15"/>
      <c r="E961" s="15"/>
      <c r="F961" s="15"/>
      <c r="G961" s="15"/>
    </row>
    <row r="962" spans="4:7" x14ac:dyDescent="0.4">
      <c r="D962" s="15"/>
      <c r="E962" s="15"/>
      <c r="F962" s="15"/>
      <c r="G962" s="15"/>
    </row>
    <row r="963" spans="4:7" x14ac:dyDescent="0.4">
      <c r="D963" s="15"/>
      <c r="E963" s="15"/>
      <c r="F963" s="15"/>
      <c r="G963" s="15"/>
    </row>
    <row r="964" spans="4:7" x14ac:dyDescent="0.4">
      <c r="D964" s="15"/>
      <c r="E964" s="15"/>
      <c r="F964" s="15"/>
      <c r="G964" s="15"/>
    </row>
    <row r="965" spans="4:7" x14ac:dyDescent="0.4">
      <c r="D965" s="15"/>
      <c r="E965" s="15"/>
      <c r="F965" s="15"/>
      <c r="G965" s="15"/>
    </row>
    <row r="966" spans="4:7" x14ac:dyDescent="0.4">
      <c r="D966" s="15"/>
      <c r="E966" s="15"/>
      <c r="F966" s="15"/>
      <c r="G966" s="15"/>
    </row>
    <row r="967" spans="4:7" x14ac:dyDescent="0.4">
      <c r="D967" s="15"/>
      <c r="E967" s="15"/>
      <c r="F967" s="15"/>
      <c r="G967" s="15"/>
    </row>
    <row r="968" spans="4:7" x14ac:dyDescent="0.4">
      <c r="D968" s="15"/>
      <c r="E968" s="15"/>
      <c r="F968" s="15"/>
      <c r="G968" s="15"/>
    </row>
    <row r="969" spans="4:7" x14ac:dyDescent="0.4">
      <c r="D969" s="15"/>
      <c r="E969" s="15"/>
      <c r="F969" s="15"/>
      <c r="G969" s="15"/>
    </row>
    <row r="970" spans="4:7" x14ac:dyDescent="0.4">
      <c r="D970" s="15"/>
      <c r="E970" s="15"/>
      <c r="F970" s="15"/>
      <c r="G970" s="15"/>
    </row>
    <row r="971" spans="4:7" x14ac:dyDescent="0.4">
      <c r="D971" s="15"/>
      <c r="E971" s="15"/>
      <c r="F971" s="15"/>
      <c r="G971" s="15"/>
    </row>
    <row r="972" spans="4:7" x14ac:dyDescent="0.4">
      <c r="D972" s="15"/>
      <c r="E972" s="15"/>
      <c r="F972" s="15"/>
      <c r="G972" s="15"/>
    </row>
    <row r="973" spans="4:7" x14ac:dyDescent="0.4">
      <c r="D973" s="15"/>
      <c r="E973" s="15"/>
      <c r="F973" s="15"/>
      <c r="G973" s="15"/>
    </row>
    <row r="974" spans="4:7" x14ac:dyDescent="0.4">
      <c r="D974" s="15"/>
      <c r="E974" s="15"/>
      <c r="F974" s="15"/>
      <c r="G974" s="15"/>
    </row>
    <row r="975" spans="4:7" x14ac:dyDescent="0.4">
      <c r="D975" s="15"/>
      <c r="E975" s="15"/>
      <c r="F975" s="15"/>
      <c r="G975" s="15"/>
    </row>
    <row r="976" spans="4:7" x14ac:dyDescent="0.4">
      <c r="D976" s="15"/>
      <c r="E976" s="15"/>
      <c r="F976" s="15"/>
      <c r="G976" s="15"/>
    </row>
    <row r="977" spans="4:7" x14ac:dyDescent="0.4">
      <c r="D977" s="15"/>
      <c r="E977" s="15"/>
      <c r="F977" s="15"/>
      <c r="G977" s="15"/>
    </row>
    <row r="978" spans="4:7" x14ac:dyDescent="0.4">
      <c r="D978" s="15"/>
      <c r="E978" s="15"/>
      <c r="F978" s="15"/>
      <c r="G978" s="15"/>
    </row>
    <row r="979" spans="4:7" x14ac:dyDescent="0.4">
      <c r="D979" s="15"/>
      <c r="E979" s="15"/>
      <c r="F979" s="15"/>
      <c r="G979" s="15"/>
    </row>
    <row r="980" spans="4:7" x14ac:dyDescent="0.4">
      <c r="D980" s="15"/>
      <c r="E980" s="15"/>
      <c r="F980" s="15"/>
      <c r="G980" s="15"/>
    </row>
    <row r="981" spans="4:7" x14ac:dyDescent="0.4">
      <c r="D981" s="15"/>
      <c r="E981" s="15"/>
      <c r="F981" s="15"/>
      <c r="G981" s="15"/>
    </row>
    <row r="982" spans="4:7" x14ac:dyDescent="0.4">
      <c r="D982" s="15"/>
      <c r="E982" s="15"/>
      <c r="F982" s="15"/>
      <c r="G982" s="15"/>
    </row>
    <row r="983" spans="4:7" x14ac:dyDescent="0.4">
      <c r="D983" s="15"/>
      <c r="E983" s="15"/>
      <c r="F983" s="15"/>
      <c r="G983" s="15"/>
    </row>
    <row r="984" spans="4:7" x14ac:dyDescent="0.4">
      <c r="D984" s="15"/>
      <c r="E984" s="15"/>
      <c r="F984" s="15"/>
      <c r="G984" s="15"/>
    </row>
    <row r="985" spans="4:7" x14ac:dyDescent="0.4">
      <c r="D985" s="15"/>
      <c r="E985" s="15"/>
      <c r="F985" s="15"/>
      <c r="G985" s="15"/>
    </row>
    <row r="986" spans="4:7" x14ac:dyDescent="0.4">
      <c r="D986" s="15"/>
      <c r="E986" s="15"/>
      <c r="F986" s="15"/>
      <c r="G986" s="15"/>
    </row>
    <row r="987" spans="4:7" x14ac:dyDescent="0.4">
      <c r="D987" s="15"/>
      <c r="E987" s="15"/>
      <c r="F987" s="15"/>
      <c r="G987" s="15"/>
    </row>
    <row r="988" spans="4:7" x14ac:dyDescent="0.4">
      <c r="D988" s="15"/>
      <c r="E988" s="15"/>
      <c r="F988" s="15"/>
      <c r="G988" s="15"/>
    </row>
    <row r="989" spans="4:7" x14ac:dyDescent="0.4">
      <c r="D989" s="15"/>
      <c r="E989" s="15"/>
      <c r="F989" s="15"/>
      <c r="G989" s="15"/>
    </row>
    <row r="990" spans="4:7" x14ac:dyDescent="0.4">
      <c r="D990" s="15"/>
      <c r="E990" s="15"/>
      <c r="F990" s="15"/>
      <c r="G990" s="15"/>
    </row>
    <row r="991" spans="4:7" x14ac:dyDescent="0.4">
      <c r="D991" s="15"/>
      <c r="E991" s="15"/>
      <c r="F991" s="15"/>
      <c r="G991" s="15"/>
    </row>
    <row r="992" spans="4:7" x14ac:dyDescent="0.4">
      <c r="D992" s="15"/>
      <c r="E992" s="15"/>
      <c r="F992" s="15"/>
      <c r="G992" s="15"/>
    </row>
    <row r="993" spans="4:7" x14ac:dyDescent="0.4">
      <c r="D993" s="15"/>
      <c r="E993" s="15"/>
      <c r="F993" s="15"/>
      <c r="G993" s="15"/>
    </row>
    <row r="994" spans="4:7" x14ac:dyDescent="0.4">
      <c r="D994" s="15"/>
      <c r="E994" s="15"/>
      <c r="F994" s="15"/>
      <c r="G994" s="15"/>
    </row>
    <row r="995" spans="4:7" x14ac:dyDescent="0.4">
      <c r="D995" s="15"/>
      <c r="E995" s="15"/>
      <c r="F995" s="15"/>
      <c r="G995" s="15"/>
    </row>
    <row r="996" spans="4:7" x14ac:dyDescent="0.4">
      <c r="D996" s="15"/>
      <c r="E996" s="15"/>
      <c r="F996" s="15"/>
      <c r="G996" s="15"/>
    </row>
    <row r="997" spans="4:7" x14ac:dyDescent="0.4">
      <c r="D997" s="15"/>
      <c r="E997" s="15"/>
      <c r="F997" s="15"/>
      <c r="G997" s="15"/>
    </row>
    <row r="998" spans="4:7" x14ac:dyDescent="0.4">
      <c r="D998" s="15"/>
      <c r="E998" s="15"/>
      <c r="F998" s="15"/>
      <c r="G998" s="15"/>
    </row>
    <row r="999" spans="4:7" x14ac:dyDescent="0.4">
      <c r="D999" s="15"/>
      <c r="E999" s="15"/>
      <c r="F999" s="15"/>
      <c r="G999" s="15"/>
    </row>
    <row r="1000" spans="4:7" x14ac:dyDescent="0.4">
      <c r="D1000" s="15"/>
      <c r="E1000" s="15"/>
      <c r="F1000" s="15"/>
      <c r="G1000" s="15"/>
    </row>
    <row r="1001" spans="4:7" x14ac:dyDescent="0.4">
      <c r="D1001" s="15"/>
      <c r="E1001" s="15"/>
      <c r="F1001" s="15"/>
      <c r="G1001" s="15"/>
    </row>
    <row r="1002" spans="4:7" x14ac:dyDescent="0.4">
      <c r="D1002" s="15"/>
      <c r="E1002" s="15"/>
      <c r="F1002" s="15"/>
      <c r="G1002" s="15"/>
    </row>
    <row r="1003" spans="4:7" x14ac:dyDescent="0.4">
      <c r="D1003" s="15"/>
      <c r="E1003" s="15"/>
      <c r="F1003" s="15"/>
      <c r="G1003" s="15"/>
    </row>
    <row r="1004" spans="4:7" x14ac:dyDescent="0.4">
      <c r="D1004" s="15"/>
      <c r="E1004" s="15"/>
      <c r="F1004" s="15"/>
      <c r="G1004" s="15"/>
    </row>
    <row r="1005" spans="4:7" x14ac:dyDescent="0.4">
      <c r="D1005" s="15"/>
      <c r="E1005" s="15"/>
      <c r="F1005" s="15"/>
      <c r="G1005" s="15"/>
    </row>
    <row r="1006" spans="4:7" x14ac:dyDescent="0.4">
      <c r="D1006" s="15"/>
      <c r="E1006" s="15"/>
      <c r="F1006" s="15"/>
      <c r="G1006" s="15"/>
    </row>
    <row r="1007" spans="4:7" x14ac:dyDescent="0.4">
      <c r="D1007" s="15"/>
      <c r="E1007" s="15"/>
      <c r="F1007" s="15"/>
      <c r="G1007" s="15"/>
    </row>
    <row r="1008" spans="4:7" x14ac:dyDescent="0.4">
      <c r="D1008" s="15"/>
      <c r="E1008" s="15"/>
      <c r="F1008" s="15"/>
      <c r="G1008" s="15"/>
    </row>
    <row r="1009" spans="4:7" x14ac:dyDescent="0.4">
      <c r="D1009" s="15"/>
      <c r="E1009" s="15"/>
      <c r="F1009" s="15"/>
      <c r="G1009" s="15"/>
    </row>
    <row r="1010" spans="4:7" x14ac:dyDescent="0.4">
      <c r="D1010" s="15"/>
      <c r="E1010" s="15"/>
      <c r="F1010" s="15"/>
      <c r="G1010" s="15"/>
    </row>
    <row r="1011" spans="4:7" x14ac:dyDescent="0.4">
      <c r="D1011" s="15"/>
      <c r="E1011" s="15"/>
      <c r="F1011" s="15"/>
      <c r="G1011" s="15"/>
    </row>
    <row r="1012" spans="4:7" x14ac:dyDescent="0.4">
      <c r="D1012" s="15"/>
      <c r="E1012" s="15"/>
      <c r="F1012" s="15"/>
      <c r="G1012" s="15"/>
    </row>
    <row r="1013" spans="4:7" x14ac:dyDescent="0.4">
      <c r="D1013" s="15"/>
      <c r="E1013" s="15"/>
      <c r="F1013" s="15"/>
      <c r="G1013" s="15"/>
    </row>
    <row r="1014" spans="4:7" x14ac:dyDescent="0.4">
      <c r="D1014" s="15"/>
      <c r="E1014" s="15"/>
      <c r="F1014" s="15"/>
      <c r="G1014" s="15"/>
    </row>
    <row r="1015" spans="4:7" x14ac:dyDescent="0.4">
      <c r="D1015" s="15"/>
      <c r="E1015" s="15"/>
      <c r="F1015" s="15"/>
      <c r="G1015" s="15"/>
    </row>
    <row r="1016" spans="4:7" x14ac:dyDescent="0.4">
      <c r="D1016" s="15"/>
      <c r="E1016" s="15"/>
      <c r="F1016" s="15"/>
      <c r="G1016" s="15"/>
    </row>
    <row r="1017" spans="4:7" x14ac:dyDescent="0.4">
      <c r="D1017" s="15"/>
      <c r="E1017" s="15"/>
      <c r="F1017" s="15"/>
      <c r="G1017" s="15"/>
    </row>
    <row r="1018" spans="4:7" x14ac:dyDescent="0.4">
      <c r="D1018" s="15"/>
      <c r="E1018" s="15"/>
      <c r="F1018" s="15"/>
      <c r="G1018" s="15"/>
    </row>
    <row r="1019" spans="4:7" x14ac:dyDescent="0.4">
      <c r="D1019" s="15"/>
      <c r="E1019" s="15"/>
      <c r="F1019" s="15"/>
      <c r="G1019" s="15"/>
    </row>
    <row r="1020" spans="4:7" x14ac:dyDescent="0.4">
      <c r="D1020" s="15"/>
      <c r="E1020" s="15"/>
      <c r="F1020" s="15"/>
      <c r="G1020" s="15"/>
    </row>
    <row r="1021" spans="4:7" x14ac:dyDescent="0.4">
      <c r="D1021" s="15"/>
      <c r="E1021" s="15"/>
      <c r="F1021" s="15"/>
      <c r="G1021" s="15"/>
    </row>
    <row r="1022" spans="4:7" x14ac:dyDescent="0.4">
      <c r="D1022" s="15"/>
      <c r="E1022" s="15"/>
      <c r="F1022" s="15"/>
      <c r="G1022" s="15"/>
    </row>
    <row r="1023" spans="4:7" x14ac:dyDescent="0.4">
      <c r="D1023" s="15"/>
      <c r="E1023" s="15"/>
      <c r="F1023" s="15"/>
      <c r="G1023" s="15"/>
    </row>
    <row r="1024" spans="4:7" x14ac:dyDescent="0.4">
      <c r="D1024" s="15"/>
      <c r="E1024" s="15"/>
      <c r="F1024" s="15"/>
      <c r="G1024" s="15"/>
    </row>
    <row r="1025" spans="4:7" x14ac:dyDescent="0.4">
      <c r="D1025" s="15"/>
      <c r="E1025" s="15"/>
      <c r="F1025" s="15"/>
      <c r="G1025" s="15"/>
    </row>
    <row r="1026" spans="4:7" x14ac:dyDescent="0.4">
      <c r="D1026" s="15"/>
      <c r="E1026" s="15"/>
      <c r="F1026" s="15"/>
      <c r="G1026" s="15"/>
    </row>
    <row r="1027" spans="4:7" x14ac:dyDescent="0.4">
      <c r="D1027" s="15"/>
      <c r="E1027" s="15"/>
      <c r="F1027" s="15"/>
      <c r="G1027" s="15"/>
    </row>
    <row r="1028" spans="4:7" x14ac:dyDescent="0.4">
      <c r="D1028" s="15"/>
      <c r="E1028" s="15"/>
      <c r="F1028" s="15"/>
      <c r="G1028" s="15"/>
    </row>
    <row r="1029" spans="4:7" x14ac:dyDescent="0.4">
      <c r="D1029" s="15"/>
      <c r="E1029" s="15"/>
      <c r="F1029" s="15"/>
      <c r="G1029" s="15"/>
    </row>
    <row r="1030" spans="4:7" x14ac:dyDescent="0.4">
      <c r="D1030" s="15"/>
      <c r="E1030" s="15"/>
      <c r="F1030" s="15"/>
      <c r="G1030" s="15"/>
    </row>
    <row r="1031" spans="4:7" x14ac:dyDescent="0.4">
      <c r="D1031" s="15"/>
      <c r="E1031" s="15"/>
      <c r="F1031" s="15"/>
      <c r="G1031" s="15"/>
    </row>
    <row r="1032" spans="4:7" x14ac:dyDescent="0.4">
      <c r="D1032" s="15"/>
      <c r="E1032" s="15"/>
      <c r="F1032" s="15"/>
      <c r="G1032" s="15"/>
    </row>
    <row r="1033" spans="4:7" x14ac:dyDescent="0.4">
      <c r="D1033" s="15"/>
      <c r="E1033" s="15"/>
      <c r="F1033" s="15"/>
      <c r="G1033" s="15"/>
    </row>
    <row r="1034" spans="4:7" x14ac:dyDescent="0.4">
      <c r="D1034" s="15"/>
      <c r="E1034" s="15"/>
      <c r="F1034" s="15"/>
      <c r="G1034" s="15"/>
    </row>
    <row r="1035" spans="4:7" x14ac:dyDescent="0.4">
      <c r="D1035" s="15"/>
      <c r="E1035" s="15"/>
      <c r="F1035" s="15"/>
      <c r="G1035" s="15"/>
    </row>
    <row r="1036" spans="4:7" x14ac:dyDescent="0.4">
      <c r="D1036" s="15"/>
      <c r="E1036" s="15"/>
      <c r="F1036" s="15"/>
      <c r="G1036" s="15"/>
    </row>
    <row r="1037" spans="4:7" x14ac:dyDescent="0.4">
      <c r="D1037" s="15"/>
      <c r="E1037" s="15"/>
      <c r="F1037" s="15"/>
      <c r="G1037" s="15"/>
    </row>
    <row r="1038" spans="4:7" x14ac:dyDescent="0.4">
      <c r="D1038" s="15"/>
      <c r="E1038" s="15"/>
      <c r="F1038" s="15"/>
      <c r="G1038" s="15"/>
    </row>
    <row r="1039" spans="4:7" x14ac:dyDescent="0.4">
      <c r="D1039" s="15"/>
      <c r="E1039" s="15"/>
      <c r="F1039" s="15"/>
      <c r="G1039" s="15"/>
    </row>
    <row r="1040" spans="4:7" x14ac:dyDescent="0.4">
      <c r="D1040" s="15"/>
      <c r="E1040" s="15"/>
      <c r="F1040" s="15"/>
      <c r="G1040" s="15"/>
    </row>
    <row r="1041" spans="4:7" x14ac:dyDescent="0.4">
      <c r="D1041" s="15"/>
      <c r="E1041" s="15"/>
      <c r="F1041" s="15"/>
      <c r="G1041" s="15"/>
    </row>
    <row r="1042" spans="4:7" x14ac:dyDescent="0.4">
      <c r="D1042" s="15"/>
      <c r="E1042" s="15"/>
      <c r="F1042" s="15"/>
      <c r="G1042" s="15"/>
    </row>
    <row r="1043" spans="4:7" x14ac:dyDescent="0.4">
      <c r="D1043" s="15"/>
      <c r="E1043" s="15"/>
      <c r="F1043" s="15"/>
      <c r="G1043" s="15"/>
    </row>
    <row r="1044" spans="4:7" x14ac:dyDescent="0.4">
      <c r="D1044" s="15"/>
      <c r="E1044" s="15"/>
      <c r="F1044" s="15"/>
      <c r="G1044" s="15"/>
    </row>
    <row r="1045" spans="4:7" x14ac:dyDescent="0.4">
      <c r="D1045" s="15"/>
      <c r="E1045" s="15"/>
      <c r="F1045" s="15"/>
      <c r="G1045" s="15"/>
    </row>
    <row r="1046" spans="4:7" x14ac:dyDescent="0.4">
      <c r="D1046" s="15"/>
      <c r="E1046" s="15"/>
      <c r="F1046" s="15"/>
      <c r="G1046" s="15"/>
    </row>
    <row r="1047" spans="4:7" x14ac:dyDescent="0.4">
      <c r="D1047" s="15"/>
      <c r="E1047" s="15"/>
      <c r="F1047" s="15"/>
      <c r="G1047" s="15"/>
    </row>
    <row r="1048" spans="4:7" x14ac:dyDescent="0.4">
      <c r="D1048" s="15"/>
      <c r="E1048" s="15"/>
      <c r="F1048" s="15"/>
      <c r="G1048" s="15"/>
    </row>
    <row r="1049" spans="4:7" x14ac:dyDescent="0.4">
      <c r="D1049" s="15"/>
      <c r="E1049" s="15"/>
      <c r="F1049" s="15"/>
      <c r="G1049" s="15"/>
    </row>
    <row r="1050" spans="4:7" x14ac:dyDescent="0.4">
      <c r="D1050" s="15"/>
      <c r="E1050" s="15"/>
      <c r="F1050" s="15"/>
      <c r="G1050" s="15"/>
    </row>
    <row r="1051" spans="4:7" x14ac:dyDescent="0.4">
      <c r="D1051" s="15"/>
      <c r="E1051" s="15"/>
      <c r="F1051" s="15"/>
      <c r="G1051" s="15"/>
    </row>
    <row r="1052" spans="4:7" x14ac:dyDescent="0.4">
      <c r="D1052" s="15"/>
      <c r="E1052" s="15"/>
      <c r="F1052" s="15"/>
      <c r="G1052" s="15"/>
    </row>
    <row r="1053" spans="4:7" x14ac:dyDescent="0.4">
      <c r="D1053" s="15"/>
      <c r="E1053" s="15"/>
      <c r="F1053" s="15"/>
      <c r="G1053" s="15"/>
    </row>
    <row r="1054" spans="4:7" x14ac:dyDescent="0.4">
      <c r="D1054" s="15"/>
      <c r="E1054" s="15"/>
      <c r="F1054" s="15"/>
      <c r="G1054" s="15"/>
    </row>
    <row r="1055" spans="4:7" x14ac:dyDescent="0.4">
      <c r="D1055" s="15"/>
      <c r="E1055" s="15"/>
      <c r="F1055" s="15"/>
      <c r="G1055" s="15"/>
    </row>
    <row r="1056" spans="4:7" x14ac:dyDescent="0.4">
      <c r="D1056" s="15"/>
      <c r="E1056" s="15"/>
      <c r="F1056" s="15"/>
      <c r="G1056" s="15"/>
    </row>
    <row r="1057" spans="4:7" x14ac:dyDescent="0.4">
      <c r="D1057" s="15"/>
      <c r="E1057" s="15"/>
      <c r="F1057" s="15"/>
      <c r="G1057" s="15"/>
    </row>
    <row r="1058" spans="4:7" x14ac:dyDescent="0.4">
      <c r="D1058" s="15"/>
      <c r="E1058" s="15"/>
      <c r="F1058" s="15"/>
      <c r="G1058" s="15"/>
    </row>
    <row r="1059" spans="4:7" x14ac:dyDescent="0.4">
      <c r="D1059" s="15"/>
      <c r="E1059" s="15"/>
      <c r="F1059" s="15"/>
      <c r="G1059" s="15"/>
    </row>
    <row r="1060" spans="4:7" x14ac:dyDescent="0.4">
      <c r="D1060" s="15"/>
      <c r="E1060" s="15"/>
      <c r="F1060" s="15"/>
      <c r="G1060" s="15"/>
    </row>
    <row r="1061" spans="4:7" x14ac:dyDescent="0.4">
      <c r="D1061" s="15"/>
      <c r="E1061" s="15"/>
      <c r="F1061" s="15"/>
      <c r="G1061" s="15"/>
    </row>
    <row r="1062" spans="4:7" x14ac:dyDescent="0.4">
      <c r="D1062" s="15"/>
      <c r="E1062" s="15"/>
      <c r="F1062" s="15"/>
      <c r="G1062" s="15"/>
    </row>
    <row r="1063" spans="4:7" x14ac:dyDescent="0.4">
      <c r="D1063" s="15"/>
      <c r="E1063" s="15"/>
      <c r="F1063" s="15"/>
      <c r="G1063" s="15"/>
    </row>
    <row r="1064" spans="4:7" x14ac:dyDescent="0.4">
      <c r="D1064" s="15"/>
      <c r="E1064" s="15"/>
      <c r="F1064" s="15"/>
      <c r="G1064" s="15"/>
    </row>
    <row r="1065" spans="4:7" x14ac:dyDescent="0.4">
      <c r="D1065" s="15"/>
      <c r="E1065" s="15"/>
      <c r="F1065" s="15"/>
      <c r="G1065" s="15"/>
    </row>
    <row r="1066" spans="4:7" x14ac:dyDescent="0.4">
      <c r="D1066" s="15"/>
      <c r="E1066" s="15"/>
      <c r="F1066" s="15"/>
      <c r="G1066" s="15"/>
    </row>
    <row r="1067" spans="4:7" x14ac:dyDescent="0.4">
      <c r="D1067" s="15"/>
      <c r="E1067" s="15"/>
      <c r="F1067" s="15"/>
      <c r="G1067" s="15"/>
    </row>
    <row r="1068" spans="4:7" x14ac:dyDescent="0.4">
      <c r="D1068" s="15"/>
      <c r="E1068" s="15"/>
      <c r="F1068" s="15"/>
      <c r="G1068" s="15"/>
    </row>
    <row r="1069" spans="4:7" x14ac:dyDescent="0.4">
      <c r="D1069" s="15"/>
      <c r="E1069" s="15"/>
      <c r="F1069" s="15"/>
      <c r="G1069" s="15"/>
    </row>
    <row r="1070" spans="4:7" x14ac:dyDescent="0.4">
      <c r="D1070" s="15"/>
      <c r="E1070" s="15"/>
      <c r="F1070" s="15"/>
      <c r="G1070" s="15"/>
    </row>
    <row r="1071" spans="4:7" x14ac:dyDescent="0.4">
      <c r="D1071" s="15"/>
      <c r="E1071" s="15"/>
      <c r="F1071" s="15"/>
      <c r="G1071" s="15"/>
    </row>
    <row r="1072" spans="4:7" x14ac:dyDescent="0.4">
      <c r="D1072" s="15"/>
      <c r="E1072" s="15"/>
      <c r="F1072" s="15"/>
      <c r="G1072" s="15"/>
    </row>
    <row r="1073" spans="4:7" x14ac:dyDescent="0.4">
      <c r="D1073" s="15"/>
      <c r="E1073" s="15"/>
      <c r="F1073" s="15"/>
      <c r="G1073" s="15"/>
    </row>
    <row r="1074" spans="4:7" x14ac:dyDescent="0.4">
      <c r="D1074" s="15"/>
      <c r="E1074" s="15"/>
      <c r="F1074" s="15"/>
      <c r="G1074" s="15"/>
    </row>
    <row r="1075" spans="4:7" x14ac:dyDescent="0.4">
      <c r="D1075" s="15"/>
      <c r="E1075" s="15"/>
      <c r="F1075" s="15"/>
      <c r="G1075" s="15"/>
    </row>
    <row r="1076" spans="4:7" x14ac:dyDescent="0.4">
      <c r="D1076" s="15"/>
      <c r="E1076" s="15"/>
      <c r="F1076" s="15"/>
      <c r="G1076" s="15"/>
    </row>
    <row r="1077" spans="4:7" x14ac:dyDescent="0.4">
      <c r="D1077" s="15"/>
      <c r="E1077" s="15"/>
      <c r="F1077" s="15"/>
      <c r="G1077" s="15"/>
    </row>
    <row r="1078" spans="4:7" x14ac:dyDescent="0.4">
      <c r="D1078" s="15"/>
      <c r="E1078" s="15"/>
      <c r="F1078" s="15"/>
      <c r="G1078" s="15"/>
    </row>
    <row r="1079" spans="4:7" x14ac:dyDescent="0.4">
      <c r="D1079" s="15"/>
      <c r="E1079" s="15"/>
      <c r="F1079" s="15"/>
      <c r="G1079" s="15"/>
    </row>
    <row r="1080" spans="4:7" x14ac:dyDescent="0.4">
      <c r="D1080" s="15"/>
      <c r="E1080" s="15"/>
      <c r="F1080" s="15"/>
      <c r="G1080" s="15"/>
    </row>
    <row r="1081" spans="4:7" x14ac:dyDescent="0.4">
      <c r="D1081" s="15"/>
      <c r="E1081" s="15"/>
      <c r="F1081" s="15"/>
      <c r="G1081" s="15"/>
    </row>
    <row r="1082" spans="4:7" x14ac:dyDescent="0.4">
      <c r="D1082" s="15"/>
      <c r="E1082" s="15"/>
      <c r="F1082" s="15"/>
      <c r="G1082" s="15"/>
    </row>
    <row r="1083" spans="4:7" x14ac:dyDescent="0.4">
      <c r="D1083" s="15"/>
      <c r="E1083" s="15"/>
      <c r="F1083" s="15"/>
      <c r="G1083" s="15"/>
    </row>
    <row r="1084" spans="4:7" x14ac:dyDescent="0.4">
      <c r="D1084" s="15"/>
      <c r="E1084" s="15"/>
      <c r="F1084" s="15"/>
      <c r="G1084" s="15"/>
    </row>
    <row r="1085" spans="4:7" x14ac:dyDescent="0.4">
      <c r="D1085" s="15"/>
      <c r="E1085" s="15"/>
      <c r="F1085" s="15"/>
      <c r="G1085" s="15"/>
    </row>
    <row r="1086" spans="4:7" x14ac:dyDescent="0.4">
      <c r="D1086" s="15"/>
      <c r="E1086" s="15"/>
      <c r="F1086" s="15"/>
      <c r="G1086" s="15"/>
    </row>
    <row r="1087" spans="4:7" x14ac:dyDescent="0.4">
      <c r="D1087" s="15"/>
      <c r="E1087" s="15"/>
      <c r="F1087" s="15"/>
      <c r="G1087" s="15"/>
    </row>
    <row r="1088" spans="4:7" x14ac:dyDescent="0.4">
      <c r="D1088" s="15"/>
      <c r="E1088" s="15"/>
      <c r="F1088" s="15"/>
      <c r="G1088" s="15"/>
    </row>
    <row r="1089" spans="4:7" x14ac:dyDescent="0.4">
      <c r="D1089" s="15"/>
      <c r="E1089" s="15"/>
      <c r="F1089" s="15"/>
      <c r="G1089" s="15"/>
    </row>
    <row r="1090" spans="4:7" x14ac:dyDescent="0.4">
      <c r="D1090" s="15"/>
      <c r="E1090" s="15"/>
      <c r="F1090" s="15"/>
      <c r="G1090" s="15"/>
    </row>
    <row r="1091" spans="4:7" x14ac:dyDescent="0.4">
      <c r="D1091" s="15"/>
      <c r="E1091" s="15"/>
      <c r="F1091" s="15"/>
      <c r="G1091" s="15"/>
    </row>
    <row r="1092" spans="4:7" x14ac:dyDescent="0.4">
      <c r="D1092" s="15"/>
      <c r="E1092" s="15"/>
      <c r="F1092" s="15"/>
      <c r="G1092" s="15"/>
    </row>
    <row r="1093" spans="4:7" x14ac:dyDescent="0.4">
      <c r="D1093" s="15"/>
      <c r="E1093" s="15"/>
      <c r="F1093" s="15"/>
      <c r="G1093" s="15"/>
    </row>
    <row r="1094" spans="4:7" x14ac:dyDescent="0.4">
      <c r="D1094" s="15"/>
      <c r="E1094" s="15"/>
      <c r="F1094" s="15"/>
      <c r="G1094" s="15"/>
    </row>
    <row r="1095" spans="4:7" x14ac:dyDescent="0.4">
      <c r="D1095" s="15"/>
      <c r="E1095" s="15"/>
      <c r="F1095" s="15"/>
      <c r="G1095" s="15"/>
    </row>
    <row r="1096" spans="4:7" x14ac:dyDescent="0.4">
      <c r="D1096" s="15"/>
      <c r="E1096" s="15"/>
      <c r="F1096" s="15"/>
      <c r="G1096" s="15"/>
    </row>
  </sheetData>
  <autoFilter ref="H1:H1096" xr:uid="{00000000-0001-0000-0000-000000000000}">
    <filterColumn colId="0">
      <filters blank="1">
        <filter val="12av"/>
        <filter val="13av"/>
        <filter val="15"/>
        <filter val="15av"/>
        <filter val="19"/>
        <filter val="20av"/>
        <filter val="23"/>
        <filter val="25av"/>
        <filter val="25e"/>
        <filter val="28"/>
        <filter val="29"/>
        <filter val="30"/>
        <filter val="30av"/>
        <filter val="30e"/>
        <filter val="31"/>
        <filter val="33"/>
        <filter val="34"/>
        <filter val="35"/>
        <filter val="35av"/>
        <filter val="37"/>
        <filter val="38"/>
        <filter val="41"/>
        <filter val="44"/>
        <filter val="46"/>
        <filter val="63"/>
        <filter val="64"/>
        <filter val="70av"/>
        <filter val="71"/>
        <filter val="91"/>
        <filter val="Single Stem"/>
      </filters>
    </filterColumn>
  </autoFilter>
  <mergeCells count="18">
    <mergeCell ref="D1:G2"/>
    <mergeCell ref="AA1:AA3"/>
    <mergeCell ref="AD1:AD3"/>
    <mergeCell ref="A1:A3"/>
    <mergeCell ref="AG1:AG3"/>
    <mergeCell ref="C1:C3"/>
    <mergeCell ref="AE1:AE3"/>
    <mergeCell ref="I2:M2"/>
    <mergeCell ref="AB1:AB3"/>
    <mergeCell ref="AC1:AC3"/>
    <mergeCell ref="B1:B3"/>
    <mergeCell ref="AF1:AF3"/>
    <mergeCell ref="X1:X3"/>
    <mergeCell ref="H2:H3"/>
    <mergeCell ref="Z1:Z3"/>
    <mergeCell ref="N2:O2"/>
    <mergeCell ref="H1:O1"/>
    <mergeCell ref="Y1:Y3"/>
  </mergeCells>
  <pageMargins left="0.27559055118110237" right="0.27559055118110237" top="0.42" bottom="0.84" header="0.21" footer="0.31496062992125984"/>
  <pageSetup paperSize="9" scale="69" fitToHeight="0" orientation="landscape" r:id="rId1"/>
  <headerFooter>
    <oddFooter>&amp;C&amp;"Lato,Regular"&amp;10&amp;K007266Schedule page &amp;P of &amp;N
© Keen Consultants
The copyright of this document resides with Keen Consultants unless assigned in writing by the Company</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EEF860617B5C9439D34BE9AE5DF5D0F" ma:contentTypeVersion="7" ma:contentTypeDescription="Create a new document." ma:contentTypeScope="" ma:versionID="9405e594c2c7a133fb883e5d7b16404c">
  <xsd:schema xmlns:xsd="http://www.w3.org/2001/XMLSchema" xmlns:xs="http://www.w3.org/2001/XMLSchema" xmlns:p="http://schemas.microsoft.com/office/2006/metadata/properties" xmlns:ns2="4b1100c3-bedc-44e4-b2e4-76ad79ae81e7" xmlns:ns3="f00edf45-8ffb-4664-bfad-c4a8e160054e" xmlns:ns4="80a70c2d-e180-4726-ad84-a65e68ac35a4" xmlns:ns5="8165e4e4-0509-4e1b-81da-fd4fc392cc33" targetNamespace="http://schemas.microsoft.com/office/2006/metadata/properties" ma:root="true" ma:fieldsID="3d4bccf06ef103ed765c29284901bd69" ns2:_="" ns3:_="" ns4:_="" ns5:_="">
    <xsd:import namespace="4b1100c3-bedc-44e4-b2e4-76ad79ae81e7"/>
    <xsd:import namespace="f00edf45-8ffb-4664-bfad-c4a8e160054e"/>
    <xsd:import namespace="80a70c2d-e180-4726-ad84-a65e68ac35a4"/>
    <xsd:import namespace="8165e4e4-0509-4e1b-81da-fd4fc392cc3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MediaServiceLocation" minOccurs="0"/>
                <xsd:element ref="ns2:MediaServiceObjectDetectorVersions" minOccurs="0"/>
                <xsd:element ref="ns2:MediaServiceSearchProperties" minOccurs="0"/>
                <xsd:element ref="ns2:MediaServiceBillingMetadata" minOccurs="0"/>
                <xsd:element ref="ns4:TaxCatchAll" minOccurs="0"/>
                <xsd:element ref="ns5:lcf76f155ced4ddcb4097134ff3c332f" minOccurs="0"/>
                <xsd:element ref="ns5: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b1100c3-bedc-44e4-b2e4-76ad79ae81e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00edf45-8ffb-4664-bfad-c4a8e160054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0a70c2d-e180-4726-ad84-a65e68ac35a4"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ca205559-ed1c-4e39-9607-6fe5a6ed554e}" ma:internalName="TaxCatchAll" ma:showField="CatchAllData" ma:web="80a70c2d-e180-4726-ad84-a65e68ac35a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165e4e4-0509-4e1b-81da-fd4fc392cc33" elementFormDefault="qualified">
    <xsd:import namespace="http://schemas.microsoft.com/office/2006/documentManagement/types"/>
    <xsd:import namespace="http://schemas.microsoft.com/office/infopath/2007/PartnerControls"/>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7bc4632c-c0dc-4527-9b44-4e2626a7d4af" ma:termSetId="09814cd3-568e-fe90-9814-8d621ff8fb84" ma:anchorId="fba54fb3-c3e1-fe81-a776-ca4b69148c4d" ma:open="true" ma:isKeyword="false">
      <xsd:complexType>
        <xsd:sequence>
          <xsd:element ref="pc:Terms" minOccurs="0" maxOccurs="1"/>
        </xsd:sequence>
      </xsd:complexType>
    </xsd:element>
    <xsd:element name="_Flow_SignoffStatus" ma:index="27" nillable="true" ma:displayName="Sign-off status" ma:internalName="_x0024_Resources_x003a_core_x002c_Signoff_Status">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165e4e4-0509-4e1b-81da-fd4fc392cc33">
      <Terms xmlns="http://schemas.microsoft.com/office/infopath/2007/PartnerControls"/>
    </lcf76f155ced4ddcb4097134ff3c332f>
    <TaxCatchAll xmlns="80a70c2d-e180-4726-ad84-a65e68ac35a4" xsi:nil="true"/>
    <_Flow_SignoffStatus xmlns="8165e4e4-0509-4e1b-81da-fd4fc392cc33" xsi:nil="true"/>
  </documentManagement>
</p:properties>
</file>

<file path=customXml/itemProps1.xml><?xml version="1.0" encoding="utf-8"?>
<ds:datastoreItem xmlns:ds="http://schemas.openxmlformats.org/officeDocument/2006/customXml" ds:itemID="{A81CF29E-F147-4FD3-BCB2-393D3F5B1547}"/>
</file>

<file path=customXml/itemProps2.xml><?xml version="1.0" encoding="utf-8"?>
<ds:datastoreItem xmlns:ds="http://schemas.openxmlformats.org/officeDocument/2006/customXml" ds:itemID="{BE62FA81-D52B-45FB-8665-B1128B657399}">
  <ds:schemaRefs>
    <ds:schemaRef ds:uri="http://schemas.microsoft.com/sharepoint/v3/contenttype/forms"/>
  </ds:schemaRefs>
</ds:datastoreItem>
</file>

<file path=customXml/itemProps3.xml><?xml version="1.0" encoding="utf-8"?>
<ds:datastoreItem xmlns:ds="http://schemas.openxmlformats.org/officeDocument/2006/customXml" ds:itemID="{DCB09FF3-CC86-47A2-9B4E-AC485B763E40}">
  <ds:schemaRefs>
    <ds:schemaRef ds:uri="http://schemas.microsoft.com/office/2006/metadata/properties"/>
    <ds:schemaRef ds:uri="http://schemas.microsoft.com/office/infopath/2007/PartnerControls"/>
    <ds:schemaRef ds:uri="dd044b5c-7d18-4f34-a990-f492fda46d05"/>
    <ds:schemaRef ds:uri="dbd475e1-8782-492b-bcc4-ac820f87f58a"/>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Cleaned</vt:lpstr>
      <vt:lpstr>raw</vt:lpstr>
      <vt:lpstr>raw!Print_Area</vt:lpstr>
      <vt:lpstr>raw!Print_Titles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0000-KC-XX-YTREE-Schedule-Rev0</dc:title>
  <dc:creator>Admin</dc:creator>
  <cp:lastModifiedBy>Dan Perlaki</cp:lastModifiedBy>
  <cp:lastPrinted>2025-10-20T14:32:06Z</cp:lastPrinted>
  <dcterms:created xsi:type="dcterms:W3CDTF">2012-05-18T11:16:11Z</dcterms:created>
  <dcterms:modified xsi:type="dcterms:W3CDTF">2026-08-19T16:56:16Z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0x010100BEEF860617B5C9439D34BE9AE5DF5D0F</vt:lpwstr>
  </property>
  <property fmtid="{D5CDD505-2E9C-101B-9397-08002B2CF9AE}" pid="3" name="MediaServiceImageTags">
    <vt:lpwstr/>
  </property>
</Properties>
</file>