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reaterlondonauthority.sharepoint.com/sites/sharefilesocialpolicy/Shared Documents/Pay Gap Reports/Pay Gap 2025/Tables/REDACTED/"/>
    </mc:Choice>
  </mc:AlternateContent>
  <xr:revisionPtr revIDLastSave="296" documentId="8_{25F1A6A6-4B71-44A4-A676-1918E9349676}" xr6:coauthVersionLast="47" xr6:coauthVersionMax="47" xr10:uidLastSave="{64018A0D-FF51-4657-B4A0-3BAD42D324EB}"/>
  <bookViews>
    <workbookView xWindow="-98" yWindow="-98" windowWidth="21795" windowHeight="13996" xr2:uid="{8B196CB6-FF69-4B59-8B3A-AAFA4B6AA508}"/>
  </bookViews>
  <sheets>
    <sheet name="Overview" sheetId="2" r:id="rId1"/>
    <sheet name="Contents" sheetId="1" r:id="rId2"/>
    <sheet name="1" sheetId="3" r:id="rId3"/>
    <sheet name="2" sheetId="10" r:id="rId4"/>
    <sheet name="3" sheetId="11" r:id="rId5"/>
    <sheet name="4" sheetId="12" r:id="rId6"/>
    <sheet name="5" sheetId="17" r:id="rId7"/>
    <sheet name="6" sheetId="18" r:id="rId8"/>
    <sheet name="7" sheetId="13" r:id="rId9"/>
    <sheet name="8" sheetId="1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3" l="1"/>
  <c r="I31" i="13"/>
  <c r="I27" i="13"/>
  <c r="I26" i="13"/>
  <c r="I22" i="13"/>
  <c r="I21" i="13"/>
  <c r="I16" i="13"/>
  <c r="I15" i="13"/>
  <c r="I14" i="13"/>
  <c r="I10" i="13"/>
  <c r="I9" i="13"/>
  <c r="I8" i="13"/>
  <c r="I29" i="18"/>
  <c r="I28" i="18"/>
  <c r="I27" i="18"/>
  <c r="I23" i="18"/>
  <c r="I22" i="18"/>
  <c r="I21" i="18"/>
  <c r="I16" i="18"/>
  <c r="I15" i="18"/>
  <c r="I14" i="18"/>
  <c r="I10" i="18"/>
  <c r="I9" i="18"/>
  <c r="I8" i="18"/>
  <c r="I29" i="17"/>
  <c r="I28" i="17"/>
  <c r="I27" i="17"/>
  <c r="I23" i="17"/>
  <c r="I22" i="17"/>
  <c r="I21" i="17"/>
  <c r="I16" i="17"/>
  <c r="I15" i="17"/>
  <c r="I14" i="17"/>
  <c r="I10" i="17"/>
  <c r="I9" i="17"/>
  <c r="I8" i="17"/>
  <c r="I208" i="12"/>
  <c r="I202" i="12"/>
  <c r="I196" i="12"/>
  <c r="I191" i="12"/>
  <c r="I190" i="12"/>
  <c r="I189" i="12"/>
  <c r="I185" i="12"/>
  <c r="I184" i="12"/>
  <c r="I183" i="12"/>
  <c r="I179" i="12"/>
  <c r="I178" i="12"/>
  <c r="I177" i="12"/>
  <c r="I173" i="12"/>
  <c r="I172" i="12"/>
  <c r="I171" i="12"/>
  <c r="I167" i="12"/>
  <c r="I166" i="12"/>
  <c r="I165" i="12"/>
  <c r="I161" i="12"/>
  <c r="I160" i="12"/>
  <c r="I159" i="12"/>
  <c r="I155" i="12"/>
  <c r="I154" i="12"/>
  <c r="I153" i="12"/>
  <c r="I149" i="12"/>
  <c r="I148" i="12"/>
  <c r="I147" i="12"/>
  <c r="I143" i="12"/>
  <c r="I142" i="12"/>
  <c r="I141" i="12"/>
  <c r="I136" i="12"/>
  <c r="I130" i="12"/>
  <c r="I124" i="12"/>
  <c r="I112" i="12"/>
  <c r="I105" i="12"/>
  <c r="I99" i="12"/>
  <c r="I93" i="12"/>
  <c r="I88" i="12"/>
  <c r="I87" i="12"/>
  <c r="I86" i="12"/>
  <c r="I82" i="12"/>
  <c r="I81" i="12"/>
  <c r="I80" i="12"/>
  <c r="I76" i="12"/>
  <c r="I75" i="12"/>
  <c r="I74" i="12"/>
  <c r="I70" i="12"/>
  <c r="I69" i="12"/>
  <c r="I68" i="12"/>
  <c r="I64" i="12"/>
  <c r="I63" i="12"/>
  <c r="I62" i="12"/>
  <c r="I58" i="12"/>
  <c r="I57" i="12"/>
  <c r="I56" i="12"/>
  <c r="I52" i="12"/>
  <c r="I51" i="12"/>
  <c r="I50" i="12"/>
  <c r="I46" i="12"/>
  <c r="I45" i="12"/>
  <c r="I44" i="12"/>
  <c r="I40" i="12"/>
  <c r="I39" i="12"/>
  <c r="I38" i="12"/>
  <c r="I33" i="12"/>
  <c r="I27" i="12"/>
  <c r="I21" i="12"/>
  <c r="I9" i="12"/>
  <c r="I61" i="11"/>
  <c r="I60" i="11"/>
  <c r="I59" i="11"/>
  <c r="I58" i="11"/>
  <c r="I54" i="11"/>
  <c r="I53" i="11"/>
  <c r="I52" i="11"/>
  <c r="I51" i="11"/>
  <c r="I47" i="11"/>
  <c r="I46" i="11"/>
  <c r="I45" i="11"/>
  <c r="I44" i="11"/>
  <c r="I40" i="11"/>
  <c r="I39" i="11"/>
  <c r="I38" i="11"/>
  <c r="I37" i="11"/>
  <c r="I32" i="11"/>
  <c r="I31" i="11"/>
  <c r="I30" i="11"/>
  <c r="I29" i="11"/>
  <c r="I25" i="11"/>
  <c r="I24" i="11"/>
  <c r="I23" i="11"/>
  <c r="I22" i="11"/>
  <c r="I18" i="11"/>
  <c r="I17" i="11"/>
  <c r="I16" i="11"/>
  <c r="I15" i="11"/>
  <c r="I11" i="11"/>
  <c r="I10" i="11"/>
  <c r="I9" i="11"/>
  <c r="I8" i="11"/>
  <c r="I29" i="10"/>
  <c r="I28" i="10"/>
  <c r="I27" i="10"/>
  <c r="I23" i="10"/>
  <c r="I22" i="10"/>
  <c r="I21" i="10"/>
  <c r="I16" i="10"/>
  <c r="I15" i="10"/>
  <c r="I14" i="10"/>
  <c r="I10" i="10"/>
  <c r="I9" i="10"/>
  <c r="I8" i="10"/>
  <c r="I24" i="3"/>
  <c r="I23" i="3"/>
  <c r="I22" i="3"/>
  <c r="I21" i="3"/>
  <c r="I16" i="3"/>
  <c r="I15" i="3"/>
  <c r="I14" i="3"/>
  <c r="I10" i="3"/>
  <c r="I9" i="3"/>
  <c r="I8" i="3"/>
</calcChain>
</file>

<file path=xl/sharedStrings.xml><?xml version="1.0" encoding="utf-8"?>
<sst xmlns="http://schemas.openxmlformats.org/spreadsheetml/2006/main" count="722" uniqueCount="103">
  <si>
    <t>Staff numbers</t>
  </si>
  <si>
    <t>Pay Gap</t>
  </si>
  <si>
    <t>Total</t>
  </si>
  <si>
    <t>N/A</t>
  </si>
  <si>
    <t>Number of staff receiving bonus</t>
  </si>
  <si>
    <t>&lt;£20,000</t>
  </si>
  <si>
    <t>£20,000 to £29,999</t>
  </si>
  <si>
    <t>£30,000 to £39,999</t>
  </si>
  <si>
    <t>£40,000 to £49,999</t>
  </si>
  <si>
    <t>£50,000 to £59,999</t>
  </si>
  <si>
    <t>£60,000 to £69,999</t>
  </si>
  <si>
    <t>£70,000 to £79,999</t>
  </si>
  <si>
    <t>£80,000 to £89,999</t>
  </si>
  <si>
    <t>£90,000 to £99,999</t>
  </si>
  <si>
    <t>&gt;£100,000</t>
  </si>
  <si>
    <t>Back to Contents</t>
  </si>
  <si>
    <t>GLA</t>
  </si>
  <si>
    <t>Hourly pay</t>
  </si>
  <si>
    <t>Median</t>
  </si>
  <si>
    <t>Mean</t>
  </si>
  <si>
    <t>Median (full time staff)</t>
  </si>
  <si>
    <t>Median (part time staff)</t>
  </si>
  <si>
    <t>Mean (full time staff)</t>
  </si>
  <si>
    <t>Mean (part time staff)</t>
  </si>
  <si>
    <t>Median (lower quartile)</t>
  </si>
  <si>
    <t>Median (lower middle quartile)</t>
  </si>
  <si>
    <t>Median (upper middle quartile)</t>
  </si>
  <si>
    <t>Median (upper quartile)</t>
  </si>
  <si>
    <t>Median (London's Living Wage)</t>
  </si>
  <si>
    <t>Mean (London's Living Wage)</t>
  </si>
  <si>
    <t>Median (Grade 1)</t>
  </si>
  <si>
    <t>Mean (Grade 1)</t>
  </si>
  <si>
    <t>Median (Grade 2)</t>
  </si>
  <si>
    <t>Mean (Grade 2)</t>
  </si>
  <si>
    <t>Median (Grade 3)</t>
  </si>
  <si>
    <t>Mean (Grade 3)</t>
  </si>
  <si>
    <t>Median (Grade 4)</t>
  </si>
  <si>
    <t>Mean (Grade 4)</t>
  </si>
  <si>
    <t>Median (Grade 5)</t>
  </si>
  <si>
    <t>Mean (Grade 5)</t>
  </si>
  <si>
    <t>Median (Grade 6)</t>
  </si>
  <si>
    <t>Mean (Grade 6)</t>
  </si>
  <si>
    <t>Median (Grade 7)</t>
  </si>
  <si>
    <t>Mean (Grade 7)</t>
  </si>
  <si>
    <t>Median (Grade 8)</t>
  </si>
  <si>
    <t>Mean (Grade 8)</t>
  </si>
  <si>
    <t>Median (Grade 9)</t>
  </si>
  <si>
    <t>Mean (Grade 9)</t>
  </si>
  <si>
    <t>Median (Grade 10)</t>
  </si>
  <si>
    <t>Mean (Grade 10)</t>
  </si>
  <si>
    <t>Median (Grade 11)</t>
  </si>
  <si>
    <t>Mean (Grade 11)</t>
  </si>
  <si>
    <t>Median (Grade 12)</t>
  </si>
  <si>
    <t>Mean (Grade 12)</t>
  </si>
  <si>
    <t>Median (Grade 13)</t>
  </si>
  <si>
    <t>Mean (Grade 13)</t>
  </si>
  <si>
    <t>Median (Grade 14)</t>
  </si>
  <si>
    <t>Mean (Grade 14)</t>
  </si>
  <si>
    <t>Median (Grade 15)</t>
  </si>
  <si>
    <t>Mean (Grade 15)</t>
  </si>
  <si>
    <t>Median (Spot)</t>
  </si>
  <si>
    <t>Mean (Spot)</t>
  </si>
  <si>
    <t>Annual payment</t>
  </si>
  <si>
    <t>Proportion of staff receiving bonus</t>
  </si>
  <si>
    <t>Pay band</t>
  </si>
  <si>
    <t>Mean (lower quartile)</t>
  </si>
  <si>
    <t>Mean (lower middle quartile)</t>
  </si>
  <si>
    <t>Mean (upper middle quartile)</t>
  </si>
  <si>
    <t>Mean (upper quartile)</t>
  </si>
  <si>
    <t>Disability pay gap data tables</t>
  </si>
  <si>
    <t>Disabled</t>
  </si>
  <si>
    <t>Not disabled</t>
  </si>
  <si>
    <t>% Disabled</t>
  </si>
  <si>
    <t>Proportion of staff that are disabled</t>
  </si>
  <si>
    <t>Proportion of staff that are not disabled</t>
  </si>
  <si>
    <t>Proportion of staff that did not disclose disability status</t>
  </si>
  <si>
    <t>Median (female staff)</t>
  </si>
  <si>
    <t>Median (male staff)</t>
  </si>
  <si>
    <t>Mean (female staff)</t>
  </si>
  <si>
    <t>Mean (male staff)</t>
  </si>
  <si>
    <t>Median (White staff)</t>
  </si>
  <si>
    <t>Mean (White staff)</t>
  </si>
  <si>
    <t>Median (Black, Asian and Minority Ethnic staff)</t>
  </si>
  <si>
    <t>Mean (Black, Asian and Minority Ethnic staff)</t>
  </si>
  <si>
    <t>&lt;5</t>
  </si>
  <si>
    <t>u</t>
  </si>
  <si>
    <t>Overall disability pay gap (all staff), 2021-2025</t>
  </si>
  <si>
    <t>Disability pay gap, by full time and part time status, 2021-2025</t>
  </si>
  <si>
    <t>Disability pay gap, by earnings quartile, 2021-2025</t>
  </si>
  <si>
    <t>Disability pay gap, by GLA staff grades, 2021-2025</t>
  </si>
  <si>
    <t>Disability pay gap, by gender and disability, 2021-2025</t>
  </si>
  <si>
    <t>Disability pay gap, by ethnicity and disability, 2021-2025</t>
  </si>
  <si>
    <t>Overall disability bonus pay gap (all staff), 2021-2025</t>
  </si>
  <si>
    <t>Salary distribution by disability status, by £10k increments, 2021-2025</t>
  </si>
  <si>
    <t>Table 1: Overall disability pay gap (all staff), 2021-2025</t>
  </si>
  <si>
    <t>Change (2024 to 2025)</t>
  </si>
  <si>
    <t>Table 2: Disability pay gap, by full time and part time status, 2021-2025</t>
  </si>
  <si>
    <t>Table 3: Disability pay gap, by earnings quartile, 2021-2025</t>
  </si>
  <si>
    <t>Table 4: Disability pay gap, by GLA staff grades, 2021-2025</t>
  </si>
  <si>
    <t>Table 5: Disability pay gap, by gender and disability, 2021-2025</t>
  </si>
  <si>
    <t>Table 6: Disability pay gap, by ethnicity and disability, 2021-2025</t>
  </si>
  <si>
    <t>Table 7: Overall disability bonus pay gap (all staff), 2021-2025</t>
  </si>
  <si>
    <t>Table 8: Salary distribution by disability status, by £10k increments, 2021-2025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</si>
</sst>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0.0%"/>
    <numFmt numFmtId="165" formatCode="_-* #,##0_-;\-* #,##0_-;_-* &quot;-&quot;??_-;_-@_-"/>
    <numFmt numFmtId="166" formatCode="0.0"/>
    <numFmt numFmtId="167" formatCode="#,##0.00_ ;\-#,##0.00\ "/>
  </numFmts>
  <fonts count="10" x14ac:knownFonts="1">
    <font>
      <sz val="11"/>
      <color theme="1"/>
      <name val="Calibri"/>
      <family val="2"/>
      <scheme val="minor"/>
    </font>
    <font>
      <sz val="11"/>
      <color theme="1"/>
      <name val="Calibri"/>
      <family val="2"/>
      <scheme val="minor"/>
    </font>
    <font>
      <b/>
      <sz val="12"/>
      <color theme="1"/>
      <name val="Calibri"/>
      <family val="2"/>
    </font>
    <font>
      <b/>
      <sz val="11"/>
      <color theme="1"/>
      <name val="Calibri"/>
      <family val="2"/>
      <scheme val="minor"/>
    </font>
    <font>
      <u/>
      <sz val="11"/>
      <color theme="10"/>
      <name val="Calibri"/>
      <family val="2"/>
      <scheme val="minor"/>
    </font>
    <font>
      <b/>
      <u/>
      <sz val="11"/>
      <color theme="10"/>
      <name val="Calibri"/>
      <family val="2"/>
      <scheme val="minor"/>
    </font>
    <font>
      <i/>
      <sz val="11"/>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3">
    <border>
      <left/>
      <right/>
      <top/>
      <bottom/>
      <diagonal/>
    </border>
    <border>
      <left/>
      <right/>
      <top/>
      <bottom style="thin">
        <color indexed="64"/>
      </bottom>
      <diagonal/>
    </border>
    <border>
      <left/>
      <right/>
      <top style="thin">
        <color indexed="64"/>
      </top>
      <bottom/>
      <diagonal/>
    </border>
  </borders>
  <cellStyleXfs count="7">
    <xf numFmtId="0" fontId="0"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36">
    <xf numFmtId="0" fontId="0" fillId="0" borderId="0" xfId="0"/>
    <xf numFmtId="0" fontId="2" fillId="0" borderId="0" xfId="0" applyFont="1" applyAlignment="1">
      <alignment vertical="center"/>
    </xf>
    <xf numFmtId="0" fontId="5" fillId="0" borderId="0" xfId="2" applyFont="1" applyAlignment="1">
      <alignment vertical="center"/>
    </xf>
    <xf numFmtId="0" fontId="5" fillId="0" borderId="0" xfId="2" applyFont="1"/>
    <xf numFmtId="0" fontId="3" fillId="0" borderId="0" xfId="0" applyFont="1"/>
    <xf numFmtId="0" fontId="4" fillId="2" borderId="0" xfId="2" applyFill="1"/>
    <xf numFmtId="0" fontId="6" fillId="0" borderId="0" xfId="0" applyFont="1"/>
    <xf numFmtId="0" fontId="6" fillId="0" borderId="1" xfId="0" applyFont="1" applyBorder="1"/>
    <xf numFmtId="0" fontId="0" fillId="0" borderId="1" xfId="0" applyBorder="1"/>
    <xf numFmtId="0" fontId="6" fillId="0" borderId="0" xfId="0" applyFont="1" applyBorder="1"/>
    <xf numFmtId="0" fontId="0" fillId="0" borderId="0" xfId="0" applyBorder="1"/>
    <xf numFmtId="0" fontId="0" fillId="0" borderId="0" xfId="0" applyFont="1"/>
    <xf numFmtId="0" fontId="0" fillId="0" borderId="0" xfId="0" applyAlignment="1">
      <alignment horizontal="left"/>
    </xf>
    <xf numFmtId="0" fontId="0" fillId="0" borderId="0" xfId="0" applyAlignment="1">
      <alignment horizontal="right"/>
    </xf>
    <xf numFmtId="165" fontId="0" fillId="0" borderId="0" xfId="3" applyNumberFormat="1" applyFont="1" applyAlignment="1">
      <alignment horizontal="right"/>
    </xf>
    <xf numFmtId="44" fontId="0" fillId="0" borderId="0" xfId="4" applyFont="1" applyAlignment="1">
      <alignment horizontal="right"/>
    </xf>
    <xf numFmtId="10" fontId="3" fillId="0" borderId="0" xfId="1" applyNumberFormat="1" applyFont="1" applyAlignment="1">
      <alignment horizontal="right"/>
    </xf>
    <xf numFmtId="0" fontId="0" fillId="0" borderId="1" xfId="0" applyBorder="1" applyAlignment="1">
      <alignment horizontal="right"/>
    </xf>
    <xf numFmtId="10" fontId="0" fillId="0" borderId="0" xfId="1" applyNumberFormat="1" applyFont="1" applyAlignment="1">
      <alignment horizontal="right"/>
    </xf>
    <xf numFmtId="165" fontId="0" fillId="0" borderId="1" xfId="3" applyNumberFormat="1" applyFont="1" applyBorder="1" applyAlignment="1">
      <alignment horizontal="right"/>
    </xf>
    <xf numFmtId="9" fontId="0" fillId="0" borderId="0" xfId="1" applyFont="1" applyAlignment="1">
      <alignment horizontal="right"/>
    </xf>
    <xf numFmtId="44" fontId="0" fillId="0" borderId="0" xfId="4" applyFont="1" applyFill="1" applyAlignment="1">
      <alignment horizontal="right"/>
    </xf>
    <xf numFmtId="10" fontId="3" fillId="0" borderId="0" xfId="1" applyNumberFormat="1" applyFont="1" applyFill="1" applyAlignment="1">
      <alignment horizontal="right"/>
    </xf>
    <xf numFmtId="166" fontId="0" fillId="0" borderId="0" xfId="0" applyNumberFormat="1" applyAlignment="1">
      <alignment horizontal="right"/>
    </xf>
    <xf numFmtId="0" fontId="7" fillId="0" borderId="2" xfId="0" applyFont="1" applyBorder="1"/>
    <xf numFmtId="0" fontId="7" fillId="0" borderId="0" xfId="0" applyFont="1" applyAlignment="1">
      <alignment horizontal="right"/>
    </xf>
    <xf numFmtId="0" fontId="7" fillId="0" borderId="0" xfId="0" applyFont="1" applyBorder="1"/>
    <xf numFmtId="9" fontId="3" fillId="0" borderId="0" xfId="1" applyFont="1" applyFill="1" applyAlignment="1">
      <alignment horizontal="right"/>
    </xf>
    <xf numFmtId="0" fontId="7" fillId="0" borderId="0" xfId="0" applyFont="1"/>
    <xf numFmtId="9" fontId="3" fillId="0" borderId="0" xfId="1" applyFont="1" applyAlignment="1">
      <alignment horizontal="right"/>
    </xf>
    <xf numFmtId="0" fontId="3" fillId="0" borderId="0" xfId="0" applyFont="1" applyAlignment="1">
      <alignment horizontal="center"/>
    </xf>
    <xf numFmtId="0" fontId="8" fillId="0" borderId="0" xfId="0" applyFont="1" applyAlignment="1">
      <alignment horizontal="right"/>
    </xf>
    <xf numFmtId="8" fontId="0" fillId="0" borderId="0" xfId="0" applyNumberFormat="1"/>
    <xf numFmtId="8" fontId="8" fillId="0" borderId="0" xfId="0" applyNumberFormat="1" applyFont="1" applyAlignment="1">
      <alignment horizontal="right"/>
    </xf>
    <xf numFmtId="10" fontId="9" fillId="0" borderId="0" xfId="0" applyNumberFormat="1" applyFont="1" applyAlignment="1">
      <alignment horizontal="right"/>
    </xf>
    <xf numFmtId="3" fontId="8" fillId="0" borderId="0" xfId="0" applyNumberFormat="1" applyFont="1" applyAlignment="1">
      <alignment horizontal="right"/>
    </xf>
    <xf numFmtId="0" fontId="8" fillId="3" borderId="0" xfId="0" applyFont="1" applyFill="1" applyAlignment="1">
      <alignment horizontal="right"/>
    </xf>
    <xf numFmtId="8" fontId="8" fillId="3" borderId="0" xfId="0" applyNumberFormat="1" applyFont="1" applyFill="1" applyAlignment="1">
      <alignment horizontal="right"/>
    </xf>
    <xf numFmtId="10" fontId="9" fillId="3" borderId="0" xfId="0" applyNumberFormat="1" applyFont="1" applyFill="1" applyAlignment="1">
      <alignment horizontal="right"/>
    </xf>
    <xf numFmtId="9" fontId="9" fillId="0" borderId="0" xfId="0" applyNumberFormat="1" applyFont="1" applyAlignment="1">
      <alignment horizontal="right"/>
    </xf>
    <xf numFmtId="167" fontId="0" fillId="0" borderId="0" xfId="0" applyNumberFormat="1"/>
    <xf numFmtId="0" fontId="0" fillId="0" borderId="0" xfId="0" applyFill="1"/>
    <xf numFmtId="0" fontId="0" fillId="0" borderId="1" xfId="0" applyFill="1" applyBorder="1" applyAlignment="1">
      <alignment horizontal="right"/>
    </xf>
    <xf numFmtId="0" fontId="7" fillId="0" borderId="0" xfId="0" applyFont="1" applyFill="1" applyAlignment="1">
      <alignment horizontal="right"/>
    </xf>
    <xf numFmtId="0" fontId="3" fillId="0" borderId="0" xfId="0" applyFont="1" applyFill="1" applyAlignment="1">
      <alignment horizontal="center"/>
    </xf>
    <xf numFmtId="0" fontId="0" fillId="0" borderId="0" xfId="0" applyFill="1" applyAlignment="1">
      <alignment horizontal="right"/>
    </xf>
    <xf numFmtId="9" fontId="0" fillId="0" borderId="0" xfId="1" applyFont="1" applyFill="1" applyAlignment="1">
      <alignment horizontal="right"/>
    </xf>
    <xf numFmtId="165" fontId="0" fillId="0" borderId="1" xfId="3" applyNumberFormat="1" applyFont="1" applyFill="1" applyBorder="1" applyAlignment="1">
      <alignment horizontal="right"/>
    </xf>
    <xf numFmtId="165" fontId="0" fillId="0" borderId="0" xfId="3" applyNumberFormat="1" applyFont="1" applyFill="1" applyAlignment="1">
      <alignment horizontal="right"/>
    </xf>
    <xf numFmtId="0" fontId="0" fillId="0" borderId="1" xfId="0" applyFill="1" applyBorder="1"/>
    <xf numFmtId="0" fontId="0" fillId="0" borderId="0" xfId="0" applyAlignment="1">
      <alignment horizontal="right"/>
    </xf>
    <xf numFmtId="44" fontId="0" fillId="0" borderId="0" xfId="6" applyFont="1" applyAlignment="1">
      <alignment horizontal="right"/>
    </xf>
    <xf numFmtId="10" fontId="3" fillId="0" borderId="0" xfId="1" applyNumberFormat="1" applyFont="1" applyAlignment="1">
      <alignment horizontal="right"/>
    </xf>
    <xf numFmtId="0" fontId="0" fillId="0" borderId="0" xfId="0" applyAlignment="1">
      <alignment horizontal="right"/>
    </xf>
    <xf numFmtId="165" fontId="0" fillId="0" borderId="0" xfId="5" applyNumberFormat="1" applyFont="1" applyAlignment="1">
      <alignment horizontal="right"/>
    </xf>
    <xf numFmtId="164" fontId="3" fillId="0" borderId="0" xfId="1" applyNumberFormat="1" applyFont="1" applyAlignment="1">
      <alignment horizontal="right"/>
    </xf>
    <xf numFmtId="0" fontId="0" fillId="2" borderId="0" xfId="0"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0" fontId="0" fillId="2" borderId="0" xfId="0"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0" fontId="0" fillId="2" borderId="0" xfId="0"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0" fontId="0" fillId="2" borderId="0" xfId="0"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10" fontId="1" fillId="0" borderId="0" xfId="1" applyNumberFormat="1" applyAlignment="1">
      <alignment horizontal="right"/>
    </xf>
    <xf numFmtId="2" fontId="0" fillId="0" borderId="0" xfId="0" applyNumberFormat="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165" fontId="0" fillId="2" borderId="0" xfId="5" applyNumberFormat="1" applyFont="1" applyFill="1" applyAlignment="1">
      <alignment horizontal="right"/>
    </xf>
    <xf numFmtId="10" fontId="0" fillId="2" borderId="0" xfId="1" applyNumberFormat="1" applyFont="1" applyFill="1" applyAlignment="1">
      <alignment horizontal="right"/>
    </xf>
    <xf numFmtId="9" fontId="0" fillId="2" borderId="0" xfId="1" applyFont="1" applyFill="1" applyAlignment="1">
      <alignment horizontal="right"/>
    </xf>
    <xf numFmtId="0" fontId="0" fillId="0" borderId="0" xfId="0"/>
    <xf numFmtId="9" fontId="0" fillId="2" borderId="0" xfId="1" applyFont="1" applyFill="1" applyAlignment="1">
      <alignment horizontal="right"/>
    </xf>
    <xf numFmtId="9" fontId="6" fillId="2" borderId="0" xfId="1" applyFont="1" applyFill="1" applyAlignment="1">
      <alignment horizontal="right"/>
    </xf>
    <xf numFmtId="0" fontId="3" fillId="0" borderId="0" xfId="0" applyFont="1" applyAlignment="1">
      <alignment horizontal="center"/>
    </xf>
    <xf numFmtId="44" fontId="3" fillId="2" borderId="0" xfId="6" applyFont="1" applyFill="1" applyAlignment="1">
      <alignment horizontal="right"/>
    </xf>
    <xf numFmtId="0" fontId="3" fillId="0" borderId="0" xfId="0" applyFont="1" applyBorder="1" applyAlignment="1">
      <alignment horizontal="center"/>
    </xf>
    <xf numFmtId="0" fontId="3" fillId="0" borderId="0" xfId="0" applyFont="1" applyAlignment="1">
      <alignment horizontal="center"/>
    </xf>
  </cellXfs>
  <cellStyles count="7">
    <cellStyle name="Comma" xfId="3" builtinId="3"/>
    <cellStyle name="Comma 2" xfId="5" xr:uid="{22FFD610-D9C1-4911-9049-31EBAD0EA309}"/>
    <cellStyle name="Currency" xfId="4" builtinId="4"/>
    <cellStyle name="Currency 2" xfId="6" xr:uid="{4D1A6CC2-F732-42F7-AD51-B3984F88684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0</xdr:rowOff>
    </xdr:from>
    <xdr:to>
      <xdr:col>12</xdr:col>
      <xdr:colOff>0</xdr:colOff>
      <xdr:row>10</xdr:row>
      <xdr:rowOff>146050</xdr:rowOff>
    </xdr:to>
    <xdr:sp macro="" textlink="">
      <xdr:nvSpPr>
        <xdr:cNvPr id="2" name="TextBox 1">
          <a:extLst>
            <a:ext uri="{FF2B5EF4-FFF2-40B4-BE49-F238E27FC236}">
              <a16:creationId xmlns:a16="http://schemas.microsoft.com/office/drawing/2014/main" id="{ADD6954D-140E-42E5-BB8B-1511B2D19B5E}"/>
            </a:ext>
          </a:extLst>
        </xdr:cNvPr>
        <xdr:cNvSpPr txBox="1"/>
      </xdr:nvSpPr>
      <xdr:spPr>
        <a:xfrm>
          <a:off x="114300" y="368300"/>
          <a:ext cx="72009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Overview</a:t>
          </a:r>
        </a:p>
        <a:p>
          <a:r>
            <a:rPr lang="en-GB" sz="1100"/>
            <a:t>1.</a:t>
          </a:r>
          <a:r>
            <a:rPr lang="en-GB" sz="1100" baseline="0"/>
            <a:t> These data tables are supplementary to the 2025 Pay Gap report for the Greater London Authority (GLA).</a:t>
          </a:r>
        </a:p>
        <a:p>
          <a:r>
            <a:rPr lang="en-GB" sz="1100"/>
            <a:t>2. These</a:t>
          </a:r>
          <a:r>
            <a:rPr lang="en-GB" sz="1100" baseline="0"/>
            <a:t> tables provide extra details of the median and mean hourly rates of particular groups of disabled and non-disabled staff at the GLA, as well as their corresponding pay gaps, as of 31 March 2025.</a:t>
          </a:r>
        </a:p>
        <a:p>
          <a:r>
            <a:rPr lang="en-GB" sz="1100" baseline="0"/>
            <a:t>3. In this set of tables, the staff numbers relate to the number of staff that disclosed disability status information to enable disability pay gap reporting.</a:t>
          </a:r>
        </a:p>
        <a:p>
          <a:r>
            <a:rPr lang="en-GB" sz="1100" baseline="0"/>
            <a:t>4. ‘Disability status’ is simply self-declared by staff at the GLA; no further details are requested.</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t>5. </a:t>
          </a:r>
          <a:r>
            <a:rPr lang="en-GB" sz="1100" baseline="0">
              <a:solidFill>
                <a:schemeClr val="dk1"/>
              </a:solidFill>
              <a:effectLst/>
              <a:latin typeface="+mn-lt"/>
              <a:ea typeface="+mn-ea"/>
              <a:cs typeface="+mn-cs"/>
            </a:rPr>
            <a:t>The GLA first published its disability pay gap in 2021.</a:t>
          </a:r>
          <a:endParaRPr lang="en-GB">
            <a:effectLst/>
          </a:endParaRPr>
        </a:p>
      </xdr:txBody>
    </xdr:sp>
    <xdr:clientData/>
  </xdr:twoCellAnchor>
  <xdr:twoCellAnchor>
    <xdr:from>
      <xdr:col>0</xdr:col>
      <xdr:colOff>114300</xdr:colOff>
      <xdr:row>11</xdr:row>
      <xdr:rowOff>19049</xdr:rowOff>
    </xdr:from>
    <xdr:to>
      <xdr:col>12</xdr:col>
      <xdr:colOff>0</xdr:colOff>
      <xdr:row>32</xdr:row>
      <xdr:rowOff>152400</xdr:rowOff>
    </xdr:to>
    <xdr:sp macro="" textlink="">
      <xdr:nvSpPr>
        <xdr:cNvPr id="3" name="TextBox 2">
          <a:extLst>
            <a:ext uri="{FF2B5EF4-FFF2-40B4-BE49-F238E27FC236}">
              <a16:creationId xmlns:a16="http://schemas.microsoft.com/office/drawing/2014/main" id="{113113BD-1BD4-4C43-86C0-1BFFDDFB81C1}"/>
            </a:ext>
          </a:extLst>
        </xdr:cNvPr>
        <xdr:cNvSpPr txBox="1"/>
      </xdr:nvSpPr>
      <xdr:spPr>
        <a:xfrm>
          <a:off x="114300" y="2044699"/>
          <a:ext cx="7200900" cy="4000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Definitions</a:t>
          </a:r>
          <a:r>
            <a:rPr lang="en-GB" sz="1100" b="1" baseline="0"/>
            <a:t> and reading these tables</a:t>
          </a:r>
          <a:endParaRPr lang="en-GB" sz="1100" b="1"/>
        </a:p>
        <a:p>
          <a:r>
            <a:rPr lang="en-GB" sz="1100"/>
            <a:t>1.</a:t>
          </a:r>
          <a:r>
            <a:rPr lang="en-GB" sz="1100" baseline="0"/>
            <a:t> The median pay gap is the difference between the midpoints in the ranges of hourly earnings of the two staff groups of interest. It takes all salaries in the sample, lines them up in order from lowest to highest, and picks the middle salary.</a:t>
          </a:r>
        </a:p>
        <a:p>
          <a:r>
            <a:rPr lang="en-GB" sz="1100" baseline="0"/>
            <a:t>2. The mean pay gap is the difference between the average hourly earnings of the two staff groups of interest.</a:t>
          </a:r>
        </a:p>
        <a:p>
          <a:r>
            <a:rPr lang="en-GB" sz="1100" baseline="0"/>
            <a:t>3. </a:t>
          </a:r>
          <a:r>
            <a:rPr lang="en-GB" sz="1100">
              <a:solidFill>
                <a:schemeClr val="dk1"/>
              </a:solidFill>
              <a:effectLst/>
              <a:latin typeface="+mn-lt"/>
              <a:ea typeface="+mn-ea"/>
              <a:cs typeface="+mn-cs"/>
            </a:rPr>
            <a:t>The pay gap is calculated using the formula below, in accordance with government guidance:</a:t>
          </a:r>
        </a:p>
        <a:p>
          <a:r>
            <a:rPr lang="en-GB" sz="1100" u="none">
              <a:solidFill>
                <a:schemeClr val="dk1"/>
              </a:solidFill>
              <a:effectLst/>
              <a:latin typeface="+mn-lt"/>
              <a:ea typeface="+mn-ea"/>
              <a:cs typeface="+mn-cs"/>
            </a:rPr>
            <a:t>	</a:t>
          </a:r>
          <a:r>
            <a:rPr lang="en-GB" sz="1100" u="sng">
              <a:solidFill>
                <a:schemeClr val="dk1"/>
              </a:solidFill>
              <a:effectLst/>
              <a:latin typeface="+mn-lt"/>
              <a:ea typeface="+mn-ea"/>
              <a:cs typeface="+mn-cs"/>
            </a:rPr>
            <a:t>  A – B_</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	</a:t>
          </a:r>
          <a:r>
            <a:rPr lang="en-GB" sz="1100" baseline="30000">
              <a:solidFill>
                <a:schemeClr val="dk1"/>
              </a:solidFill>
              <a:effectLst/>
              <a:latin typeface="+mn-lt"/>
              <a:ea typeface="+mn-ea"/>
              <a:cs typeface="+mn-cs"/>
            </a:rPr>
            <a:t>X 100</a:t>
          </a:r>
          <a:endParaRPr lang="en-GB" sz="1100">
            <a:solidFill>
              <a:schemeClr val="dk1"/>
            </a:solidFill>
            <a:effectLst/>
            <a:latin typeface="+mn-lt"/>
            <a:ea typeface="+mn-ea"/>
            <a:cs typeface="+mn-cs"/>
          </a:endParaRPr>
        </a:p>
        <a:p>
          <a:r>
            <a:rPr lang="en-GB" sz="1100" baseline="0"/>
            <a:t>where A is the median/mean hourly rate of pay for non-disabled staff and B is the </a:t>
          </a:r>
          <a:r>
            <a:rPr lang="en-GB" sz="1100" baseline="0">
              <a:solidFill>
                <a:schemeClr val="dk1"/>
              </a:solidFill>
              <a:effectLst/>
              <a:latin typeface="+mn-lt"/>
              <a:ea typeface="+mn-ea"/>
              <a:cs typeface="+mn-cs"/>
            </a:rPr>
            <a:t>median/mean hourly rate of pay for disabled staff.</a:t>
          </a:r>
        </a:p>
        <a:p>
          <a:r>
            <a:rPr lang="en-GB" sz="1100" baseline="0">
              <a:solidFill>
                <a:schemeClr val="dk1"/>
              </a:solidFill>
              <a:effectLst/>
              <a:latin typeface="+mn-lt"/>
              <a:ea typeface="+mn-ea"/>
              <a:cs typeface="+mn-cs"/>
            </a:rPr>
            <a:t>4. The 'Change (2024 to 2025)' column shows two types of percentage change, according to the figures in question:</a:t>
          </a:r>
          <a:endParaRPr lang="en-GB">
            <a:effectLst/>
          </a:endParaRPr>
        </a:p>
        <a:p>
          <a:r>
            <a:rPr lang="en-GB" sz="1100" baseline="0">
              <a:solidFill>
                <a:schemeClr val="dk1"/>
              </a:solidFill>
              <a:effectLst/>
              <a:latin typeface="+mn-lt"/>
              <a:ea typeface="+mn-ea"/>
              <a:cs typeface="+mn-cs"/>
            </a:rPr>
            <a:t>	- When the change relates to 'hourly pay', the figure is the percentage change (multiplicative)</a:t>
          </a:r>
          <a:endParaRPr lang="en-GB">
            <a:effectLst/>
          </a:endParaRPr>
        </a:p>
        <a:p>
          <a:r>
            <a:rPr lang="en-GB" sz="1100" baseline="0">
              <a:solidFill>
                <a:schemeClr val="dk1"/>
              </a:solidFill>
              <a:effectLst/>
              <a:latin typeface="+mn-lt"/>
              <a:ea typeface="+mn-ea"/>
              <a:cs typeface="+mn-cs"/>
            </a:rPr>
            <a:t>	- When the change relates to the 'pay gap' or the proportion of staff, the figure is the percentage 	point change (additive). </a:t>
          </a:r>
          <a:endParaRPr lang="en-GB">
            <a:effectLst/>
          </a:endParaRPr>
        </a:p>
        <a:p>
          <a:r>
            <a:rPr lang="en-GB" sz="1100" baseline="0">
              <a:solidFill>
                <a:schemeClr val="dk1"/>
              </a:solidFill>
              <a:effectLst/>
              <a:latin typeface="+mn-lt"/>
              <a:ea typeface="+mn-ea"/>
              <a:cs typeface="+mn-cs"/>
            </a:rPr>
            <a:t>5. Analysing by earnings quartile means dividing the workforce into four equal sized groups and separating them according to the hourly pay rate. This starts from the lowest paid to the highest paid. The pay gaps can then be calculated within these four groups.</a:t>
          </a:r>
          <a:endParaRPr lang="en-GB">
            <a:effectLst/>
          </a:endParaRPr>
        </a:p>
        <a:p>
          <a:r>
            <a:rPr lang="en-GB" sz="1100" baseline="0">
              <a:solidFill>
                <a:schemeClr val="dk1"/>
              </a:solidFill>
              <a:effectLst/>
              <a:latin typeface="+mn-lt"/>
              <a:ea typeface="+mn-ea"/>
              <a:cs typeface="+mn-cs"/>
            </a:rPr>
            <a:t>6. The GLA has a 15 grade salary scale for most staff in the organisation. The exceptions are staff paid the London Living Wage and those on spot salaries (fixed rates not linked to defined spinal column points within the GLA's grading structure). </a:t>
          </a:r>
          <a:endParaRPr lang="en-GB">
            <a:effectLst/>
          </a:endParaRPr>
        </a:p>
        <a:p>
          <a:r>
            <a:rPr lang="en-GB" sz="1100" baseline="0">
              <a:solidFill>
                <a:schemeClr val="dk1"/>
              </a:solidFill>
              <a:effectLst/>
              <a:latin typeface="+mn-lt"/>
              <a:ea typeface="+mn-ea"/>
              <a:cs typeface="+mn-cs"/>
            </a:rPr>
            <a:t>7. Bonus pay is broadly defined as any remuneration in the form of money, vouchers, securities, securities options, or interests in securities. It relates to profit sharing, productivity, performance, incentive or commission. The GLA interprets recognition payments as an additional payment awarded for productivity/performance and therefore report it as a bonus payment. </a:t>
          </a:r>
          <a:endParaRPr lang="en-GB">
            <a:effectLst/>
          </a:endParaRPr>
        </a:p>
      </xdr:txBody>
    </xdr:sp>
    <xdr:clientData/>
  </xdr:twoCellAnchor>
  <xdr:twoCellAnchor>
    <xdr:from>
      <xdr:col>0</xdr:col>
      <xdr:colOff>123824</xdr:colOff>
      <xdr:row>33</xdr:row>
      <xdr:rowOff>44450</xdr:rowOff>
    </xdr:from>
    <xdr:to>
      <xdr:col>12</xdr:col>
      <xdr:colOff>9524</xdr:colOff>
      <xdr:row>42</xdr:row>
      <xdr:rowOff>23813</xdr:rowOff>
    </xdr:to>
    <xdr:sp macro="" textlink="">
      <xdr:nvSpPr>
        <xdr:cNvPr id="4" name="TextBox 3">
          <a:extLst>
            <a:ext uri="{FF2B5EF4-FFF2-40B4-BE49-F238E27FC236}">
              <a16:creationId xmlns:a16="http://schemas.microsoft.com/office/drawing/2014/main" id="{2B4A8EE4-1F8C-4B9E-A39F-E68023D8FE7A}"/>
            </a:ext>
          </a:extLst>
        </xdr:cNvPr>
        <xdr:cNvSpPr txBox="1"/>
      </xdr:nvSpPr>
      <xdr:spPr>
        <a:xfrm>
          <a:off x="123824" y="6016625"/>
          <a:ext cx="7658100" cy="1608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Redaction</a:t>
          </a:r>
        </a:p>
        <a:p>
          <a:r>
            <a:rPr lang="en-GB" sz="1100">
              <a:solidFill>
                <a:schemeClr val="dk1"/>
              </a:solidFill>
              <a:effectLst/>
              <a:latin typeface="+mn-lt"/>
              <a:ea typeface="+mn-ea"/>
              <a:cs typeface="+mn-cs"/>
            </a:rPr>
            <a:t>1.</a:t>
          </a:r>
          <a:r>
            <a:rPr lang="en-GB" sz="1100" baseline="0">
              <a:solidFill>
                <a:schemeClr val="dk1"/>
              </a:solidFill>
              <a:effectLst/>
              <a:latin typeface="+mn-lt"/>
              <a:ea typeface="+mn-ea"/>
              <a:cs typeface="+mn-cs"/>
            </a:rPr>
            <a:t> In 2025 to safeguard against disclosure, where there are fewer than five people in a group for analysis or salary range, we have redacted the entry for this group. This number, and associated pay gap has been replaced with &lt;5. </a:t>
          </a:r>
          <a:endParaRPr lang="en-GB">
            <a:effectLst/>
          </a:endParaRPr>
        </a:p>
        <a:p>
          <a:r>
            <a:rPr lang="en-GB" sz="1100">
              <a:solidFill>
                <a:schemeClr val="dk1"/>
              </a:solidFill>
              <a:effectLst/>
              <a:latin typeface="+mn-lt"/>
              <a:ea typeface="+mn-ea"/>
              <a:cs typeface="+mn-cs"/>
            </a:rPr>
            <a:t>2. For consistency within the report and supplementary</a:t>
          </a:r>
          <a:r>
            <a:rPr lang="en-GB" sz="1100" baseline="0">
              <a:solidFill>
                <a:schemeClr val="dk1"/>
              </a:solidFill>
              <a:effectLst/>
              <a:latin typeface="+mn-lt"/>
              <a:ea typeface="+mn-ea"/>
              <a:cs typeface="+mn-cs"/>
            </a:rPr>
            <a:t> tables</a:t>
          </a:r>
          <a:r>
            <a:rPr lang="en-GB" sz="1100">
              <a:solidFill>
                <a:schemeClr val="dk1"/>
              </a:solidFill>
              <a:effectLst/>
              <a:latin typeface="+mn-lt"/>
              <a:ea typeface="+mn-ea"/>
              <a:cs typeface="+mn-cs"/>
            </a:rPr>
            <a:t>, historic data </a:t>
          </a:r>
          <a:r>
            <a:rPr lang="en-GB" sz="1100" baseline="0">
              <a:solidFill>
                <a:schemeClr val="dk1"/>
              </a:solidFill>
              <a:effectLst/>
              <a:latin typeface="+mn-lt"/>
              <a:ea typeface="+mn-ea"/>
              <a:cs typeface="+mn-cs"/>
            </a:rPr>
            <a:t>has also been redacted.</a:t>
          </a:r>
          <a:endParaRPr lang="en-GB">
            <a:effectLst/>
          </a:endParaRPr>
        </a:p>
        <a:p>
          <a:r>
            <a:rPr lang="en-GB" sz="1100" baseline="0">
              <a:solidFill>
                <a:schemeClr val="dk1"/>
              </a:solidFill>
              <a:effectLst/>
              <a:latin typeface="+mn-lt"/>
              <a:ea typeface="+mn-ea"/>
              <a:cs typeface="+mn-cs"/>
            </a:rPr>
            <a:t>3. The Pay Gap report outlines the number of jobs at each £10k salary band for 2025. To prevent backcounting, where required, we have redacted entries of the second lowest value, or the proprtion where disability status is unknown with a </a:t>
          </a:r>
          <a:r>
            <a:rPr lang="en-GB" sz="1100" i="1" baseline="0">
              <a:solidFill>
                <a:schemeClr val="dk1"/>
              </a:solidFill>
              <a:effectLst/>
              <a:latin typeface="+mn-lt"/>
              <a:ea typeface="+mn-ea"/>
              <a:cs typeface="+mn-cs"/>
            </a:rPr>
            <a:t>u</a:t>
          </a:r>
          <a:r>
            <a:rPr lang="en-GB" sz="1100" baseline="0">
              <a:solidFill>
                <a:schemeClr val="dk1"/>
              </a:solidFill>
              <a:effectLst/>
              <a:latin typeface="+mn-lt"/>
              <a:ea typeface="+mn-ea"/>
              <a:cs typeface="+mn-cs"/>
            </a:rPr>
            <a:t>. Secondary redaction are applied to all years since 2024, the first year the number of jobs by £10k salary band have been published in the report.</a:t>
          </a:r>
          <a:endParaRPr lang="en-GB">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12B5-DE5E-4A9B-B42C-ED6E8CD7F855}">
  <dimension ref="A1"/>
  <sheetViews>
    <sheetView showGridLines="0" tabSelected="1" workbookViewId="0"/>
  </sheetViews>
  <sheetFormatPr defaultRowHeight="14.25" x14ac:dyDescent="0.45"/>
  <sheetData>
    <row r="1" spans="1:1" x14ac:dyDescent="0.45">
      <c r="A1" s="4" t="s">
        <v>69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1E9E-6E03-45A2-AFB5-389139570B7B}">
  <dimension ref="A1:H46"/>
  <sheetViews>
    <sheetView showGridLines="0" workbookViewId="0"/>
  </sheetViews>
  <sheetFormatPr defaultRowHeight="14.25" x14ac:dyDescent="0.45"/>
  <cols>
    <col min="1" max="1" width="16.796875" customWidth="1"/>
    <col min="2" max="2" width="17" bestFit="1" customWidth="1"/>
    <col min="3" max="5" width="26.19921875" customWidth="1"/>
    <col min="6" max="6" width="26.19921875" style="41" customWidth="1"/>
    <col min="7" max="7" width="26.1328125" style="129" customWidth="1"/>
  </cols>
  <sheetData>
    <row r="1" spans="1:8" x14ac:dyDescent="0.45">
      <c r="A1" s="5" t="s">
        <v>15</v>
      </c>
    </row>
    <row r="2" spans="1:8" ht="15.75" x14ac:dyDescent="0.45">
      <c r="A2" s="1" t="s">
        <v>102</v>
      </c>
    </row>
    <row r="3" spans="1:8" x14ac:dyDescent="0.45">
      <c r="A3" s="6" t="s">
        <v>16</v>
      </c>
    </row>
    <row r="4" spans="1:8" x14ac:dyDescent="0.45">
      <c r="A4" s="10"/>
      <c r="B4" s="8"/>
      <c r="C4" s="17"/>
      <c r="D4" s="17"/>
      <c r="E4" s="17"/>
      <c r="F4" s="42"/>
      <c r="G4" s="17"/>
    </row>
    <row r="5" spans="1:8" x14ac:dyDescent="0.45">
      <c r="C5" s="25"/>
      <c r="D5" s="25"/>
      <c r="E5" s="25"/>
      <c r="F5" s="43"/>
      <c r="G5" s="25"/>
    </row>
    <row r="6" spans="1:8" x14ac:dyDescent="0.45">
      <c r="C6" s="135" t="s">
        <v>73</v>
      </c>
      <c r="D6" s="135"/>
      <c r="E6" s="135"/>
      <c r="F6" s="44"/>
      <c r="G6" s="132"/>
    </row>
    <row r="7" spans="1:8" x14ac:dyDescent="0.45">
      <c r="B7" t="s">
        <v>64</v>
      </c>
      <c r="C7" s="13">
        <v>2021</v>
      </c>
      <c r="D7" s="13">
        <v>2022</v>
      </c>
      <c r="E7" s="13">
        <v>2023</v>
      </c>
      <c r="F7" s="45">
        <v>2024</v>
      </c>
      <c r="G7" s="53">
        <v>2025</v>
      </c>
    </row>
    <row r="8" spans="1:8" x14ac:dyDescent="0.45">
      <c r="B8" s="12" t="s">
        <v>5</v>
      </c>
      <c r="C8" s="128" t="s">
        <v>3</v>
      </c>
      <c r="D8" s="128" t="s">
        <v>3</v>
      </c>
      <c r="E8" s="128" t="s">
        <v>3</v>
      </c>
      <c r="F8" s="20" t="s">
        <v>3</v>
      </c>
      <c r="G8" s="46" t="s">
        <v>3</v>
      </c>
    </row>
    <row r="9" spans="1:8" x14ac:dyDescent="0.45">
      <c r="A9" s="12"/>
      <c r="B9" s="12" t="s">
        <v>6</v>
      </c>
      <c r="C9" s="128" t="s">
        <v>84</v>
      </c>
      <c r="D9" s="128">
        <v>0.14285714285714285</v>
      </c>
      <c r="E9" s="128" t="s">
        <v>84</v>
      </c>
      <c r="F9" s="130" t="s">
        <v>84</v>
      </c>
      <c r="G9" s="46">
        <v>0.16</v>
      </c>
      <c r="H9" s="20"/>
    </row>
    <row r="10" spans="1:8" x14ac:dyDescent="0.45">
      <c r="A10" s="12"/>
      <c r="B10" s="12" t="s">
        <v>7</v>
      </c>
      <c r="C10" s="128">
        <v>0.10576923076923077</v>
      </c>
      <c r="D10" s="128">
        <v>0.10752688172043011</v>
      </c>
      <c r="E10" s="128">
        <v>9.1397849462365593E-2</v>
      </c>
      <c r="F10" s="20">
        <v>7.4999999999999997E-2</v>
      </c>
      <c r="G10" s="46">
        <v>0.13414634146341464</v>
      </c>
    </row>
    <row r="11" spans="1:8" x14ac:dyDescent="0.45">
      <c r="A11" s="12"/>
      <c r="B11" s="12" t="s">
        <v>8</v>
      </c>
      <c r="C11" s="128">
        <v>4.0677966101694912E-2</v>
      </c>
      <c r="D11" s="128">
        <v>6.6066066066066062E-2</v>
      </c>
      <c r="E11" s="128">
        <v>6.8592057761732855E-2</v>
      </c>
      <c r="F11" s="20">
        <v>8.15450643776824E-2</v>
      </c>
      <c r="G11" s="46">
        <v>0.20359281437125748</v>
      </c>
    </row>
    <row r="12" spans="1:8" x14ac:dyDescent="0.45">
      <c r="A12" s="12"/>
      <c r="B12" s="12" t="s">
        <v>9</v>
      </c>
      <c r="C12" s="128">
        <v>5.0420168067226892E-2</v>
      </c>
      <c r="D12" s="128">
        <v>5.5710306406685235E-2</v>
      </c>
      <c r="E12" s="128">
        <v>8.0808080808080815E-2</v>
      </c>
      <c r="F12" s="20">
        <v>9.4660194174757281E-2</v>
      </c>
      <c r="G12" s="46">
        <v>0.20100502512562815</v>
      </c>
    </row>
    <row r="13" spans="1:8" x14ac:dyDescent="0.45">
      <c r="A13" s="12"/>
      <c r="B13" s="12" t="s">
        <v>10</v>
      </c>
      <c r="C13" s="128">
        <v>6.9444444444444448E-2</v>
      </c>
      <c r="D13" s="128" t="s">
        <v>84</v>
      </c>
      <c r="E13" s="128">
        <v>4.6875E-2</v>
      </c>
      <c r="F13" s="20">
        <v>7.5471698113207544E-2</v>
      </c>
      <c r="G13" s="46">
        <v>0.16467780429594273</v>
      </c>
    </row>
    <row r="14" spans="1:8" x14ac:dyDescent="0.45">
      <c r="A14" s="12"/>
      <c r="B14" s="12" t="s">
        <v>11</v>
      </c>
      <c r="C14" s="128" t="s">
        <v>84</v>
      </c>
      <c r="D14" s="128">
        <v>5.434782608695652E-2</v>
      </c>
      <c r="E14" s="128">
        <v>0.10752688172043011</v>
      </c>
      <c r="F14" s="20">
        <v>0.08</v>
      </c>
      <c r="G14" s="46">
        <v>0.12621359223300971</v>
      </c>
    </row>
    <row r="15" spans="1:8" x14ac:dyDescent="0.45">
      <c r="A15" s="12"/>
      <c r="B15" s="12" t="s">
        <v>12</v>
      </c>
      <c r="C15" s="128" t="s">
        <v>84</v>
      </c>
      <c r="D15" s="128" t="s">
        <v>84</v>
      </c>
      <c r="E15" s="128" t="s">
        <v>84</v>
      </c>
      <c r="F15" s="46">
        <v>0.10294117647058823</v>
      </c>
      <c r="G15" s="46">
        <v>0.13333333333333333</v>
      </c>
    </row>
    <row r="16" spans="1:8" x14ac:dyDescent="0.45">
      <c r="A16" s="12"/>
      <c r="B16" s="12" t="s">
        <v>13</v>
      </c>
      <c r="C16" s="128" t="s">
        <v>84</v>
      </c>
      <c r="D16" s="128">
        <v>0.29166666666666669</v>
      </c>
      <c r="E16" s="128" t="s">
        <v>84</v>
      </c>
      <c r="F16" s="130" t="s">
        <v>84</v>
      </c>
      <c r="G16" s="46">
        <v>0.14814814814814814</v>
      </c>
    </row>
    <row r="17" spans="1:7" x14ac:dyDescent="0.45">
      <c r="A17" s="12"/>
      <c r="B17" s="12" t="s">
        <v>14</v>
      </c>
      <c r="C17" s="128">
        <v>0</v>
      </c>
      <c r="D17" s="128" t="s">
        <v>84</v>
      </c>
      <c r="E17" s="128" t="s">
        <v>84</v>
      </c>
      <c r="F17" s="46">
        <v>0.12698412698412698</v>
      </c>
      <c r="G17" s="46">
        <v>0.17721518987341772</v>
      </c>
    </row>
    <row r="18" spans="1:7" x14ac:dyDescent="0.45">
      <c r="A18" s="10"/>
      <c r="B18" s="8"/>
      <c r="C18" s="19"/>
      <c r="D18" s="19"/>
      <c r="E18" s="19"/>
      <c r="F18" s="47"/>
      <c r="G18" s="47"/>
    </row>
    <row r="19" spans="1:7" x14ac:dyDescent="0.45">
      <c r="C19" s="14"/>
      <c r="D19" s="14"/>
      <c r="E19" s="14"/>
      <c r="F19" s="48"/>
      <c r="G19" s="48"/>
    </row>
    <row r="20" spans="1:7" x14ac:dyDescent="0.45">
      <c r="C20" s="135" t="s">
        <v>74</v>
      </c>
      <c r="D20" s="135"/>
      <c r="E20" s="135"/>
      <c r="F20" s="44"/>
      <c r="G20" s="132"/>
    </row>
    <row r="21" spans="1:7" x14ac:dyDescent="0.45">
      <c r="B21" t="s">
        <v>64</v>
      </c>
      <c r="C21" s="13">
        <v>2021</v>
      </c>
      <c r="D21" s="13">
        <v>2022</v>
      </c>
      <c r="E21" s="13">
        <v>2023</v>
      </c>
      <c r="F21" s="45">
        <v>2024</v>
      </c>
      <c r="G21" s="53">
        <v>2025</v>
      </c>
    </row>
    <row r="22" spans="1:7" x14ac:dyDescent="0.45">
      <c r="B22" s="12" t="s">
        <v>5</v>
      </c>
      <c r="C22" s="20" t="s">
        <v>3</v>
      </c>
      <c r="D22" s="20" t="s">
        <v>3</v>
      </c>
      <c r="E22" s="20" t="s">
        <v>3</v>
      </c>
      <c r="F22" s="46" t="s">
        <v>3</v>
      </c>
      <c r="G22" s="46" t="s">
        <v>3</v>
      </c>
    </row>
    <row r="23" spans="1:7" x14ac:dyDescent="0.45">
      <c r="B23" s="12" t="s">
        <v>6</v>
      </c>
      <c r="C23" s="20">
        <v>0.82758620689655171</v>
      </c>
      <c r="D23" s="20">
        <v>0.7857142857142857</v>
      </c>
      <c r="E23" s="20">
        <v>0.87878787878787878</v>
      </c>
      <c r="F23" s="46">
        <v>0.39393939393939392</v>
      </c>
      <c r="G23" s="46">
        <v>0.57999999999999996</v>
      </c>
    </row>
    <row r="24" spans="1:7" x14ac:dyDescent="0.45">
      <c r="B24" s="12" t="s">
        <v>7</v>
      </c>
      <c r="C24" s="20">
        <v>0.81730769230769229</v>
      </c>
      <c r="D24" s="20">
        <v>0.83333333333333337</v>
      </c>
      <c r="E24" s="20">
        <v>0.77419354838709675</v>
      </c>
      <c r="F24" s="46">
        <v>0.65833333333333333</v>
      </c>
      <c r="G24" s="46">
        <v>0.67073170731707321</v>
      </c>
    </row>
    <row r="25" spans="1:7" x14ac:dyDescent="0.45">
      <c r="B25" s="12" t="s">
        <v>8</v>
      </c>
      <c r="C25" s="20">
        <v>0.86101694915254234</v>
      </c>
      <c r="D25" s="20">
        <v>0.84084084084084088</v>
      </c>
      <c r="E25" s="20">
        <v>0.78700361010830322</v>
      </c>
      <c r="F25" s="46">
        <v>0.69098712446351929</v>
      </c>
      <c r="G25" s="46">
        <v>0.6347305389221557</v>
      </c>
    </row>
    <row r="26" spans="1:7" x14ac:dyDescent="0.45">
      <c r="B26" s="12" t="s">
        <v>9</v>
      </c>
      <c r="C26" s="20">
        <v>0.85994397759103647</v>
      </c>
      <c r="D26" s="20">
        <v>0.85236768802228413</v>
      </c>
      <c r="E26" s="20">
        <v>0.77777777777777779</v>
      </c>
      <c r="F26" s="46">
        <v>0.71359223300970875</v>
      </c>
      <c r="G26" s="46">
        <v>0.69095477386934678</v>
      </c>
    </row>
    <row r="27" spans="1:7" x14ac:dyDescent="0.45">
      <c r="B27" s="12" t="s">
        <v>10</v>
      </c>
      <c r="C27" s="20">
        <v>0.80555555555555558</v>
      </c>
      <c r="D27" s="20">
        <v>0.86904761904761907</v>
      </c>
      <c r="E27" s="20">
        <v>0.86458333333333337</v>
      </c>
      <c r="F27" s="46">
        <v>0.76100628930817615</v>
      </c>
      <c r="G27" s="46">
        <v>0.73031026252983289</v>
      </c>
    </row>
    <row r="28" spans="1:7" x14ac:dyDescent="0.45">
      <c r="B28" s="12" t="s">
        <v>11</v>
      </c>
      <c r="C28" s="20">
        <v>0.93827160493827155</v>
      </c>
      <c r="D28" s="20">
        <v>0.88043478260869568</v>
      </c>
      <c r="E28" s="20">
        <v>0.83870967741935487</v>
      </c>
      <c r="F28" s="46">
        <v>0.78666666666666663</v>
      </c>
      <c r="G28" s="46">
        <v>0.80582524271844658</v>
      </c>
    </row>
    <row r="29" spans="1:7" x14ac:dyDescent="0.45">
      <c r="B29" s="12" t="s">
        <v>12</v>
      </c>
      <c r="C29" s="20">
        <v>0.83870967741935487</v>
      </c>
      <c r="D29" s="20">
        <v>0.83870967741935487</v>
      </c>
      <c r="E29" s="20">
        <v>0.7857142857142857</v>
      </c>
      <c r="F29" s="46">
        <v>0.83823529411764708</v>
      </c>
      <c r="G29" s="46">
        <v>0.78095238095238095</v>
      </c>
    </row>
    <row r="30" spans="1:7" x14ac:dyDescent="0.45">
      <c r="B30" s="12" t="s">
        <v>13</v>
      </c>
      <c r="C30" s="20">
        <v>0.76470588235294112</v>
      </c>
      <c r="D30" s="20">
        <v>0.66666666666666663</v>
      </c>
      <c r="E30" s="20">
        <v>0.82608695652173914</v>
      </c>
      <c r="F30" s="46">
        <v>0.7441860465116279</v>
      </c>
      <c r="G30" s="46">
        <v>0.7592592592592593</v>
      </c>
    </row>
    <row r="31" spans="1:7" x14ac:dyDescent="0.45">
      <c r="B31" s="12" t="s">
        <v>14</v>
      </c>
      <c r="C31" s="20">
        <v>0.69230769230769229</v>
      </c>
      <c r="D31" s="20">
        <v>0.82978723404255317</v>
      </c>
      <c r="E31" s="20">
        <v>0.81632653061224492</v>
      </c>
      <c r="F31" s="46">
        <v>0.73015873015873012</v>
      </c>
      <c r="G31" s="46">
        <v>0.73417721518987344</v>
      </c>
    </row>
    <row r="32" spans="1:7" x14ac:dyDescent="0.45">
      <c r="A32" s="10"/>
      <c r="B32" s="8"/>
      <c r="C32" s="8"/>
      <c r="D32" s="8"/>
      <c r="E32" s="8"/>
      <c r="F32" s="49"/>
      <c r="G32" s="8"/>
    </row>
    <row r="33" spans="2:7" x14ac:dyDescent="0.45">
      <c r="C33" s="14"/>
      <c r="D33" s="14"/>
      <c r="E33" s="14"/>
      <c r="F33" s="48"/>
      <c r="G33" s="48"/>
    </row>
    <row r="34" spans="2:7" x14ac:dyDescent="0.45">
      <c r="C34" s="135" t="s">
        <v>75</v>
      </c>
      <c r="D34" s="135"/>
      <c r="E34" s="135"/>
      <c r="F34" s="44"/>
      <c r="G34" s="132"/>
    </row>
    <row r="35" spans="2:7" x14ac:dyDescent="0.45">
      <c r="B35" t="s">
        <v>64</v>
      </c>
      <c r="C35" s="13">
        <v>2021</v>
      </c>
      <c r="D35" s="13">
        <v>2022</v>
      </c>
      <c r="E35" s="13">
        <v>2023</v>
      </c>
      <c r="F35" s="45">
        <v>2024</v>
      </c>
      <c r="G35" s="53">
        <v>2025</v>
      </c>
    </row>
    <row r="36" spans="2:7" x14ac:dyDescent="0.45">
      <c r="B36" s="12" t="s">
        <v>5</v>
      </c>
      <c r="C36" s="20" t="s">
        <v>3</v>
      </c>
      <c r="D36" s="20" t="s">
        <v>3</v>
      </c>
      <c r="E36" s="20" t="s">
        <v>3</v>
      </c>
      <c r="F36" s="46" t="s">
        <v>3</v>
      </c>
      <c r="G36" s="46" t="s">
        <v>3</v>
      </c>
    </row>
    <row r="37" spans="2:7" x14ac:dyDescent="0.45">
      <c r="B37" s="12" t="s">
        <v>6</v>
      </c>
      <c r="C37" s="130" t="s">
        <v>84</v>
      </c>
      <c r="D37" s="130" t="s">
        <v>84</v>
      </c>
      <c r="E37" s="130" t="s">
        <v>84</v>
      </c>
      <c r="F37" s="131" t="s">
        <v>85</v>
      </c>
      <c r="G37" s="46">
        <v>0.26</v>
      </c>
    </row>
    <row r="38" spans="2:7" x14ac:dyDescent="0.45">
      <c r="B38" s="12" t="s">
        <v>7</v>
      </c>
      <c r="C38" s="130">
        <v>7.6923076923076927E-2</v>
      </c>
      <c r="D38" s="130">
        <v>5.9139784946236562E-2</v>
      </c>
      <c r="E38" s="130">
        <v>0.13440860215053763</v>
      </c>
      <c r="F38" s="46">
        <v>0.26666666666666666</v>
      </c>
      <c r="G38" s="46">
        <v>0.1951219512195122</v>
      </c>
    </row>
    <row r="39" spans="2:7" x14ac:dyDescent="0.45">
      <c r="B39" s="12" t="s">
        <v>8</v>
      </c>
      <c r="C39" s="130">
        <v>9.8305084745762716E-2</v>
      </c>
      <c r="D39" s="130">
        <v>9.3093093093093091E-2</v>
      </c>
      <c r="E39" s="130">
        <v>0.1444043321299639</v>
      </c>
      <c r="F39" s="46">
        <v>0.22746781115879827</v>
      </c>
      <c r="G39" s="46">
        <v>0.16167664670658682</v>
      </c>
    </row>
    <row r="40" spans="2:7" x14ac:dyDescent="0.45">
      <c r="B40" s="12" t="s">
        <v>9</v>
      </c>
      <c r="C40" s="130">
        <v>8.9635854341736695E-2</v>
      </c>
      <c r="D40" s="130">
        <v>9.1922005571030641E-2</v>
      </c>
      <c r="E40" s="130">
        <v>0.14141414141414141</v>
      </c>
      <c r="F40" s="46">
        <v>0.19174757281553398</v>
      </c>
      <c r="G40" s="46">
        <v>0.10804020100502512</v>
      </c>
    </row>
    <row r="41" spans="2:7" x14ac:dyDescent="0.45">
      <c r="B41" s="12" t="s">
        <v>10</v>
      </c>
      <c r="C41" s="130">
        <v>0.125</v>
      </c>
      <c r="D41" s="130">
        <v>8.3333333333333329E-2</v>
      </c>
      <c r="E41" s="130">
        <v>8.8541666666666671E-2</v>
      </c>
      <c r="F41" s="46">
        <v>0.16352201257861634</v>
      </c>
      <c r="G41" s="46">
        <v>0.10501193317422435</v>
      </c>
    </row>
    <row r="42" spans="2:7" x14ac:dyDescent="0.45">
      <c r="B42" s="12" t="s">
        <v>11</v>
      </c>
      <c r="C42" s="130" t="s">
        <v>84</v>
      </c>
      <c r="D42" s="130">
        <v>6.5217391304347824E-2</v>
      </c>
      <c r="E42" s="130">
        <v>5.3763440860215055E-2</v>
      </c>
      <c r="F42" s="46">
        <v>0.13333333333333333</v>
      </c>
      <c r="G42" s="46">
        <v>6.7961165048543687E-2</v>
      </c>
    </row>
    <row r="43" spans="2:7" x14ac:dyDescent="0.45">
      <c r="B43" s="12" t="s">
        <v>12</v>
      </c>
      <c r="C43" s="130" t="s">
        <v>84</v>
      </c>
      <c r="D43" s="130" t="s">
        <v>84</v>
      </c>
      <c r="E43" s="131" t="s">
        <v>85</v>
      </c>
      <c r="F43" s="130" t="s">
        <v>84</v>
      </c>
      <c r="G43" s="46">
        <v>8.5714285714285715E-2</v>
      </c>
    </row>
    <row r="44" spans="2:7" x14ac:dyDescent="0.45">
      <c r="B44" s="12" t="s">
        <v>13</v>
      </c>
      <c r="C44" s="130">
        <v>0</v>
      </c>
      <c r="D44" s="130" t="s">
        <v>84</v>
      </c>
      <c r="E44" s="131" t="s">
        <v>85</v>
      </c>
      <c r="F44" s="131" t="s">
        <v>85</v>
      </c>
      <c r="G44" s="46">
        <v>9.2592592592592587E-2</v>
      </c>
    </row>
    <row r="45" spans="2:7" x14ac:dyDescent="0.45">
      <c r="B45" s="12" t="s">
        <v>14</v>
      </c>
      <c r="C45" s="130">
        <v>0.30769230769230771</v>
      </c>
      <c r="D45" s="130">
        <v>0.1276595744680851</v>
      </c>
      <c r="E45" s="131" t="s">
        <v>85</v>
      </c>
      <c r="F45" s="46">
        <v>0.14285714285714285</v>
      </c>
      <c r="G45" s="46">
        <v>8.8607594936708861E-2</v>
      </c>
    </row>
    <row r="46" spans="2:7" x14ac:dyDescent="0.45">
      <c r="B46" s="8"/>
      <c r="C46" s="8"/>
      <c r="D46" s="8"/>
      <c r="E46" s="8"/>
      <c r="F46" s="49"/>
      <c r="G46" s="8"/>
    </row>
  </sheetData>
  <mergeCells count="3">
    <mergeCell ref="C34:E34"/>
    <mergeCell ref="C20:E20"/>
    <mergeCell ref="C6:E6"/>
  </mergeCells>
  <hyperlinks>
    <hyperlink ref="A1" location="Contents!A1" display="Back to Contents" xr:uid="{18178C23-24B9-46C8-A486-C6267A26576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C356E-5A1C-4490-AE0A-A8025732EF33}">
  <dimension ref="A1:B9"/>
  <sheetViews>
    <sheetView showGridLines="0" workbookViewId="0"/>
  </sheetViews>
  <sheetFormatPr defaultRowHeight="14.25" x14ac:dyDescent="0.45"/>
  <cols>
    <col min="2" max="2" width="58.73046875" bestFit="1" customWidth="1"/>
  </cols>
  <sheetData>
    <row r="1" spans="1:2" x14ac:dyDescent="0.45">
      <c r="A1" s="4">
        <v>1</v>
      </c>
      <c r="B1" s="2" t="s">
        <v>86</v>
      </c>
    </row>
    <row r="2" spans="1:2" x14ac:dyDescent="0.45">
      <c r="A2" s="4">
        <v>2</v>
      </c>
      <c r="B2" s="3" t="s">
        <v>87</v>
      </c>
    </row>
    <row r="3" spans="1:2" x14ac:dyDescent="0.45">
      <c r="A3" s="4">
        <v>3</v>
      </c>
      <c r="B3" s="3" t="s">
        <v>88</v>
      </c>
    </row>
    <row r="4" spans="1:2" x14ac:dyDescent="0.45">
      <c r="A4" s="4">
        <v>4</v>
      </c>
      <c r="B4" s="3" t="s">
        <v>89</v>
      </c>
    </row>
    <row r="5" spans="1:2" x14ac:dyDescent="0.45">
      <c r="A5" s="4">
        <v>5</v>
      </c>
      <c r="B5" s="3" t="s">
        <v>90</v>
      </c>
    </row>
    <row r="6" spans="1:2" x14ac:dyDescent="0.45">
      <c r="A6" s="4">
        <v>6</v>
      </c>
      <c r="B6" s="3" t="s">
        <v>91</v>
      </c>
    </row>
    <row r="7" spans="1:2" x14ac:dyDescent="0.45">
      <c r="A7" s="4">
        <v>7</v>
      </c>
      <c r="B7" s="2" t="s">
        <v>92</v>
      </c>
    </row>
    <row r="8" spans="1:2" x14ac:dyDescent="0.45">
      <c r="A8" s="4">
        <v>8</v>
      </c>
      <c r="B8" s="3" t="s">
        <v>93</v>
      </c>
    </row>
    <row r="9" spans="1:2" x14ac:dyDescent="0.45">
      <c r="A9" s="4"/>
      <c r="B9" s="3"/>
    </row>
  </sheetData>
  <hyperlinks>
    <hyperlink ref="B1" location="'1'!A1" display="Overall disability pay gap (all staff), 2021" xr:uid="{DDD39659-9D82-4A0C-920B-B2314061383E}"/>
    <hyperlink ref="B2" location="'2'!A1" display="Disability pay gap, by full time and part time status, 2021" xr:uid="{621E1B3B-690A-44EC-9934-0FACC1A4C47E}"/>
    <hyperlink ref="B3" location="'3'!A1" display="Disability pay gap, by earnings quartile, 2021" xr:uid="{6AD4D22E-B8D5-4E4E-BECD-9CC611E58FE0}"/>
    <hyperlink ref="B4" location="'4'!A1" display="Disability pay gap, by GLA staff grades, 2021" xr:uid="{DE05313E-33D6-4AC4-80CD-CBD208A8B24A}"/>
    <hyperlink ref="B5" location="'5'!A1" display="Disability pay gap, by gender and disability, 2021" xr:uid="{A3974AA9-B6DA-4FCF-819E-9DD3EEE25EE8}"/>
    <hyperlink ref="B6" location="'6'!A1" display="Disability pay gap, by ethnicity and disability, 2021" xr:uid="{69C3DC5B-141A-461A-ABDB-4CF41463C159}"/>
    <hyperlink ref="B7" location="'7'!A1" display="Overall disability bonus pay gap (all staff), 2021" xr:uid="{D76CF0F3-003B-4F4A-BCCE-13F332C098C4}"/>
    <hyperlink ref="B8" location="'8'!A1" display="Salary distribution by disability status, by £10k increments, 2021" xr:uid="{1ABB58BE-F7CD-4CEF-ACD6-D85390FF525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DED05-797A-444D-A4EC-4CF1E98A342F}">
  <dimension ref="A1:I25"/>
  <sheetViews>
    <sheetView showGridLines="0" workbookViewId="0"/>
  </sheetViews>
  <sheetFormatPr defaultRowHeight="14.25" x14ac:dyDescent="0.45"/>
  <cols>
    <col min="1" max="1" width="16.796875" customWidth="1"/>
    <col min="2" max="2" width="12.265625" bestFit="1" customWidth="1"/>
    <col min="3" max="5" width="9.19921875" customWidth="1"/>
    <col min="7" max="8" width="9.06640625" style="129"/>
    <col min="9" max="9" width="20.46484375" style="129" customWidth="1"/>
  </cols>
  <sheetData>
    <row r="1" spans="1:9" x14ac:dyDescent="0.45">
      <c r="A1" s="5" t="s">
        <v>15</v>
      </c>
    </row>
    <row r="2" spans="1:9" ht="15.75" x14ac:dyDescent="0.45">
      <c r="A2" s="1" t="s">
        <v>94</v>
      </c>
    </row>
    <row r="3" spans="1:9" x14ac:dyDescent="0.45">
      <c r="A3" s="6" t="s">
        <v>16</v>
      </c>
    </row>
    <row r="4" spans="1:9" x14ac:dyDescent="0.45">
      <c r="A4" s="7"/>
      <c r="B4" s="8"/>
      <c r="C4" s="8"/>
      <c r="D4" s="8"/>
      <c r="E4" s="8"/>
      <c r="F4" s="8"/>
      <c r="G4" s="8"/>
      <c r="H4" s="8"/>
      <c r="I4" s="8"/>
    </row>
    <row r="5" spans="1:9" x14ac:dyDescent="0.45">
      <c r="A5" s="9"/>
      <c r="B5" s="10"/>
      <c r="C5" s="24"/>
      <c r="D5" s="24"/>
      <c r="E5" s="24"/>
      <c r="G5" s="24"/>
    </row>
    <row r="6" spans="1:9" x14ac:dyDescent="0.45">
      <c r="C6" s="134" t="s">
        <v>18</v>
      </c>
      <c r="D6" s="134"/>
      <c r="E6" s="134"/>
    </row>
    <row r="7" spans="1:9" x14ac:dyDescent="0.45">
      <c r="C7" s="13">
        <v>2021</v>
      </c>
      <c r="D7" s="13">
        <v>2022</v>
      </c>
      <c r="E7" s="13">
        <v>2023</v>
      </c>
      <c r="F7" s="31">
        <v>2024</v>
      </c>
      <c r="G7" s="31">
        <v>2025</v>
      </c>
      <c r="H7" s="31"/>
      <c r="I7" s="53" t="s">
        <v>95</v>
      </c>
    </row>
    <row r="8" spans="1:9" x14ac:dyDescent="0.45">
      <c r="A8" t="s">
        <v>17</v>
      </c>
      <c r="B8" t="s">
        <v>70</v>
      </c>
      <c r="C8" s="15">
        <v>23.88</v>
      </c>
      <c r="D8" s="15">
        <v>25.61</v>
      </c>
      <c r="E8" s="15">
        <v>28.05</v>
      </c>
      <c r="F8" s="33">
        <v>30.41</v>
      </c>
      <c r="G8" s="33">
        <v>29.89</v>
      </c>
      <c r="H8" s="33"/>
      <c r="I8" s="98">
        <f>(G8/F8)-1</f>
        <v>-1.7099638276882545E-2</v>
      </c>
    </row>
    <row r="9" spans="1:9" x14ac:dyDescent="0.45">
      <c r="B9" t="s">
        <v>71</v>
      </c>
      <c r="C9" s="15">
        <v>26.12</v>
      </c>
      <c r="D9" s="15">
        <v>26.43</v>
      </c>
      <c r="E9" s="15">
        <v>27.5</v>
      </c>
      <c r="F9" s="33">
        <v>30.47</v>
      </c>
      <c r="G9" s="33">
        <v>31.84</v>
      </c>
      <c r="H9" s="33"/>
      <c r="I9" s="98">
        <f>(G9/F9)-1</f>
        <v>4.4962257958647944E-2</v>
      </c>
    </row>
    <row r="10" spans="1:9" x14ac:dyDescent="0.45">
      <c r="A10" s="4" t="s">
        <v>1</v>
      </c>
      <c r="B10" s="4"/>
      <c r="C10" s="16">
        <v>8.5900000000000004E-2</v>
      </c>
      <c r="D10" s="16">
        <v>3.1025349981082116E-2</v>
      </c>
      <c r="E10" s="16">
        <v>-2.0000000000000025E-2</v>
      </c>
      <c r="F10" s="34">
        <v>2.0999999999999999E-3</v>
      </c>
      <c r="G10" s="34">
        <v>6.1199999999999997E-2</v>
      </c>
      <c r="H10" s="33"/>
      <c r="I10" s="23">
        <f>(G10-F10)*100</f>
        <v>5.91</v>
      </c>
    </row>
    <row r="11" spans="1:9" x14ac:dyDescent="0.45">
      <c r="C11" s="13"/>
      <c r="D11" s="13"/>
      <c r="E11" s="13"/>
    </row>
    <row r="12" spans="1:9" x14ac:dyDescent="0.45">
      <c r="C12" s="135" t="s">
        <v>19</v>
      </c>
      <c r="D12" s="135"/>
      <c r="E12" s="135"/>
    </row>
    <row r="13" spans="1:9" x14ac:dyDescent="0.45">
      <c r="C13" s="50">
        <v>2021</v>
      </c>
      <c r="D13" s="50">
        <v>2022</v>
      </c>
      <c r="E13" s="50">
        <v>2023</v>
      </c>
      <c r="F13" s="31">
        <v>2024</v>
      </c>
      <c r="G13" s="31">
        <v>2025</v>
      </c>
      <c r="I13" s="53" t="s">
        <v>95</v>
      </c>
    </row>
    <row r="14" spans="1:9" x14ac:dyDescent="0.45">
      <c r="A14" t="s">
        <v>17</v>
      </c>
      <c r="B14" t="s">
        <v>70</v>
      </c>
      <c r="C14" s="51">
        <v>25.39</v>
      </c>
      <c r="D14" s="51">
        <v>27.18</v>
      </c>
      <c r="E14" s="51">
        <v>29.66</v>
      </c>
      <c r="F14" s="33">
        <v>32.71</v>
      </c>
      <c r="G14" s="33">
        <v>32.08</v>
      </c>
      <c r="H14" s="33"/>
      <c r="I14" s="98">
        <f>(G14/F14)-1</f>
        <v>-1.9260165087129355E-2</v>
      </c>
    </row>
    <row r="15" spans="1:9" x14ac:dyDescent="0.45">
      <c r="B15" t="s">
        <v>71</v>
      </c>
      <c r="C15" s="51">
        <v>27.7</v>
      </c>
      <c r="D15" s="51">
        <v>28.25</v>
      </c>
      <c r="E15" s="51">
        <v>29.48</v>
      </c>
      <c r="F15" s="33">
        <v>32.229999999999997</v>
      </c>
      <c r="G15" s="33">
        <v>33.450000000000003</v>
      </c>
      <c r="H15" s="33"/>
      <c r="I15" s="98">
        <f>(G15/F15)-1</f>
        <v>3.7852932050884469E-2</v>
      </c>
    </row>
    <row r="16" spans="1:9" x14ac:dyDescent="0.45">
      <c r="A16" s="4" t="s">
        <v>1</v>
      </c>
      <c r="B16" s="4"/>
      <c r="C16" s="52">
        <v>8.3400000000000002E-2</v>
      </c>
      <c r="D16" s="52">
        <v>3.78E-2</v>
      </c>
      <c r="E16" s="52">
        <v>-6.1058344640434097E-3</v>
      </c>
      <c r="F16" s="34">
        <v>-1.49E-2</v>
      </c>
      <c r="G16" s="34">
        <v>4.0800000000000003E-2</v>
      </c>
      <c r="H16" s="33"/>
      <c r="I16" s="23">
        <f>(G16-F16)*100</f>
        <v>5.57</v>
      </c>
    </row>
    <row r="17" spans="1:9" x14ac:dyDescent="0.45">
      <c r="A17" s="8"/>
      <c r="B17" s="8"/>
      <c r="C17" s="17"/>
      <c r="D17" s="17"/>
      <c r="E17" s="17"/>
      <c r="F17" s="8"/>
      <c r="G17" s="8"/>
      <c r="H17" s="8"/>
      <c r="I17" s="8"/>
    </row>
    <row r="18" spans="1:9" x14ac:dyDescent="0.45">
      <c r="C18" s="13"/>
      <c r="D18" s="13"/>
      <c r="E18" s="13"/>
    </row>
    <row r="19" spans="1:9" ht="16.5" customHeight="1" x14ac:dyDescent="0.45">
      <c r="C19" s="134" t="s">
        <v>0</v>
      </c>
      <c r="D19" s="134"/>
      <c r="E19" s="134"/>
    </row>
    <row r="20" spans="1:9" x14ac:dyDescent="0.45">
      <c r="C20" s="53">
        <v>2021</v>
      </c>
      <c r="D20" s="53">
        <v>2022</v>
      </c>
      <c r="E20" s="53">
        <v>2023</v>
      </c>
      <c r="F20" s="31">
        <v>2024</v>
      </c>
      <c r="G20" s="31">
        <v>2025</v>
      </c>
      <c r="H20" s="53"/>
      <c r="I20" s="53" t="s">
        <v>95</v>
      </c>
    </row>
    <row r="21" spans="1:9" x14ac:dyDescent="0.45">
      <c r="B21" t="s">
        <v>70</v>
      </c>
      <c r="C21" s="54">
        <v>68</v>
      </c>
      <c r="D21" s="54">
        <v>88</v>
      </c>
      <c r="E21" s="54">
        <v>101</v>
      </c>
      <c r="F21" s="31">
        <v>118</v>
      </c>
      <c r="G21" s="31">
        <v>251</v>
      </c>
      <c r="H21" s="33"/>
      <c r="I21" s="98">
        <f>(G21/F21)-1</f>
        <v>1.1271186440677967</v>
      </c>
    </row>
    <row r="22" spans="1:9" x14ac:dyDescent="0.45">
      <c r="B22" t="s">
        <v>71</v>
      </c>
      <c r="C22" s="54">
        <v>955</v>
      </c>
      <c r="D22" s="54">
        <v>1009</v>
      </c>
      <c r="E22" s="54">
        <v>1046</v>
      </c>
      <c r="F22" s="35">
        <v>983</v>
      </c>
      <c r="G22" s="35">
        <v>1035</v>
      </c>
      <c r="H22" s="33"/>
      <c r="I22" s="98">
        <f>(G22/F22)-1</f>
        <v>5.2899287894201397E-2</v>
      </c>
    </row>
    <row r="23" spans="1:9" x14ac:dyDescent="0.45">
      <c r="B23" s="11" t="s">
        <v>2</v>
      </c>
      <c r="C23" s="54">
        <v>1023</v>
      </c>
      <c r="D23" s="54">
        <v>1097</v>
      </c>
      <c r="E23" s="54">
        <v>1147</v>
      </c>
      <c r="F23" s="35">
        <v>1101</v>
      </c>
      <c r="G23" s="35">
        <v>1286</v>
      </c>
      <c r="H23" s="33"/>
      <c r="I23" s="23">
        <f>(G23-F23)</f>
        <v>185</v>
      </c>
    </row>
    <row r="24" spans="1:9" x14ac:dyDescent="0.45">
      <c r="B24" s="4" t="s">
        <v>72</v>
      </c>
      <c r="C24" s="55">
        <v>6.647116324535679E-2</v>
      </c>
      <c r="D24" s="55">
        <v>8.0218778486782133E-2</v>
      </c>
      <c r="E24" s="55">
        <v>8.8055797733217089E-2</v>
      </c>
      <c r="F24" s="34">
        <v>0.1072</v>
      </c>
      <c r="G24" s="34">
        <v>0.19520000000000001</v>
      </c>
      <c r="H24" s="33"/>
      <c r="I24" s="23">
        <f>(G24-F24)</f>
        <v>8.8000000000000009E-2</v>
      </c>
    </row>
    <row r="25" spans="1:9" x14ac:dyDescent="0.45">
      <c r="A25" s="8"/>
      <c r="B25" s="8"/>
      <c r="C25" s="8"/>
      <c r="D25" s="8"/>
      <c r="E25" s="8"/>
      <c r="F25" s="8"/>
      <c r="G25" s="8"/>
      <c r="H25" s="8"/>
      <c r="I25" s="8"/>
    </row>
  </sheetData>
  <mergeCells count="3">
    <mergeCell ref="C6:E6"/>
    <mergeCell ref="C12:E12"/>
    <mergeCell ref="C19:E19"/>
  </mergeCells>
  <hyperlinks>
    <hyperlink ref="A1" location="Contents!A1" display="Back to Contents" xr:uid="{1E9AED43-FA96-4971-BC56-6CDF75CF022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85A6C-FCAA-45CE-BF3C-2B8D262D2F4B}">
  <dimension ref="A1:I30"/>
  <sheetViews>
    <sheetView showGridLines="0" workbookViewId="0"/>
  </sheetViews>
  <sheetFormatPr defaultRowHeight="14.25" x14ac:dyDescent="0.45"/>
  <cols>
    <col min="1" max="1" width="16.796875" customWidth="1"/>
    <col min="2" max="2" width="12.265625" bestFit="1" customWidth="1"/>
    <col min="3" max="6" width="12.53125" customWidth="1"/>
    <col min="7" max="7" width="12.53125" style="129" customWidth="1"/>
    <col min="8" max="8" width="9.06640625" style="129"/>
    <col min="9" max="9" width="20.46484375" style="129" customWidth="1"/>
  </cols>
  <sheetData>
    <row r="1" spans="1:9" x14ac:dyDescent="0.45">
      <c r="A1" s="5" t="s">
        <v>15</v>
      </c>
    </row>
    <row r="2" spans="1:9" ht="15.75" x14ac:dyDescent="0.45">
      <c r="A2" s="1" t="s">
        <v>96</v>
      </c>
    </row>
    <row r="3" spans="1:9" x14ac:dyDescent="0.45">
      <c r="A3" s="6" t="s">
        <v>16</v>
      </c>
    </row>
    <row r="4" spans="1:9" x14ac:dyDescent="0.45">
      <c r="A4" s="7"/>
      <c r="B4" s="8"/>
      <c r="C4" s="8"/>
      <c r="D4" s="8"/>
      <c r="E4" s="8"/>
      <c r="F4" s="8"/>
      <c r="G4" s="8"/>
      <c r="H4" s="8"/>
      <c r="I4" s="8"/>
    </row>
    <row r="5" spans="1:9" x14ac:dyDescent="0.45">
      <c r="A5" s="6"/>
      <c r="C5" s="24"/>
      <c r="D5" s="24"/>
      <c r="E5" s="24"/>
      <c r="F5" s="26"/>
      <c r="G5" s="24"/>
    </row>
    <row r="6" spans="1:9" x14ac:dyDescent="0.45">
      <c r="C6" s="135" t="s">
        <v>20</v>
      </c>
      <c r="D6" s="135"/>
      <c r="E6" s="135"/>
      <c r="F6" s="30"/>
      <c r="G6" s="132"/>
    </row>
    <row r="7" spans="1:9" x14ac:dyDescent="0.45">
      <c r="C7" s="56">
        <v>2021</v>
      </c>
      <c r="D7" s="56">
        <v>2022</v>
      </c>
      <c r="E7" s="56">
        <v>2023</v>
      </c>
      <c r="F7" s="36">
        <v>2024</v>
      </c>
      <c r="G7" s="36">
        <v>2025</v>
      </c>
      <c r="I7" s="53" t="s">
        <v>95</v>
      </c>
    </row>
    <row r="8" spans="1:9" x14ac:dyDescent="0.45">
      <c r="A8" t="s">
        <v>17</v>
      </c>
      <c r="B8" t="s">
        <v>70</v>
      </c>
      <c r="C8" s="57">
        <v>23.58</v>
      </c>
      <c r="D8" s="57">
        <v>25.48</v>
      </c>
      <c r="E8" s="57">
        <v>26.96</v>
      </c>
      <c r="F8" s="37">
        <v>29.73</v>
      </c>
      <c r="G8" s="37">
        <v>29.86</v>
      </c>
      <c r="H8" s="32"/>
      <c r="I8" s="98">
        <f>(G8/F8)-1</f>
        <v>4.3726875210226002E-3</v>
      </c>
    </row>
    <row r="9" spans="1:9" x14ac:dyDescent="0.45">
      <c r="B9" t="s">
        <v>71</v>
      </c>
      <c r="C9" s="57">
        <v>26.12</v>
      </c>
      <c r="D9" s="57">
        <v>26.12</v>
      </c>
      <c r="E9" s="57">
        <v>27.5</v>
      </c>
      <c r="F9" s="37">
        <v>30.47</v>
      </c>
      <c r="G9" s="37">
        <v>31.85</v>
      </c>
      <c r="H9" s="32"/>
      <c r="I9" s="98">
        <f>(G9/F9)-1</f>
        <v>4.5290449622579665E-2</v>
      </c>
    </row>
    <row r="10" spans="1:9" x14ac:dyDescent="0.45">
      <c r="A10" s="4" t="s">
        <v>1</v>
      </c>
      <c r="B10" s="4"/>
      <c r="C10" s="58">
        <v>9.7199999999999995E-2</v>
      </c>
      <c r="D10" s="58">
        <v>2.4502297090352242E-2</v>
      </c>
      <c r="E10" s="58">
        <v>1.9599999999999999E-2</v>
      </c>
      <c r="F10" s="38">
        <v>2.4299999999999999E-2</v>
      </c>
      <c r="G10" s="38">
        <v>6.25E-2</v>
      </c>
      <c r="H10" s="32"/>
      <c r="I10" s="23">
        <f>(G10-F10)*100</f>
        <v>3.82</v>
      </c>
    </row>
    <row r="11" spans="1:9" x14ac:dyDescent="0.45">
      <c r="C11" s="13"/>
      <c r="D11" s="13"/>
      <c r="E11" s="13"/>
      <c r="F11" s="13"/>
      <c r="G11" s="53"/>
    </row>
    <row r="12" spans="1:9" x14ac:dyDescent="0.45">
      <c r="C12" s="135" t="s">
        <v>21</v>
      </c>
      <c r="D12" s="135"/>
      <c r="E12" s="135"/>
      <c r="F12" s="30"/>
      <c r="G12" s="132"/>
    </row>
    <row r="13" spans="1:9" x14ac:dyDescent="0.45">
      <c r="C13" s="59">
        <v>2021</v>
      </c>
      <c r="D13" s="59">
        <v>2022</v>
      </c>
      <c r="E13" s="59">
        <v>2023</v>
      </c>
      <c r="F13" s="36">
        <v>2024</v>
      </c>
      <c r="G13" s="36">
        <v>2025</v>
      </c>
      <c r="I13" s="53" t="s">
        <v>95</v>
      </c>
    </row>
    <row r="14" spans="1:9" x14ac:dyDescent="0.45">
      <c r="A14" t="s">
        <v>17</v>
      </c>
      <c r="B14" t="s">
        <v>70</v>
      </c>
      <c r="C14" s="60">
        <v>26.44</v>
      </c>
      <c r="D14" s="60" t="s">
        <v>84</v>
      </c>
      <c r="E14" s="60">
        <v>28.61</v>
      </c>
      <c r="F14" s="37">
        <v>32.61</v>
      </c>
      <c r="G14" s="37">
        <v>31.75</v>
      </c>
      <c r="H14" s="32"/>
      <c r="I14" s="98">
        <f>(G14/F14)-1</f>
        <v>-2.6372278442195585E-2</v>
      </c>
    </row>
    <row r="15" spans="1:9" x14ac:dyDescent="0.45">
      <c r="B15" t="s">
        <v>71</v>
      </c>
      <c r="C15" s="60">
        <v>26.45</v>
      </c>
      <c r="D15" s="60">
        <v>27.18</v>
      </c>
      <c r="E15" s="60">
        <v>28.61</v>
      </c>
      <c r="F15" s="37">
        <v>29.73</v>
      </c>
      <c r="G15" s="37">
        <v>31.44</v>
      </c>
      <c r="H15" s="32"/>
      <c r="I15" s="98">
        <f>(G15/F15)-1</f>
        <v>5.7517658930373416E-2</v>
      </c>
    </row>
    <row r="16" spans="1:9" x14ac:dyDescent="0.45">
      <c r="A16" s="4" t="s">
        <v>1</v>
      </c>
      <c r="B16" s="4"/>
      <c r="C16" s="61">
        <v>5.0000000000000001E-4</v>
      </c>
      <c r="D16" s="61" t="s">
        <v>84</v>
      </c>
      <c r="E16" s="61">
        <v>0</v>
      </c>
      <c r="F16" s="38">
        <v>-9.69E-2</v>
      </c>
      <c r="G16" s="38">
        <v>-9.9000000000000008E-3</v>
      </c>
      <c r="H16" s="32"/>
      <c r="I16" s="23">
        <f>(G16-F16)*100</f>
        <v>8.6999999999999993</v>
      </c>
    </row>
    <row r="17" spans="1:9" x14ac:dyDescent="0.45">
      <c r="A17" s="8"/>
      <c r="B17" s="8"/>
      <c r="C17" s="17"/>
      <c r="D17" s="17"/>
      <c r="E17" s="17"/>
      <c r="F17" s="17"/>
      <c r="G17" s="17"/>
      <c r="H17" s="8"/>
      <c r="I17" s="8"/>
    </row>
    <row r="18" spans="1:9" x14ac:dyDescent="0.45">
      <c r="C18" s="13"/>
      <c r="D18" s="13"/>
      <c r="E18" s="13"/>
      <c r="F18" s="13"/>
      <c r="G18" s="53"/>
    </row>
    <row r="19" spans="1:9" x14ac:dyDescent="0.45">
      <c r="C19" s="135" t="s">
        <v>22</v>
      </c>
      <c r="D19" s="135"/>
      <c r="E19" s="135"/>
      <c r="F19" s="30"/>
      <c r="G19" s="132"/>
    </row>
    <row r="20" spans="1:9" x14ac:dyDescent="0.45">
      <c r="C20" s="62">
        <v>2021</v>
      </c>
      <c r="D20" s="62">
        <v>2022</v>
      </c>
      <c r="E20" s="62">
        <v>2023</v>
      </c>
      <c r="F20" s="36">
        <v>2024</v>
      </c>
      <c r="G20" s="36">
        <v>2025</v>
      </c>
      <c r="I20" s="53" t="s">
        <v>95</v>
      </c>
    </row>
    <row r="21" spans="1:9" x14ac:dyDescent="0.45">
      <c r="A21" t="s">
        <v>17</v>
      </c>
      <c r="B21" t="s">
        <v>70</v>
      </c>
      <c r="C21" s="63">
        <v>25.12</v>
      </c>
      <c r="D21" s="63">
        <v>26.96</v>
      </c>
      <c r="E21" s="63">
        <v>29.69</v>
      </c>
      <c r="F21" s="37">
        <v>32.54</v>
      </c>
      <c r="G21" s="37">
        <v>32.19</v>
      </c>
      <c r="H21" s="32"/>
      <c r="I21" s="98">
        <f>(G21/F21)-1</f>
        <v>-1.0755992624462252E-2</v>
      </c>
    </row>
    <row r="22" spans="1:9" x14ac:dyDescent="0.45">
      <c r="B22" t="s">
        <v>71</v>
      </c>
      <c r="C22" s="63">
        <v>27.76</v>
      </c>
      <c r="D22" s="63">
        <v>28.21</v>
      </c>
      <c r="E22" s="63">
        <v>29.42</v>
      </c>
      <c r="F22" s="37">
        <v>32.340000000000003</v>
      </c>
      <c r="G22" s="37">
        <v>33.42</v>
      </c>
      <c r="H22" s="32"/>
      <c r="I22" s="98">
        <f>(G22/F22)-1</f>
        <v>3.3395176252319025E-2</v>
      </c>
    </row>
    <row r="23" spans="1:9" x14ac:dyDescent="0.45">
      <c r="A23" s="4" t="s">
        <v>1</v>
      </c>
      <c r="B23" s="4"/>
      <c r="C23" s="64">
        <v>9.4899999999999998E-2</v>
      </c>
      <c r="D23" s="64">
        <v>4.4310528181495924E-2</v>
      </c>
      <c r="E23" s="64">
        <v>-9.2999999999999992E-3</v>
      </c>
      <c r="F23" s="38">
        <v>-6.1000000000000004E-3</v>
      </c>
      <c r="G23" s="38">
        <v>3.6999999999999998E-2</v>
      </c>
      <c r="H23" s="32"/>
      <c r="I23" s="23">
        <f>(G23-F23)*100</f>
        <v>4.3099999999999996</v>
      </c>
    </row>
    <row r="24" spans="1:9" x14ac:dyDescent="0.45">
      <c r="C24" s="13"/>
      <c r="D24" s="13"/>
      <c r="E24" s="13"/>
      <c r="F24" s="13"/>
      <c r="G24" s="53"/>
    </row>
    <row r="25" spans="1:9" x14ac:dyDescent="0.45">
      <c r="C25" s="135" t="s">
        <v>23</v>
      </c>
      <c r="D25" s="135"/>
      <c r="E25" s="135"/>
      <c r="F25" s="30"/>
      <c r="G25" s="132"/>
    </row>
    <row r="26" spans="1:9" x14ac:dyDescent="0.45">
      <c r="C26" s="65">
        <v>2021</v>
      </c>
      <c r="D26" s="65">
        <v>2022</v>
      </c>
      <c r="E26" s="65">
        <v>2023</v>
      </c>
      <c r="F26" s="36">
        <v>2024</v>
      </c>
      <c r="G26" s="36">
        <v>2025</v>
      </c>
      <c r="I26" s="53" t="s">
        <v>95</v>
      </c>
    </row>
    <row r="27" spans="1:9" x14ac:dyDescent="0.45">
      <c r="A27" t="s">
        <v>17</v>
      </c>
      <c r="B27" t="s">
        <v>70</v>
      </c>
      <c r="C27" s="66">
        <v>27.66</v>
      </c>
      <c r="D27" s="66" t="s">
        <v>84</v>
      </c>
      <c r="E27" s="66">
        <v>29.24</v>
      </c>
      <c r="F27" s="37">
        <v>34.24</v>
      </c>
      <c r="G27" s="37">
        <v>31.26</v>
      </c>
      <c r="H27" s="32"/>
      <c r="I27" s="98">
        <f>(G27/F27)-1</f>
        <v>-8.7032710280373848E-2</v>
      </c>
    </row>
    <row r="28" spans="1:9" x14ac:dyDescent="0.45">
      <c r="B28" t="s">
        <v>71</v>
      </c>
      <c r="C28" s="66">
        <v>27.28</v>
      </c>
      <c r="D28" s="66">
        <v>28.58</v>
      </c>
      <c r="E28" s="66">
        <v>29.93</v>
      </c>
      <c r="F28" s="37">
        <v>31.4</v>
      </c>
      <c r="G28" s="37">
        <v>33.69</v>
      </c>
      <c r="H28" s="32"/>
      <c r="I28" s="98">
        <f>(G28/F28)-1</f>
        <v>7.2929936305732523E-2</v>
      </c>
    </row>
    <row r="29" spans="1:9" x14ac:dyDescent="0.45">
      <c r="A29" s="4" t="s">
        <v>1</v>
      </c>
      <c r="B29" s="4"/>
      <c r="C29" s="67">
        <v>-1.41E-2</v>
      </c>
      <c r="D29" s="67" t="s">
        <v>84</v>
      </c>
      <c r="E29" s="67">
        <v>2.2800000000000001E-2</v>
      </c>
      <c r="F29" s="38">
        <v>-9.0300000000000005E-2</v>
      </c>
      <c r="G29" s="38">
        <v>7.2300000000000003E-2</v>
      </c>
      <c r="H29" s="32"/>
      <c r="I29" s="23">
        <f>(G29-F29)*100</f>
        <v>16.260000000000002</v>
      </c>
    </row>
    <row r="30" spans="1:9" x14ac:dyDescent="0.45">
      <c r="A30" s="8"/>
      <c r="B30" s="8"/>
      <c r="C30" s="17"/>
      <c r="D30" s="17"/>
      <c r="E30" s="17"/>
      <c r="F30" s="17"/>
      <c r="G30" s="17"/>
      <c r="H30" s="8"/>
      <c r="I30" s="8"/>
    </row>
  </sheetData>
  <mergeCells count="4">
    <mergeCell ref="C6:E6"/>
    <mergeCell ref="C12:E12"/>
    <mergeCell ref="C19:E19"/>
    <mergeCell ref="C25:E25"/>
  </mergeCells>
  <hyperlinks>
    <hyperlink ref="A1" location="Contents!A1" display="Back to Contents" xr:uid="{5324DF90-9945-48A8-A1A0-5054CB6D70B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E543-E961-404F-9FD1-A779E587C653}">
  <dimension ref="A1:I62"/>
  <sheetViews>
    <sheetView showGridLines="0" workbookViewId="0"/>
  </sheetViews>
  <sheetFormatPr defaultRowHeight="14.25" x14ac:dyDescent="0.45"/>
  <cols>
    <col min="1" max="1" width="16.796875" customWidth="1"/>
    <col min="2" max="2" width="12.265625" bestFit="1" customWidth="1"/>
    <col min="3" max="6" width="14" customWidth="1"/>
    <col min="7" max="7" width="14" style="129" customWidth="1"/>
    <col min="8" max="8" width="9.06640625" style="129"/>
    <col min="9" max="9" width="20.46484375" style="129" customWidth="1"/>
  </cols>
  <sheetData>
    <row r="1" spans="1:9" x14ac:dyDescent="0.45">
      <c r="A1" s="5" t="s">
        <v>15</v>
      </c>
    </row>
    <row r="2" spans="1:9" ht="15.75" x14ac:dyDescent="0.45">
      <c r="A2" s="1" t="s">
        <v>97</v>
      </c>
    </row>
    <row r="3" spans="1:9" x14ac:dyDescent="0.45">
      <c r="A3" s="6" t="s">
        <v>16</v>
      </c>
    </row>
    <row r="4" spans="1:9" x14ac:dyDescent="0.45">
      <c r="A4" s="7"/>
      <c r="B4" s="8"/>
      <c r="C4" s="8"/>
      <c r="D4" s="8"/>
      <c r="E4" s="8"/>
      <c r="F4" s="8"/>
      <c r="G4" s="8"/>
      <c r="H4" s="8"/>
      <c r="I4" s="8"/>
    </row>
    <row r="5" spans="1:9" x14ac:dyDescent="0.45">
      <c r="A5" s="6"/>
      <c r="C5" s="28"/>
      <c r="D5" s="28"/>
      <c r="E5" s="28"/>
      <c r="F5" s="28"/>
      <c r="G5" s="28"/>
    </row>
    <row r="6" spans="1:9" x14ac:dyDescent="0.45">
      <c r="C6" s="135" t="s">
        <v>24</v>
      </c>
      <c r="D6" s="135"/>
      <c r="E6" s="135"/>
      <c r="F6" s="30"/>
      <c r="G6" s="132"/>
    </row>
    <row r="7" spans="1:9" x14ac:dyDescent="0.45">
      <c r="C7" s="13">
        <v>2021</v>
      </c>
      <c r="D7" s="13">
        <v>2022</v>
      </c>
      <c r="E7" s="13">
        <v>2023</v>
      </c>
      <c r="F7" s="31">
        <v>2024</v>
      </c>
      <c r="G7" s="31">
        <v>2025</v>
      </c>
      <c r="I7" s="53" t="s">
        <v>95</v>
      </c>
    </row>
    <row r="8" spans="1:9" x14ac:dyDescent="0.45">
      <c r="A8" t="s">
        <v>17</v>
      </c>
      <c r="B8" t="s">
        <v>70</v>
      </c>
      <c r="C8" s="15">
        <v>18.22</v>
      </c>
      <c r="D8" s="21">
        <v>17.95</v>
      </c>
      <c r="E8" s="21">
        <v>19.38</v>
      </c>
      <c r="F8" s="33">
        <v>22.71</v>
      </c>
      <c r="G8" s="33">
        <v>22.77</v>
      </c>
      <c r="H8" s="40"/>
      <c r="I8" s="98">
        <f>(G8/F8)-1</f>
        <v>2.6420079260236484E-3</v>
      </c>
    </row>
    <row r="9" spans="1:9" x14ac:dyDescent="0.45">
      <c r="B9" t="s">
        <v>71</v>
      </c>
      <c r="C9" s="15">
        <v>18.399999999999999</v>
      </c>
      <c r="D9" s="21">
        <v>18.399999999999999</v>
      </c>
      <c r="E9" s="21">
        <v>19.47</v>
      </c>
      <c r="F9" s="33">
        <v>21.79</v>
      </c>
      <c r="G9" s="33">
        <v>22.59</v>
      </c>
      <c r="H9" s="40"/>
      <c r="I9" s="98">
        <f>(G9/F9)-1</f>
        <v>3.6714089031665953E-2</v>
      </c>
    </row>
    <row r="10" spans="1:9" x14ac:dyDescent="0.45">
      <c r="A10" s="4" t="s">
        <v>1</v>
      </c>
      <c r="B10" s="4"/>
      <c r="C10" s="16">
        <v>9.9000000000000008E-3</v>
      </c>
      <c r="D10" s="22">
        <v>2.4456521739130398E-2</v>
      </c>
      <c r="E10" s="22">
        <v>4.5999999999999999E-3</v>
      </c>
      <c r="F10" s="34">
        <v>-4.2200000000000001E-2</v>
      </c>
      <c r="G10" s="34">
        <v>-7.7000000000000002E-3</v>
      </c>
      <c r="H10" s="40"/>
      <c r="I10" s="23">
        <f>(G10-F10)*100</f>
        <v>3.45</v>
      </c>
    </row>
    <row r="11" spans="1:9" x14ac:dyDescent="0.45">
      <c r="A11" s="4" t="s">
        <v>72</v>
      </c>
      <c r="B11" s="4"/>
      <c r="C11" s="29">
        <v>0.1</v>
      </c>
      <c r="D11" s="27">
        <v>9.8181818181818176E-2</v>
      </c>
      <c r="E11" s="27">
        <v>9.0592334494773524E-2</v>
      </c>
      <c r="F11" s="39">
        <v>0.1123</v>
      </c>
      <c r="G11" s="27">
        <v>0.2298</v>
      </c>
      <c r="H11" s="40"/>
      <c r="I11" s="23">
        <f>(G11-F11)*100</f>
        <v>11.75</v>
      </c>
    </row>
    <row r="12" spans="1:9" x14ac:dyDescent="0.45">
      <c r="C12" s="13"/>
      <c r="D12" s="13"/>
      <c r="E12" s="13"/>
      <c r="F12" s="13"/>
      <c r="G12" s="53"/>
    </row>
    <row r="13" spans="1:9" x14ac:dyDescent="0.45">
      <c r="C13" s="135" t="s">
        <v>25</v>
      </c>
      <c r="D13" s="135"/>
      <c r="E13" s="135"/>
      <c r="F13" s="30"/>
      <c r="G13" s="132"/>
    </row>
    <row r="14" spans="1:9" x14ac:dyDescent="0.45">
      <c r="C14" s="13">
        <v>2021</v>
      </c>
      <c r="D14" s="13">
        <v>2022</v>
      </c>
      <c r="E14" s="13">
        <v>2023</v>
      </c>
      <c r="F14" s="31">
        <v>2024</v>
      </c>
      <c r="G14" s="31">
        <v>2025</v>
      </c>
      <c r="I14" s="53" t="s">
        <v>95</v>
      </c>
    </row>
    <row r="15" spans="1:9" x14ac:dyDescent="0.45">
      <c r="A15" t="s">
        <v>17</v>
      </c>
      <c r="B15" t="s">
        <v>70</v>
      </c>
      <c r="C15" s="15">
        <v>23.58</v>
      </c>
      <c r="D15" s="21">
        <v>24.17</v>
      </c>
      <c r="E15" s="21">
        <v>25.89</v>
      </c>
      <c r="F15" s="33">
        <v>28.55</v>
      </c>
      <c r="G15" s="33">
        <v>28.96</v>
      </c>
      <c r="H15" s="40"/>
      <c r="I15" s="98">
        <f>(G15/F15)-1</f>
        <v>1.4360770577933391E-2</v>
      </c>
    </row>
    <row r="16" spans="1:9" x14ac:dyDescent="0.45">
      <c r="B16" t="s">
        <v>71</v>
      </c>
      <c r="C16" s="15">
        <v>24.17</v>
      </c>
      <c r="D16" s="21">
        <v>24.17</v>
      </c>
      <c r="E16" s="21">
        <v>26.21</v>
      </c>
      <c r="F16" s="33">
        <v>28.27</v>
      </c>
      <c r="G16" s="33">
        <v>29.18</v>
      </c>
      <c r="H16" s="40"/>
      <c r="I16" s="98">
        <f>(G16/F16)-1</f>
        <v>3.2189600282985564E-2</v>
      </c>
    </row>
    <row r="17" spans="1:9" x14ac:dyDescent="0.45">
      <c r="A17" s="4" t="s">
        <v>1</v>
      </c>
      <c r="B17" s="4"/>
      <c r="C17" s="16">
        <v>2.4400000000000002E-2</v>
      </c>
      <c r="D17" s="22">
        <v>0</v>
      </c>
      <c r="E17" s="22">
        <v>1.2200000000000001E-2</v>
      </c>
      <c r="F17" s="34">
        <v>-9.7000000000000003E-3</v>
      </c>
      <c r="G17" s="34">
        <v>7.4999999999999997E-3</v>
      </c>
      <c r="H17" s="40"/>
      <c r="I17" s="23">
        <f>(G17-F17)*100</f>
        <v>1.72</v>
      </c>
    </row>
    <row r="18" spans="1:9" x14ac:dyDescent="0.45">
      <c r="A18" s="4" t="s">
        <v>72</v>
      </c>
      <c r="B18" s="4"/>
      <c r="C18" s="29">
        <v>0.05</v>
      </c>
      <c r="D18" s="27">
        <v>8.7591240875912413E-2</v>
      </c>
      <c r="E18" s="27">
        <v>8.3623693379790948E-2</v>
      </c>
      <c r="F18" s="39">
        <v>0.1091</v>
      </c>
      <c r="G18" s="27">
        <v>0.21179999999999999</v>
      </c>
      <c r="H18" s="40"/>
      <c r="I18" s="23">
        <f>(G18-F18)*100</f>
        <v>10.269999999999998</v>
      </c>
    </row>
    <row r="19" spans="1:9" x14ac:dyDescent="0.45">
      <c r="A19" s="4"/>
      <c r="B19" s="4"/>
      <c r="C19" s="16"/>
      <c r="D19" s="22"/>
      <c r="E19" s="22"/>
      <c r="F19" s="22"/>
      <c r="G19" s="22"/>
    </row>
    <row r="20" spans="1:9" x14ac:dyDescent="0.45">
      <c r="C20" s="135" t="s">
        <v>26</v>
      </c>
      <c r="D20" s="135"/>
      <c r="E20" s="135"/>
      <c r="F20" s="30"/>
      <c r="G20" s="132"/>
    </row>
    <row r="21" spans="1:9" x14ac:dyDescent="0.45">
      <c r="C21" s="13">
        <v>2021</v>
      </c>
      <c r="D21" s="13">
        <v>2022</v>
      </c>
      <c r="E21" s="13">
        <v>2023</v>
      </c>
      <c r="F21" s="31">
        <v>2024</v>
      </c>
      <c r="G21" s="31">
        <v>2025</v>
      </c>
      <c r="I21" s="53" t="s">
        <v>95</v>
      </c>
    </row>
    <row r="22" spans="1:9" x14ac:dyDescent="0.45">
      <c r="A22" t="s">
        <v>17</v>
      </c>
      <c r="B22" t="s">
        <v>70</v>
      </c>
      <c r="C22" s="15">
        <v>27.02</v>
      </c>
      <c r="D22" s="21">
        <v>27.72</v>
      </c>
      <c r="E22" s="21">
        <v>29.37</v>
      </c>
      <c r="F22" s="33">
        <v>31.91</v>
      </c>
      <c r="G22" s="33">
        <v>33.799999999999997</v>
      </c>
      <c r="H22" s="40"/>
      <c r="I22" s="98">
        <f>(G22/F22)-1</f>
        <v>5.9229081792541383E-2</v>
      </c>
    </row>
    <row r="23" spans="1:9" x14ac:dyDescent="0.45">
      <c r="B23" t="s">
        <v>71</v>
      </c>
      <c r="C23" s="15">
        <v>28.46</v>
      </c>
      <c r="D23" s="21">
        <v>28.46</v>
      </c>
      <c r="E23" s="21">
        <v>29.95</v>
      </c>
      <c r="F23" s="33">
        <v>32.4</v>
      </c>
      <c r="G23" s="33">
        <v>33.81</v>
      </c>
      <c r="H23" s="40"/>
      <c r="I23" s="98">
        <f>(G23/F23)-1</f>
        <v>4.3518518518518734E-2</v>
      </c>
    </row>
    <row r="24" spans="1:9" x14ac:dyDescent="0.45">
      <c r="A24" s="4" t="s">
        <v>1</v>
      </c>
      <c r="B24" s="4"/>
      <c r="C24" s="16">
        <v>5.0500000000000003E-2</v>
      </c>
      <c r="D24" s="22">
        <v>2.5999999999999999E-2</v>
      </c>
      <c r="E24" s="22">
        <v>1.9400000000000001E-2</v>
      </c>
      <c r="F24" s="34">
        <v>1.5100000000000001E-2</v>
      </c>
      <c r="G24" s="34">
        <v>2.9999999999999997E-4</v>
      </c>
      <c r="H24" s="40"/>
      <c r="I24" s="23">
        <f>(G24-F24)*100</f>
        <v>-1.48</v>
      </c>
    </row>
    <row r="25" spans="1:9" x14ac:dyDescent="0.45">
      <c r="A25" s="4" t="s">
        <v>72</v>
      </c>
      <c r="B25" s="4"/>
      <c r="C25" s="29">
        <v>0.06</v>
      </c>
      <c r="D25" s="27">
        <v>5.8394160583941604E-2</v>
      </c>
      <c r="E25" s="27">
        <v>8.7108013937282236E-2</v>
      </c>
      <c r="F25" s="39">
        <v>0.1018</v>
      </c>
      <c r="G25" s="27">
        <v>0.17699999999999999</v>
      </c>
      <c r="H25" s="40"/>
      <c r="I25" s="23">
        <f>(G25-F25)*100</f>
        <v>7.5199999999999987</v>
      </c>
    </row>
    <row r="26" spans="1:9" x14ac:dyDescent="0.45">
      <c r="C26" s="13"/>
      <c r="D26" s="13"/>
      <c r="E26" s="13"/>
      <c r="F26" s="13"/>
      <c r="G26" s="53"/>
    </row>
    <row r="27" spans="1:9" x14ac:dyDescent="0.45">
      <c r="C27" s="135" t="s">
        <v>27</v>
      </c>
      <c r="D27" s="135"/>
      <c r="E27" s="135"/>
      <c r="F27" s="30"/>
      <c r="G27" s="132"/>
    </row>
    <row r="28" spans="1:9" x14ac:dyDescent="0.45">
      <c r="C28" s="13">
        <v>2021</v>
      </c>
      <c r="D28" s="13">
        <v>2022</v>
      </c>
      <c r="E28" s="13">
        <v>2023</v>
      </c>
      <c r="F28" s="31">
        <v>2024</v>
      </c>
      <c r="G28" s="31">
        <v>2025</v>
      </c>
      <c r="I28" s="53" t="s">
        <v>95</v>
      </c>
    </row>
    <row r="29" spans="1:9" x14ac:dyDescent="0.45">
      <c r="A29" t="s">
        <v>17</v>
      </c>
      <c r="B29" t="s">
        <v>70</v>
      </c>
      <c r="C29" s="15">
        <v>40.450000000000003</v>
      </c>
      <c r="D29" s="21">
        <v>43.11</v>
      </c>
      <c r="E29" s="21">
        <v>40.67</v>
      </c>
      <c r="F29" s="33">
        <v>44.73</v>
      </c>
      <c r="G29" s="33">
        <v>44.38</v>
      </c>
      <c r="H29" s="40"/>
      <c r="I29" s="98">
        <f>(G29/F29)-1</f>
        <v>-7.8247261345851804E-3</v>
      </c>
    </row>
    <row r="30" spans="1:9" x14ac:dyDescent="0.45">
      <c r="B30" t="s">
        <v>71</v>
      </c>
      <c r="C30" s="15">
        <v>37.46</v>
      </c>
      <c r="D30" s="21">
        <v>37.880000000000003</v>
      </c>
      <c r="E30" s="21">
        <v>39.869999999999997</v>
      </c>
      <c r="F30" s="33">
        <v>42.36</v>
      </c>
      <c r="G30" s="33">
        <v>44.12</v>
      </c>
      <c r="H30" s="40"/>
      <c r="I30" s="98">
        <f>(G30/F30)-1</f>
        <v>4.1548630783758256E-2</v>
      </c>
    </row>
    <row r="31" spans="1:9" x14ac:dyDescent="0.45">
      <c r="A31" s="4" t="s">
        <v>1</v>
      </c>
      <c r="B31" s="4"/>
      <c r="C31" s="16">
        <v>-7.9799999999999996E-2</v>
      </c>
      <c r="D31" s="22">
        <v>-0.1381</v>
      </c>
      <c r="E31" s="22">
        <v>-2.01E-2</v>
      </c>
      <c r="F31" s="34">
        <v>-5.5800000000000002E-2</v>
      </c>
      <c r="G31" s="34">
        <v>-5.8999999999999999E-3</v>
      </c>
      <c r="H31" s="40"/>
      <c r="I31" s="23">
        <f>(G31-F31)*100</f>
        <v>4.99</v>
      </c>
    </row>
    <row r="32" spans="1:9" x14ac:dyDescent="0.45">
      <c r="A32" s="4" t="s">
        <v>72</v>
      </c>
      <c r="B32" s="4"/>
      <c r="C32" s="29">
        <v>0.05</v>
      </c>
      <c r="D32" s="27">
        <v>7.6642335766423361E-2</v>
      </c>
      <c r="E32" s="27">
        <v>9.0909090909090912E-2</v>
      </c>
      <c r="F32" s="39">
        <v>0.1055</v>
      </c>
      <c r="G32" s="27">
        <v>0.16200000000000001</v>
      </c>
      <c r="H32" s="40"/>
      <c r="I32" s="23">
        <f>(G32-F32)*100</f>
        <v>5.6500000000000012</v>
      </c>
    </row>
    <row r="33" spans="1:9" x14ac:dyDescent="0.45">
      <c r="A33" s="8"/>
      <c r="B33" s="8"/>
      <c r="C33" s="17"/>
      <c r="D33" s="17"/>
      <c r="E33" s="17"/>
      <c r="F33" s="17"/>
      <c r="G33" s="17"/>
      <c r="H33" s="8"/>
      <c r="I33" s="8"/>
    </row>
    <row r="34" spans="1:9" x14ac:dyDescent="0.45">
      <c r="C34" s="13"/>
      <c r="D34" s="13"/>
      <c r="E34" s="13"/>
      <c r="F34" s="13"/>
      <c r="G34" s="53"/>
    </row>
    <row r="35" spans="1:9" x14ac:dyDescent="0.45">
      <c r="C35" s="135" t="s">
        <v>65</v>
      </c>
      <c r="D35" s="135"/>
      <c r="E35" s="135"/>
      <c r="F35" s="30"/>
      <c r="G35" s="132"/>
    </row>
    <row r="36" spans="1:9" x14ac:dyDescent="0.45">
      <c r="C36" s="13">
        <v>2021</v>
      </c>
      <c r="D36" s="13">
        <v>2022</v>
      </c>
      <c r="E36" s="13">
        <v>2023</v>
      </c>
      <c r="F36" s="31">
        <v>2024</v>
      </c>
      <c r="G36" s="31">
        <v>2025</v>
      </c>
      <c r="I36" s="53" t="s">
        <v>95</v>
      </c>
    </row>
    <row r="37" spans="1:9" x14ac:dyDescent="0.45">
      <c r="A37" t="s">
        <v>17</v>
      </c>
      <c r="B37" t="s">
        <v>70</v>
      </c>
      <c r="C37" s="15">
        <v>17.45</v>
      </c>
      <c r="D37" s="21">
        <v>16.899999999999999</v>
      </c>
      <c r="E37" s="21">
        <v>19.329999999999998</v>
      </c>
      <c r="F37" s="33">
        <v>22.14</v>
      </c>
      <c r="G37" s="33">
        <v>22.53</v>
      </c>
      <c r="H37" s="40"/>
      <c r="I37" s="98">
        <f>(G37/F37)-1</f>
        <v>1.7615176151761558E-2</v>
      </c>
    </row>
    <row r="38" spans="1:9" x14ac:dyDescent="0.45">
      <c r="B38" t="s">
        <v>71</v>
      </c>
      <c r="C38" s="15">
        <v>18.059999999999999</v>
      </c>
      <c r="D38" s="21">
        <v>18.2</v>
      </c>
      <c r="E38" s="21">
        <v>19.39</v>
      </c>
      <c r="F38" s="33">
        <v>21.89</v>
      </c>
      <c r="G38" s="33">
        <v>22.02</v>
      </c>
      <c r="H38" s="40"/>
      <c r="I38" s="98">
        <f>(G38/F38)-1</f>
        <v>5.9387848332570492E-3</v>
      </c>
    </row>
    <row r="39" spans="1:9" x14ac:dyDescent="0.45">
      <c r="A39" s="4" t="s">
        <v>1</v>
      </c>
      <c r="B39" s="4"/>
      <c r="C39" s="16">
        <v>3.3799999999999997E-2</v>
      </c>
      <c r="D39" s="22">
        <v>7.1428571428571466E-2</v>
      </c>
      <c r="E39" s="22">
        <v>3.5000000000000001E-3</v>
      </c>
      <c r="F39" s="34">
        <v>-1.1299999999999999E-2</v>
      </c>
      <c r="G39" s="34">
        <v>-2.3E-2</v>
      </c>
      <c r="H39" s="40"/>
      <c r="I39" s="23">
        <f>(G39-F39)*100</f>
        <v>-1.17</v>
      </c>
    </row>
    <row r="40" spans="1:9" x14ac:dyDescent="0.45">
      <c r="A40" s="4" t="s">
        <v>72</v>
      </c>
      <c r="B40" s="4"/>
      <c r="C40" s="29">
        <v>0.1</v>
      </c>
      <c r="D40" s="27">
        <v>9.8181818181818176E-2</v>
      </c>
      <c r="E40" s="27">
        <v>9.0592334494773524E-2</v>
      </c>
      <c r="F40" s="39">
        <v>0.1123</v>
      </c>
      <c r="G40" s="39">
        <v>0.2298</v>
      </c>
      <c r="H40" s="40"/>
      <c r="I40" s="23">
        <f>(G40-F40)*100</f>
        <v>11.75</v>
      </c>
    </row>
    <row r="41" spans="1:9" x14ac:dyDescent="0.45">
      <c r="C41" s="13"/>
      <c r="D41" s="13"/>
      <c r="E41" s="13"/>
      <c r="F41" s="13"/>
      <c r="G41" s="53"/>
    </row>
    <row r="42" spans="1:9" x14ac:dyDescent="0.45">
      <c r="C42" s="135" t="s">
        <v>66</v>
      </c>
      <c r="D42" s="135"/>
      <c r="E42" s="135"/>
      <c r="F42" s="30"/>
      <c r="G42" s="132"/>
    </row>
    <row r="43" spans="1:9" x14ac:dyDescent="0.45">
      <c r="C43" s="13">
        <v>2021</v>
      </c>
      <c r="D43" s="13">
        <v>2022</v>
      </c>
      <c r="E43" s="13">
        <v>2023</v>
      </c>
      <c r="F43" s="31">
        <v>2024</v>
      </c>
      <c r="G43" s="31">
        <v>2025</v>
      </c>
      <c r="I43" s="53" t="s">
        <v>95</v>
      </c>
    </row>
    <row r="44" spans="1:9" x14ac:dyDescent="0.45">
      <c r="A44" t="s">
        <v>17</v>
      </c>
      <c r="B44" t="s">
        <v>70</v>
      </c>
      <c r="C44" s="15">
        <v>24.02</v>
      </c>
      <c r="D44" s="21">
        <v>24.38</v>
      </c>
      <c r="E44" s="21">
        <v>25.55</v>
      </c>
      <c r="F44" s="33">
        <v>28.35</v>
      </c>
      <c r="G44" s="33">
        <v>29.05</v>
      </c>
      <c r="H44" s="40"/>
      <c r="I44" s="98">
        <f>(G44/F44)-1</f>
        <v>2.4691358024691246E-2</v>
      </c>
    </row>
    <row r="45" spans="1:9" x14ac:dyDescent="0.45">
      <c r="B45" t="s">
        <v>71</v>
      </c>
      <c r="C45" s="15">
        <v>24.33</v>
      </c>
      <c r="D45" s="21">
        <v>24.4</v>
      </c>
      <c r="E45" s="21">
        <v>25.61</v>
      </c>
      <c r="F45" s="33">
        <v>28.16</v>
      </c>
      <c r="G45" s="33">
        <v>29.32</v>
      </c>
      <c r="H45" s="40"/>
      <c r="I45" s="98">
        <f>(G45/F45)-1</f>
        <v>4.1193181818181879E-2</v>
      </c>
    </row>
    <row r="46" spans="1:9" x14ac:dyDescent="0.45">
      <c r="A46" s="4" t="s">
        <v>1</v>
      </c>
      <c r="B46" s="4"/>
      <c r="C46" s="16">
        <v>1.2999999999999999E-2</v>
      </c>
      <c r="D46" s="22">
        <v>8.1967213114752353E-4</v>
      </c>
      <c r="E46" s="22">
        <v>2.3E-3</v>
      </c>
      <c r="F46" s="34">
        <v>-6.6E-3</v>
      </c>
      <c r="G46" s="34">
        <v>8.9999999999999993E-3</v>
      </c>
      <c r="H46" s="40"/>
      <c r="I46" s="23">
        <f>(G46-F46)*100</f>
        <v>1.5599999999999998</v>
      </c>
    </row>
    <row r="47" spans="1:9" x14ac:dyDescent="0.45">
      <c r="A47" s="4" t="s">
        <v>72</v>
      </c>
      <c r="B47" s="4"/>
      <c r="C47" s="29">
        <v>0.05</v>
      </c>
      <c r="D47" s="27">
        <v>8.7591240875912413E-2</v>
      </c>
      <c r="E47" s="27">
        <v>8.3623693379790948E-2</v>
      </c>
      <c r="F47" s="39">
        <v>0.1091</v>
      </c>
      <c r="G47" s="39">
        <v>0.21179999999999999</v>
      </c>
      <c r="H47" s="40"/>
      <c r="I47" s="23">
        <f>(G47-F47)*100</f>
        <v>10.269999999999998</v>
      </c>
    </row>
    <row r="48" spans="1:9" x14ac:dyDescent="0.45">
      <c r="A48" s="4"/>
      <c r="B48" s="4"/>
      <c r="C48" s="16"/>
      <c r="D48" s="22"/>
      <c r="E48" s="22"/>
      <c r="F48" s="22"/>
      <c r="G48" s="22"/>
    </row>
    <row r="49" spans="1:9" x14ac:dyDescent="0.45">
      <c r="C49" s="135" t="s">
        <v>67</v>
      </c>
      <c r="D49" s="135"/>
      <c r="E49" s="135"/>
      <c r="F49" s="30"/>
      <c r="G49" s="132"/>
    </row>
    <row r="50" spans="1:9" x14ac:dyDescent="0.45">
      <c r="C50" s="13">
        <v>2021</v>
      </c>
      <c r="D50" s="13">
        <v>2022</v>
      </c>
      <c r="E50" s="13">
        <v>2023</v>
      </c>
      <c r="F50" s="31">
        <v>2024</v>
      </c>
      <c r="G50" s="31">
        <v>2025</v>
      </c>
      <c r="I50" s="53" t="s">
        <v>95</v>
      </c>
    </row>
    <row r="51" spans="1:9" x14ac:dyDescent="0.45">
      <c r="A51" t="s">
        <v>17</v>
      </c>
      <c r="B51" t="s">
        <v>70</v>
      </c>
      <c r="C51" s="15">
        <v>27.33</v>
      </c>
      <c r="D51" s="21">
        <v>27.8</v>
      </c>
      <c r="E51" s="21">
        <v>29.63</v>
      </c>
      <c r="F51" s="33">
        <v>31.98</v>
      </c>
      <c r="G51" s="33">
        <v>33.53</v>
      </c>
      <c r="H51" s="40"/>
      <c r="I51" s="98">
        <f>(G51/F51)-1</f>
        <v>4.8467792370231466E-2</v>
      </c>
    </row>
    <row r="52" spans="1:9" x14ac:dyDescent="0.45">
      <c r="B52" t="s">
        <v>71</v>
      </c>
      <c r="C52" s="15">
        <v>28.27</v>
      </c>
      <c r="D52" s="21">
        <v>28.69</v>
      </c>
      <c r="E52" s="21">
        <v>30.01</v>
      </c>
      <c r="F52" s="33">
        <v>32.6</v>
      </c>
      <c r="G52" s="33">
        <v>33.67</v>
      </c>
      <c r="H52" s="40"/>
      <c r="I52" s="98">
        <f>(G52/F52)-1</f>
        <v>3.2822085889570474E-2</v>
      </c>
    </row>
    <row r="53" spans="1:9" x14ac:dyDescent="0.45">
      <c r="A53" s="4" t="s">
        <v>1</v>
      </c>
      <c r="B53" s="4"/>
      <c r="C53" s="16">
        <v>3.3000000000000002E-2</v>
      </c>
      <c r="D53" s="22">
        <v>3.1021261763680745E-2</v>
      </c>
      <c r="E53" s="22">
        <v>1.26E-2</v>
      </c>
      <c r="F53" s="34">
        <v>1.89E-2</v>
      </c>
      <c r="G53" s="34">
        <v>4.1999999999999997E-3</v>
      </c>
      <c r="H53" s="40"/>
      <c r="I53" s="23">
        <f>(G53-F53)*100</f>
        <v>-1.4700000000000002</v>
      </c>
    </row>
    <row r="54" spans="1:9" x14ac:dyDescent="0.45">
      <c r="A54" s="4" t="s">
        <v>72</v>
      </c>
      <c r="B54" s="4"/>
      <c r="C54" s="29">
        <v>0.06</v>
      </c>
      <c r="D54" s="27">
        <v>5.8394160583941604E-2</v>
      </c>
      <c r="E54" s="27">
        <v>8.7108013937282236E-2</v>
      </c>
      <c r="F54" s="39">
        <v>0.1018</v>
      </c>
      <c r="G54" s="39">
        <v>0.17699999999999999</v>
      </c>
      <c r="H54" s="40"/>
      <c r="I54" s="23">
        <f>(G54-F54)*100</f>
        <v>7.5199999999999987</v>
      </c>
    </row>
    <row r="55" spans="1:9" x14ac:dyDescent="0.45">
      <c r="C55" s="13"/>
      <c r="D55" s="13"/>
      <c r="E55" s="13"/>
      <c r="F55" s="13"/>
      <c r="G55" s="53"/>
    </row>
    <row r="56" spans="1:9" x14ac:dyDescent="0.45">
      <c r="C56" s="135" t="s">
        <v>68</v>
      </c>
      <c r="D56" s="135"/>
      <c r="E56" s="135"/>
      <c r="F56" s="30"/>
      <c r="G56" s="132"/>
    </row>
    <row r="57" spans="1:9" x14ac:dyDescent="0.45">
      <c r="C57" s="13">
        <v>2021</v>
      </c>
      <c r="D57" s="13">
        <v>2022</v>
      </c>
      <c r="E57" s="13">
        <v>2023</v>
      </c>
      <c r="F57" s="31">
        <v>2024</v>
      </c>
      <c r="G57" s="31">
        <v>2025</v>
      </c>
      <c r="I57" s="53" t="s">
        <v>95</v>
      </c>
    </row>
    <row r="58" spans="1:9" x14ac:dyDescent="0.45">
      <c r="A58" t="s">
        <v>17</v>
      </c>
      <c r="B58" t="s">
        <v>70</v>
      </c>
      <c r="C58" s="15">
        <v>39.31</v>
      </c>
      <c r="D58" s="21">
        <v>43.1</v>
      </c>
      <c r="E58" s="21">
        <v>43.8</v>
      </c>
      <c r="F58" s="33">
        <v>49.22</v>
      </c>
      <c r="G58" s="33">
        <v>48.05</v>
      </c>
      <c r="H58" s="40"/>
      <c r="I58" s="98">
        <f>(G58/F58)-1</f>
        <v>-2.377082486793991E-2</v>
      </c>
    </row>
    <row r="59" spans="1:9" x14ac:dyDescent="0.45">
      <c r="B59" t="s">
        <v>71</v>
      </c>
      <c r="C59" s="15">
        <v>39.72</v>
      </c>
      <c r="D59" s="21">
        <v>41.44</v>
      </c>
      <c r="E59" s="21">
        <v>42.98</v>
      </c>
      <c r="F59" s="33">
        <v>46.21</v>
      </c>
      <c r="G59" s="33">
        <v>47.65</v>
      </c>
      <c r="H59" s="40"/>
      <c r="I59" s="98">
        <f>(G59/F59)-1</f>
        <v>3.1162086128543542E-2</v>
      </c>
    </row>
    <row r="60" spans="1:9" x14ac:dyDescent="0.45">
      <c r="A60" s="4" t="s">
        <v>1</v>
      </c>
      <c r="B60" s="4"/>
      <c r="C60" s="16">
        <v>1.03E-2</v>
      </c>
      <c r="D60" s="22">
        <v>-4.0057915057915151E-2</v>
      </c>
      <c r="E60" s="22">
        <v>-1.9199999999999998E-2</v>
      </c>
      <c r="F60" s="34">
        <v>-6.5199999999999994E-2</v>
      </c>
      <c r="G60" s="34">
        <v>-8.3999999999999995E-3</v>
      </c>
      <c r="H60" s="40"/>
      <c r="I60" s="23">
        <f>(G60-F60)*100</f>
        <v>5.68</v>
      </c>
    </row>
    <row r="61" spans="1:9" x14ac:dyDescent="0.45">
      <c r="A61" s="4" t="s">
        <v>72</v>
      </c>
      <c r="B61" s="4"/>
      <c r="C61" s="29">
        <v>0.05</v>
      </c>
      <c r="D61" s="27">
        <v>7.6642335766423361E-2</v>
      </c>
      <c r="E61" s="27">
        <v>9.0909090909090912E-2</v>
      </c>
      <c r="F61" s="39">
        <v>0.1055</v>
      </c>
      <c r="G61" s="39">
        <v>0.16200000000000001</v>
      </c>
      <c r="H61" s="40"/>
      <c r="I61" s="23">
        <f>(G61-F61)*100</f>
        <v>5.6500000000000012</v>
      </c>
    </row>
    <row r="62" spans="1:9" x14ac:dyDescent="0.45">
      <c r="A62" s="8"/>
      <c r="B62" s="8"/>
      <c r="C62" s="17"/>
      <c r="D62" s="17"/>
      <c r="E62" s="17"/>
      <c r="F62" s="17"/>
      <c r="G62" s="17"/>
      <c r="H62" s="8"/>
      <c r="I62" s="8"/>
    </row>
  </sheetData>
  <mergeCells count="8">
    <mergeCell ref="C42:E42"/>
    <mergeCell ref="C49:E49"/>
    <mergeCell ref="C56:E56"/>
    <mergeCell ref="C6:E6"/>
    <mergeCell ref="C13:E13"/>
    <mergeCell ref="C20:E20"/>
    <mergeCell ref="C27:E27"/>
    <mergeCell ref="C35:E35"/>
  </mergeCells>
  <hyperlinks>
    <hyperlink ref="A1" location="Contents!A1" display="Back to Contents" xr:uid="{7F9EE7B0-BFD4-4634-9EE0-600A8DC7DE25}"/>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3AD5-D928-40AE-9EA7-91CAA9900466}">
  <dimension ref="A1:I210"/>
  <sheetViews>
    <sheetView showGridLines="0" workbookViewId="0"/>
  </sheetViews>
  <sheetFormatPr defaultRowHeight="14.25" x14ac:dyDescent="0.45"/>
  <cols>
    <col min="1" max="1" width="16.796875" customWidth="1"/>
    <col min="2" max="2" width="12.265625" bestFit="1" customWidth="1"/>
    <col min="3" max="6" width="15" customWidth="1"/>
    <col min="7" max="7" width="15" style="129" customWidth="1"/>
    <col min="8" max="8" width="9.06640625" style="129"/>
    <col min="9" max="9" width="20.46484375" style="129" bestFit="1" customWidth="1"/>
  </cols>
  <sheetData>
    <row r="1" spans="1:9" x14ac:dyDescent="0.45">
      <c r="A1" s="5" t="s">
        <v>15</v>
      </c>
    </row>
    <row r="2" spans="1:9" ht="15.75" x14ac:dyDescent="0.45">
      <c r="A2" s="1" t="s">
        <v>98</v>
      </c>
    </row>
    <row r="3" spans="1:9" x14ac:dyDescent="0.45">
      <c r="A3" s="6" t="s">
        <v>16</v>
      </c>
    </row>
    <row r="4" spans="1:9" x14ac:dyDescent="0.45">
      <c r="A4" s="7"/>
      <c r="B4" s="8"/>
      <c r="C4" s="8"/>
      <c r="D4" s="8"/>
      <c r="E4" s="8"/>
      <c r="F4" s="8"/>
      <c r="G4" s="8"/>
      <c r="H4" s="8"/>
      <c r="I4" s="8"/>
    </row>
    <row r="5" spans="1:9" x14ac:dyDescent="0.45">
      <c r="A5" s="6"/>
      <c r="C5" s="24"/>
      <c r="D5" s="24"/>
      <c r="E5" s="26"/>
      <c r="F5" s="26"/>
      <c r="G5" s="28"/>
    </row>
    <row r="6" spans="1:9" x14ac:dyDescent="0.45">
      <c r="C6" s="135" t="s">
        <v>28</v>
      </c>
      <c r="D6" s="135"/>
      <c r="E6" s="135"/>
      <c r="F6" s="30"/>
      <c r="G6" s="132"/>
    </row>
    <row r="7" spans="1:9" x14ac:dyDescent="0.45">
      <c r="C7" s="13">
        <v>2021</v>
      </c>
      <c r="D7" s="13">
        <v>2022</v>
      </c>
      <c r="E7" s="13">
        <v>2023</v>
      </c>
      <c r="F7" s="13">
        <v>2024</v>
      </c>
      <c r="G7" s="53">
        <v>2025</v>
      </c>
      <c r="I7" s="53" t="s">
        <v>95</v>
      </c>
    </row>
    <row r="8" spans="1:9" x14ac:dyDescent="0.45">
      <c r="A8" t="s">
        <v>17</v>
      </c>
      <c r="B8" t="s">
        <v>70</v>
      </c>
      <c r="C8" s="68" t="s">
        <v>84</v>
      </c>
      <c r="D8" s="68" t="s">
        <v>84</v>
      </c>
      <c r="E8" s="68" t="s">
        <v>84</v>
      </c>
      <c r="F8" s="68" t="s">
        <v>84</v>
      </c>
      <c r="G8" s="124" t="s">
        <v>84</v>
      </c>
      <c r="I8" s="23" t="s">
        <v>3</v>
      </c>
    </row>
    <row r="9" spans="1:9" x14ac:dyDescent="0.45">
      <c r="B9" t="s">
        <v>71</v>
      </c>
      <c r="C9" s="68">
        <v>10.85</v>
      </c>
      <c r="D9" s="68">
        <v>11.05</v>
      </c>
      <c r="E9" s="68">
        <v>11.96</v>
      </c>
      <c r="F9" s="15">
        <v>13.15</v>
      </c>
      <c r="G9" s="21">
        <v>13.85</v>
      </c>
      <c r="I9" s="98">
        <f>(G9/F9)-1</f>
        <v>5.323193916349811E-2</v>
      </c>
    </row>
    <row r="10" spans="1:9" x14ac:dyDescent="0.45">
      <c r="A10" s="4" t="s">
        <v>1</v>
      </c>
      <c r="B10" s="4"/>
      <c r="C10" s="69" t="s">
        <v>84</v>
      </c>
      <c r="D10" s="69" t="s">
        <v>84</v>
      </c>
      <c r="E10" s="69" t="s">
        <v>84</v>
      </c>
      <c r="F10" s="69" t="s">
        <v>84</v>
      </c>
      <c r="G10" s="125" t="s">
        <v>84</v>
      </c>
      <c r="I10" s="23" t="s">
        <v>3</v>
      </c>
    </row>
    <row r="11" spans="1:9" x14ac:dyDescent="0.45">
      <c r="C11" s="13"/>
      <c r="D11" s="13"/>
      <c r="E11" s="13"/>
      <c r="F11" s="13"/>
      <c r="G11" s="53"/>
    </row>
    <row r="12" spans="1:9" x14ac:dyDescent="0.45">
      <c r="C12" s="135" t="s">
        <v>30</v>
      </c>
      <c r="D12" s="135"/>
      <c r="E12" s="135"/>
      <c r="F12" s="30"/>
      <c r="G12" s="132"/>
    </row>
    <row r="13" spans="1:9" x14ac:dyDescent="0.45">
      <c r="C13" s="13">
        <v>2021</v>
      </c>
      <c r="D13" s="13">
        <v>2022</v>
      </c>
      <c r="E13" s="13">
        <v>2023</v>
      </c>
      <c r="F13" s="13">
        <v>2024</v>
      </c>
      <c r="G13" s="53">
        <v>2025</v>
      </c>
      <c r="I13" s="53" t="s">
        <v>95</v>
      </c>
    </row>
    <row r="14" spans="1:9" x14ac:dyDescent="0.45">
      <c r="A14" t="s">
        <v>17</v>
      </c>
      <c r="B14" t="s">
        <v>70</v>
      </c>
      <c r="C14" s="70" t="s">
        <v>3</v>
      </c>
      <c r="D14" s="70" t="s">
        <v>84</v>
      </c>
      <c r="E14" s="70" t="s">
        <v>3</v>
      </c>
      <c r="F14" s="15" t="s">
        <v>3</v>
      </c>
      <c r="G14" s="124" t="s">
        <v>84</v>
      </c>
      <c r="I14" s="23" t="s">
        <v>3</v>
      </c>
    </row>
    <row r="15" spans="1:9" x14ac:dyDescent="0.45">
      <c r="B15" t="s">
        <v>71</v>
      </c>
      <c r="C15" s="70" t="s">
        <v>3</v>
      </c>
      <c r="D15" s="70">
        <v>12.31</v>
      </c>
      <c r="E15" s="70" t="s">
        <v>3</v>
      </c>
      <c r="F15" s="15" t="s">
        <v>3</v>
      </c>
      <c r="G15" s="21">
        <v>13.73</v>
      </c>
      <c r="I15" s="23" t="s">
        <v>3</v>
      </c>
    </row>
    <row r="16" spans="1:9" x14ac:dyDescent="0.45">
      <c r="A16" s="4" t="s">
        <v>1</v>
      </c>
      <c r="B16" s="4"/>
      <c r="C16" s="71" t="s">
        <v>3</v>
      </c>
      <c r="D16" s="71" t="s">
        <v>84</v>
      </c>
      <c r="E16" s="71" t="s">
        <v>3</v>
      </c>
      <c r="F16" s="16" t="s">
        <v>3</v>
      </c>
      <c r="G16" s="125" t="s">
        <v>84</v>
      </c>
      <c r="I16" s="23" t="s">
        <v>3</v>
      </c>
    </row>
    <row r="17" spans="1:9" x14ac:dyDescent="0.45">
      <c r="A17" s="4"/>
      <c r="B17" s="4"/>
      <c r="C17" s="16"/>
      <c r="D17" s="16"/>
      <c r="E17" s="16"/>
      <c r="F17" s="16"/>
      <c r="G17" s="22"/>
    </row>
    <row r="18" spans="1:9" x14ac:dyDescent="0.45">
      <c r="C18" s="135" t="s">
        <v>32</v>
      </c>
      <c r="D18" s="135"/>
      <c r="E18" s="135"/>
      <c r="F18" s="30"/>
      <c r="G18" s="132"/>
    </row>
    <row r="19" spans="1:9" x14ac:dyDescent="0.45">
      <c r="C19" s="13">
        <v>2021</v>
      </c>
      <c r="D19" s="13">
        <v>2022</v>
      </c>
      <c r="E19" s="13">
        <v>2023</v>
      </c>
      <c r="F19" s="13">
        <v>2024</v>
      </c>
      <c r="G19" s="53">
        <v>2025</v>
      </c>
      <c r="I19" s="53" t="s">
        <v>95</v>
      </c>
    </row>
    <row r="20" spans="1:9" x14ac:dyDescent="0.45">
      <c r="A20" t="s">
        <v>17</v>
      </c>
      <c r="B20" t="s">
        <v>70</v>
      </c>
      <c r="C20" s="72" t="s">
        <v>84</v>
      </c>
      <c r="D20" s="72" t="s">
        <v>84</v>
      </c>
      <c r="E20" s="72" t="s">
        <v>84</v>
      </c>
      <c r="F20" s="72" t="s">
        <v>84</v>
      </c>
      <c r="G20" s="21">
        <v>17.13</v>
      </c>
      <c r="I20" s="23" t="s">
        <v>3</v>
      </c>
    </row>
    <row r="21" spans="1:9" x14ac:dyDescent="0.45">
      <c r="B21" t="s">
        <v>71</v>
      </c>
      <c r="C21" s="72">
        <v>14.36</v>
      </c>
      <c r="D21" s="72">
        <v>14.71</v>
      </c>
      <c r="E21" s="72">
        <v>15.19</v>
      </c>
      <c r="F21" s="15">
        <v>16.39</v>
      </c>
      <c r="G21" s="21">
        <v>13.83</v>
      </c>
      <c r="I21" s="98">
        <f>(G21/F21)-1</f>
        <v>-0.15619280048810258</v>
      </c>
    </row>
    <row r="22" spans="1:9" x14ac:dyDescent="0.45">
      <c r="A22" s="4" t="s">
        <v>1</v>
      </c>
      <c r="B22" s="4"/>
      <c r="C22" s="73" t="s">
        <v>84</v>
      </c>
      <c r="D22" s="73" t="s">
        <v>84</v>
      </c>
      <c r="E22" s="73" t="s">
        <v>84</v>
      </c>
      <c r="F22" s="133" t="s">
        <v>84</v>
      </c>
      <c r="G22" s="22">
        <v>-0.23860000000000001</v>
      </c>
      <c r="I22" s="23" t="s">
        <v>3</v>
      </c>
    </row>
    <row r="23" spans="1:9" x14ac:dyDescent="0.45">
      <c r="C23" s="13"/>
      <c r="D23" s="13"/>
      <c r="E23" s="13"/>
      <c r="F23" s="13"/>
      <c r="G23" s="53"/>
    </row>
    <row r="24" spans="1:9" x14ac:dyDescent="0.45">
      <c r="C24" s="135" t="s">
        <v>34</v>
      </c>
      <c r="D24" s="135"/>
      <c r="E24" s="135"/>
      <c r="F24" s="30"/>
      <c r="G24" s="132"/>
    </row>
    <row r="25" spans="1:9" x14ac:dyDescent="0.45">
      <c r="C25" s="13">
        <v>2021</v>
      </c>
      <c r="D25" s="13">
        <v>2022</v>
      </c>
      <c r="E25" s="13">
        <v>2023</v>
      </c>
      <c r="F25" s="13">
        <v>2024</v>
      </c>
      <c r="G25" s="53">
        <v>2025</v>
      </c>
      <c r="I25" s="53" t="s">
        <v>95</v>
      </c>
    </row>
    <row r="26" spans="1:9" x14ac:dyDescent="0.45">
      <c r="A26" t="s">
        <v>17</v>
      </c>
      <c r="B26" t="s">
        <v>70</v>
      </c>
      <c r="C26" s="74" t="s">
        <v>84</v>
      </c>
      <c r="D26" s="74" t="s">
        <v>84</v>
      </c>
      <c r="E26" s="74" t="s">
        <v>84</v>
      </c>
      <c r="F26" s="74" t="s">
        <v>84</v>
      </c>
      <c r="G26" s="124" t="s">
        <v>84</v>
      </c>
      <c r="I26" s="23" t="s">
        <v>3</v>
      </c>
    </row>
    <row r="27" spans="1:9" x14ac:dyDescent="0.45">
      <c r="B27" t="s">
        <v>71</v>
      </c>
      <c r="C27" s="74">
        <v>16.37</v>
      </c>
      <c r="D27" s="74">
        <v>16.37</v>
      </c>
      <c r="E27" s="74">
        <v>16.89</v>
      </c>
      <c r="F27" s="15">
        <v>18.23</v>
      </c>
      <c r="G27" s="21">
        <v>17.559999999999999</v>
      </c>
      <c r="I27" s="98">
        <f>(G27/F27)-1</f>
        <v>-3.6752605595172905E-2</v>
      </c>
    </row>
    <row r="28" spans="1:9" x14ac:dyDescent="0.45">
      <c r="A28" s="4" t="s">
        <v>1</v>
      </c>
      <c r="B28" s="4"/>
      <c r="C28" s="75" t="s">
        <v>84</v>
      </c>
      <c r="D28" s="75" t="s">
        <v>84</v>
      </c>
      <c r="E28" s="75" t="s">
        <v>84</v>
      </c>
      <c r="F28" s="75" t="s">
        <v>84</v>
      </c>
      <c r="G28" s="125" t="s">
        <v>84</v>
      </c>
      <c r="I28" s="23" t="s">
        <v>3</v>
      </c>
    </row>
    <row r="29" spans="1:9" x14ac:dyDescent="0.45">
      <c r="C29" s="13"/>
      <c r="D29" s="13"/>
      <c r="E29" s="13"/>
      <c r="F29" s="13"/>
      <c r="G29" s="53"/>
    </row>
    <row r="30" spans="1:9" x14ac:dyDescent="0.45">
      <c r="C30" s="135" t="s">
        <v>36</v>
      </c>
      <c r="D30" s="135"/>
      <c r="E30" s="135"/>
      <c r="F30" s="30"/>
      <c r="G30" s="132"/>
    </row>
    <row r="31" spans="1:9" x14ac:dyDescent="0.45">
      <c r="C31" s="13">
        <v>2021</v>
      </c>
      <c r="D31" s="13">
        <v>2022</v>
      </c>
      <c r="E31" s="13">
        <v>2023</v>
      </c>
      <c r="F31" s="13">
        <v>2024</v>
      </c>
      <c r="G31" s="53">
        <v>2025</v>
      </c>
      <c r="I31" s="53" t="s">
        <v>95</v>
      </c>
    </row>
    <row r="32" spans="1:9" x14ac:dyDescent="0.45">
      <c r="A32" t="s">
        <v>17</v>
      </c>
      <c r="B32" t="s">
        <v>70</v>
      </c>
      <c r="C32" s="76" t="s">
        <v>84</v>
      </c>
      <c r="D32" s="76" t="s">
        <v>84</v>
      </c>
      <c r="E32" s="76" t="s">
        <v>84</v>
      </c>
      <c r="F32" s="76" t="s">
        <v>84</v>
      </c>
      <c r="G32" s="124" t="s">
        <v>84</v>
      </c>
      <c r="I32" s="23" t="s">
        <v>3</v>
      </c>
    </row>
    <row r="33" spans="1:9" x14ac:dyDescent="0.45">
      <c r="B33" t="s">
        <v>71</v>
      </c>
      <c r="C33" s="76">
        <v>16.45</v>
      </c>
      <c r="D33" s="76">
        <v>16.86</v>
      </c>
      <c r="E33" s="76">
        <v>17.399999999999999</v>
      </c>
      <c r="F33" s="15">
        <v>18.78</v>
      </c>
      <c r="G33" s="21">
        <v>19.62</v>
      </c>
      <c r="I33" s="98">
        <f>(G33/F33)-1</f>
        <v>4.4728434504792247E-2</v>
      </c>
    </row>
    <row r="34" spans="1:9" x14ac:dyDescent="0.45">
      <c r="A34" s="4" t="s">
        <v>1</v>
      </c>
      <c r="B34" s="4"/>
      <c r="C34" s="77" t="s">
        <v>84</v>
      </c>
      <c r="D34" s="77" t="s">
        <v>84</v>
      </c>
      <c r="E34" s="77" t="s">
        <v>84</v>
      </c>
      <c r="F34" s="77" t="s">
        <v>84</v>
      </c>
      <c r="G34" s="125" t="s">
        <v>84</v>
      </c>
      <c r="I34" s="23" t="s">
        <v>3</v>
      </c>
    </row>
    <row r="35" spans="1:9" x14ac:dyDescent="0.45">
      <c r="C35" s="13"/>
      <c r="D35" s="13"/>
      <c r="E35" s="13"/>
      <c r="F35" s="13"/>
      <c r="G35" s="53"/>
    </row>
    <row r="36" spans="1:9" x14ac:dyDescent="0.45">
      <c r="C36" s="135" t="s">
        <v>38</v>
      </c>
      <c r="D36" s="135"/>
      <c r="E36" s="135"/>
      <c r="F36" s="30"/>
      <c r="G36" s="132"/>
    </row>
    <row r="37" spans="1:9" x14ac:dyDescent="0.45">
      <c r="C37" s="13">
        <v>2021</v>
      </c>
      <c r="D37" s="13">
        <v>2022</v>
      </c>
      <c r="E37" s="13">
        <v>2023</v>
      </c>
      <c r="F37" s="13">
        <v>2024</v>
      </c>
      <c r="G37" s="53">
        <v>2025</v>
      </c>
      <c r="I37" s="53" t="s">
        <v>95</v>
      </c>
    </row>
    <row r="38" spans="1:9" x14ac:dyDescent="0.45">
      <c r="A38" t="s">
        <v>17</v>
      </c>
      <c r="B38" t="s">
        <v>70</v>
      </c>
      <c r="C38" s="15">
        <v>18.22</v>
      </c>
      <c r="D38" s="15">
        <v>18.22</v>
      </c>
      <c r="E38" s="15">
        <v>18.34</v>
      </c>
      <c r="F38" s="15">
        <v>19.7</v>
      </c>
      <c r="G38" s="21">
        <v>21.21</v>
      </c>
      <c r="I38" s="98">
        <f>(G38/F38)-1</f>
        <v>7.6649746192893442E-2</v>
      </c>
    </row>
    <row r="39" spans="1:9" x14ac:dyDescent="0.45">
      <c r="B39" t="s">
        <v>71</v>
      </c>
      <c r="C39" s="15">
        <v>17.34</v>
      </c>
      <c r="D39" s="15">
        <v>17.34</v>
      </c>
      <c r="E39" s="15">
        <v>18.34</v>
      </c>
      <c r="F39" s="15">
        <v>19.68</v>
      </c>
      <c r="G39" s="21">
        <v>20.67</v>
      </c>
      <c r="I39" s="98">
        <f>(G39/F39)-1</f>
        <v>5.0304878048780699E-2</v>
      </c>
    </row>
    <row r="40" spans="1:9" x14ac:dyDescent="0.45">
      <c r="A40" s="4" t="s">
        <v>1</v>
      </c>
      <c r="B40" s="4"/>
      <c r="C40" s="16">
        <v>-5.0599999999999999E-2</v>
      </c>
      <c r="D40" s="16">
        <v>-5.0749711649365571E-2</v>
      </c>
      <c r="E40" s="16">
        <v>0</v>
      </c>
      <c r="F40" s="16">
        <v>-8.0000000000000004E-4</v>
      </c>
      <c r="G40" s="22">
        <v>-2.6100000000000002E-2</v>
      </c>
      <c r="I40" s="23">
        <f>(G40-F40)*100</f>
        <v>-2.5300000000000002</v>
      </c>
    </row>
    <row r="41" spans="1:9" x14ac:dyDescent="0.45">
      <c r="A41" s="4"/>
      <c r="B41" s="4"/>
      <c r="C41" s="16"/>
      <c r="D41" s="16"/>
      <c r="E41" s="16"/>
      <c r="F41" s="16"/>
      <c r="G41" s="22"/>
    </row>
    <row r="42" spans="1:9" x14ac:dyDescent="0.45">
      <c r="C42" s="135" t="s">
        <v>40</v>
      </c>
      <c r="D42" s="135"/>
      <c r="E42" s="135"/>
      <c r="F42" s="30"/>
      <c r="G42" s="132"/>
    </row>
    <row r="43" spans="1:9" x14ac:dyDescent="0.45">
      <c r="C43" s="13">
        <v>2021</v>
      </c>
      <c r="D43" s="13">
        <v>2022</v>
      </c>
      <c r="E43" s="13">
        <v>2023</v>
      </c>
      <c r="F43" s="13">
        <v>2024</v>
      </c>
      <c r="G43" s="53">
        <v>2025</v>
      </c>
      <c r="I43" s="53" t="s">
        <v>95</v>
      </c>
    </row>
    <row r="44" spans="1:9" x14ac:dyDescent="0.45">
      <c r="A44" t="s">
        <v>17</v>
      </c>
      <c r="B44" t="s">
        <v>70</v>
      </c>
      <c r="C44" s="15">
        <v>18.86</v>
      </c>
      <c r="D44" s="15">
        <v>19.22</v>
      </c>
      <c r="E44" s="15">
        <v>20.45</v>
      </c>
      <c r="F44" s="15">
        <v>22.3</v>
      </c>
      <c r="G44" s="21">
        <v>22.77</v>
      </c>
      <c r="I44" s="98">
        <f>(G44/F44)-1</f>
        <v>2.1076233183856541E-2</v>
      </c>
    </row>
    <row r="45" spans="1:9" x14ac:dyDescent="0.45">
      <c r="B45" t="s">
        <v>71</v>
      </c>
      <c r="C45" s="15">
        <v>18.86</v>
      </c>
      <c r="D45" s="15">
        <v>19.04</v>
      </c>
      <c r="E45" s="15">
        <v>19.95</v>
      </c>
      <c r="F45" s="15">
        <v>21.78</v>
      </c>
      <c r="G45" s="21">
        <v>22.6</v>
      </c>
      <c r="I45" s="98">
        <f>(G45/F45)-1</f>
        <v>3.7649219467401407E-2</v>
      </c>
    </row>
    <row r="46" spans="1:9" x14ac:dyDescent="0.45">
      <c r="A46" s="4" t="s">
        <v>1</v>
      </c>
      <c r="B46" s="4"/>
      <c r="C46" s="16">
        <v>0</v>
      </c>
      <c r="D46" s="16">
        <v>-9.4537815126050275E-3</v>
      </c>
      <c r="E46" s="16">
        <v>-2.5100000000000001E-2</v>
      </c>
      <c r="F46" s="16">
        <v>-2.3900000000000001E-2</v>
      </c>
      <c r="G46" s="22">
        <v>-7.4999999999999997E-3</v>
      </c>
      <c r="I46" s="23">
        <f>(G46-F46)*100</f>
        <v>1.6400000000000001</v>
      </c>
    </row>
    <row r="47" spans="1:9" x14ac:dyDescent="0.45">
      <c r="C47" s="13"/>
      <c r="D47" s="13"/>
      <c r="E47" s="13"/>
      <c r="F47" s="13"/>
      <c r="G47" s="53"/>
    </row>
    <row r="48" spans="1:9" x14ac:dyDescent="0.45">
      <c r="C48" s="135" t="s">
        <v>42</v>
      </c>
      <c r="D48" s="135"/>
      <c r="E48" s="135"/>
      <c r="F48" s="30"/>
      <c r="G48" s="132"/>
    </row>
    <row r="49" spans="1:9" x14ac:dyDescent="0.45">
      <c r="C49" s="13">
        <v>2021</v>
      </c>
      <c r="D49" s="13">
        <v>2022</v>
      </c>
      <c r="E49" s="13">
        <v>2023</v>
      </c>
      <c r="F49" s="13">
        <v>2024</v>
      </c>
      <c r="G49" s="53">
        <v>2025</v>
      </c>
      <c r="I49" s="53" t="s">
        <v>95</v>
      </c>
    </row>
    <row r="50" spans="1:9" x14ac:dyDescent="0.45">
      <c r="A50" t="s">
        <v>17</v>
      </c>
      <c r="B50" t="s">
        <v>70</v>
      </c>
      <c r="C50" s="15">
        <v>22.63</v>
      </c>
      <c r="D50" s="78" t="s">
        <v>84</v>
      </c>
      <c r="E50" s="15">
        <v>22.53</v>
      </c>
      <c r="F50" s="15">
        <v>24.45</v>
      </c>
      <c r="G50" s="21">
        <v>26.16</v>
      </c>
      <c r="I50" s="98">
        <f>(G50/F50)-1</f>
        <v>6.9938650306748507E-2</v>
      </c>
    </row>
    <row r="51" spans="1:9" x14ac:dyDescent="0.45">
      <c r="B51" t="s">
        <v>71</v>
      </c>
      <c r="C51" s="15">
        <v>22.38</v>
      </c>
      <c r="D51" s="78">
        <v>22.19</v>
      </c>
      <c r="E51" s="15">
        <v>22.53</v>
      </c>
      <c r="F51" s="15">
        <v>25.06</v>
      </c>
      <c r="G51" s="21">
        <v>26.81</v>
      </c>
      <c r="I51" s="98">
        <f>(G51/F51)-1</f>
        <v>6.9832402234636826E-2</v>
      </c>
    </row>
    <row r="52" spans="1:9" x14ac:dyDescent="0.45">
      <c r="A52" s="4" t="s">
        <v>1</v>
      </c>
      <c r="B52" s="4"/>
      <c r="C52" s="16">
        <v>-1.12E-2</v>
      </c>
      <c r="D52" s="79" t="s">
        <v>84</v>
      </c>
      <c r="E52" s="16">
        <v>0</v>
      </c>
      <c r="F52" s="16">
        <v>2.4299999999999999E-2</v>
      </c>
      <c r="G52" s="22">
        <v>2.4199999999999999E-2</v>
      </c>
      <c r="I52" s="23">
        <f>(G52-F52)*100</f>
        <v>-9.9999999999999395E-3</v>
      </c>
    </row>
    <row r="54" spans="1:9" x14ac:dyDescent="0.45">
      <c r="C54" s="135" t="s">
        <v>44</v>
      </c>
      <c r="D54" s="135"/>
      <c r="E54" s="135"/>
      <c r="F54" s="30"/>
      <c r="G54" s="132"/>
    </row>
    <row r="55" spans="1:9" x14ac:dyDescent="0.45">
      <c r="C55" s="13">
        <v>2021</v>
      </c>
      <c r="D55" s="13">
        <v>2022</v>
      </c>
      <c r="E55" s="13">
        <v>2023</v>
      </c>
      <c r="F55" s="13">
        <v>2024</v>
      </c>
      <c r="G55" s="53">
        <v>2025</v>
      </c>
      <c r="I55" s="53" t="s">
        <v>95</v>
      </c>
    </row>
    <row r="56" spans="1:9" x14ac:dyDescent="0.45">
      <c r="A56" t="s">
        <v>17</v>
      </c>
      <c r="B56" t="s">
        <v>70</v>
      </c>
      <c r="C56" s="15">
        <v>23.88</v>
      </c>
      <c r="D56" s="15">
        <v>23.91</v>
      </c>
      <c r="E56" s="15">
        <v>24.34</v>
      </c>
      <c r="F56" s="15">
        <v>26.41</v>
      </c>
      <c r="G56" s="21">
        <v>27.77</v>
      </c>
      <c r="I56" s="98">
        <f>(G56/F56)-1</f>
        <v>5.1495645588792049E-2</v>
      </c>
    </row>
    <row r="57" spans="1:9" x14ac:dyDescent="0.45">
      <c r="B57" t="s">
        <v>71</v>
      </c>
      <c r="C57" s="15">
        <v>24.17</v>
      </c>
      <c r="D57" s="15">
        <v>24.17</v>
      </c>
      <c r="E57" s="15">
        <v>24.5</v>
      </c>
      <c r="F57" s="15">
        <v>27.07</v>
      </c>
      <c r="G57" s="21">
        <v>28.71</v>
      </c>
      <c r="I57" s="98">
        <f>(G57/F57)-1</f>
        <v>6.0583671961581098E-2</v>
      </c>
    </row>
    <row r="58" spans="1:9" x14ac:dyDescent="0.45">
      <c r="A58" s="4" t="s">
        <v>1</v>
      </c>
      <c r="B58" s="4"/>
      <c r="C58" s="16">
        <v>1.2200000000000001E-2</v>
      </c>
      <c r="D58" s="16">
        <v>1.0757136946628115E-2</v>
      </c>
      <c r="E58" s="16">
        <v>6.7000000000000002E-3</v>
      </c>
      <c r="F58" s="16">
        <v>2.4400000000000002E-2</v>
      </c>
      <c r="G58" s="22">
        <v>3.27E-2</v>
      </c>
      <c r="I58" s="23">
        <f>(G58-F58)*100</f>
        <v>0.82999999999999985</v>
      </c>
    </row>
    <row r="59" spans="1:9" x14ac:dyDescent="0.45">
      <c r="A59" s="4"/>
      <c r="B59" s="4"/>
      <c r="C59" s="16"/>
      <c r="D59" s="16"/>
      <c r="E59" s="16"/>
      <c r="F59" s="16"/>
      <c r="G59" s="22"/>
    </row>
    <row r="60" spans="1:9" x14ac:dyDescent="0.45">
      <c r="C60" s="135" t="s">
        <v>46</v>
      </c>
      <c r="D60" s="135"/>
      <c r="E60" s="135"/>
      <c r="F60" s="30"/>
      <c r="G60" s="132"/>
    </row>
    <row r="61" spans="1:9" x14ac:dyDescent="0.45">
      <c r="C61" s="13">
        <v>2021</v>
      </c>
      <c r="D61" s="13">
        <v>2022</v>
      </c>
      <c r="E61" s="13">
        <v>2023</v>
      </c>
      <c r="F61" s="13">
        <v>2024</v>
      </c>
      <c r="G61" s="53">
        <v>2025</v>
      </c>
      <c r="I61" s="53" t="s">
        <v>95</v>
      </c>
    </row>
    <row r="62" spans="1:9" x14ac:dyDescent="0.45">
      <c r="A62" t="s">
        <v>17</v>
      </c>
      <c r="B62" t="s">
        <v>70</v>
      </c>
      <c r="C62" s="15">
        <v>26.64</v>
      </c>
      <c r="D62" s="15">
        <v>26.66</v>
      </c>
      <c r="E62" s="15">
        <v>28.17</v>
      </c>
      <c r="F62" s="15">
        <v>30.04</v>
      </c>
      <c r="G62" s="21">
        <v>31.69</v>
      </c>
      <c r="I62" s="98">
        <f>(G62/F62)-1</f>
        <v>5.49267643142477E-2</v>
      </c>
    </row>
    <row r="63" spans="1:9" x14ac:dyDescent="0.45">
      <c r="B63" t="s">
        <v>71</v>
      </c>
      <c r="C63" s="15">
        <v>26.64</v>
      </c>
      <c r="D63" s="15">
        <v>26.64</v>
      </c>
      <c r="E63" s="15">
        <v>27.5</v>
      </c>
      <c r="F63" s="15">
        <v>30.09</v>
      </c>
      <c r="G63" s="21">
        <v>31.66</v>
      </c>
      <c r="I63" s="98">
        <f>(G63/F63)-1</f>
        <v>5.2176802924559729E-2</v>
      </c>
    </row>
    <row r="64" spans="1:9" x14ac:dyDescent="0.45">
      <c r="A64" s="4" t="s">
        <v>1</v>
      </c>
      <c r="B64" s="4"/>
      <c r="C64" s="16">
        <v>0</v>
      </c>
      <c r="D64" s="16">
        <v>-7.507507507507347E-4</v>
      </c>
      <c r="E64" s="16">
        <v>-2.4400000000000002E-2</v>
      </c>
      <c r="F64" s="16">
        <v>1.6999999999999999E-3</v>
      </c>
      <c r="G64" s="22">
        <v>-8.9999999999999998E-4</v>
      </c>
      <c r="I64" s="23">
        <f>(G64-F64)*100</f>
        <v>-0.26</v>
      </c>
    </row>
    <row r="65" spans="1:9" x14ac:dyDescent="0.45">
      <c r="C65" s="13"/>
      <c r="D65" s="13"/>
      <c r="E65" s="13"/>
      <c r="F65" s="13"/>
      <c r="G65" s="53"/>
    </row>
    <row r="66" spans="1:9" x14ac:dyDescent="0.45">
      <c r="C66" s="135" t="s">
        <v>48</v>
      </c>
      <c r="D66" s="135"/>
      <c r="E66" s="135"/>
      <c r="F66" s="30"/>
      <c r="G66" s="132"/>
    </row>
    <row r="67" spans="1:9" x14ac:dyDescent="0.45">
      <c r="C67" s="13">
        <v>2021</v>
      </c>
      <c r="D67" s="13">
        <v>2022</v>
      </c>
      <c r="E67" s="13">
        <v>2023</v>
      </c>
      <c r="F67" s="13">
        <v>2024</v>
      </c>
      <c r="G67" s="53">
        <v>2025</v>
      </c>
      <c r="I67" s="53" t="s">
        <v>95</v>
      </c>
    </row>
    <row r="68" spans="1:9" x14ac:dyDescent="0.45">
      <c r="A68" t="s">
        <v>17</v>
      </c>
      <c r="B68" t="s">
        <v>70</v>
      </c>
      <c r="C68" s="80" t="s">
        <v>84</v>
      </c>
      <c r="D68" s="80" t="s">
        <v>84</v>
      </c>
      <c r="E68" s="15">
        <v>29.88</v>
      </c>
      <c r="F68" s="15">
        <v>32.39</v>
      </c>
      <c r="G68" s="21">
        <v>35.18</v>
      </c>
      <c r="I68" s="98">
        <f>(G68/F68)-1</f>
        <v>8.6137696820006049E-2</v>
      </c>
    </row>
    <row r="69" spans="1:9" x14ac:dyDescent="0.45">
      <c r="B69" t="s">
        <v>71</v>
      </c>
      <c r="C69" s="80">
        <v>29.6</v>
      </c>
      <c r="D69" s="80">
        <v>29.6</v>
      </c>
      <c r="E69" s="15">
        <v>31.16</v>
      </c>
      <c r="F69" s="15">
        <v>33.03</v>
      </c>
      <c r="G69" s="21">
        <v>34.75</v>
      </c>
      <c r="I69" s="98">
        <f>(G69/F69)-1</f>
        <v>5.2073872237359931E-2</v>
      </c>
    </row>
    <row r="70" spans="1:9" x14ac:dyDescent="0.45">
      <c r="A70" s="4" t="s">
        <v>1</v>
      </c>
      <c r="B70" s="4"/>
      <c r="C70" s="81" t="s">
        <v>84</v>
      </c>
      <c r="D70" s="81" t="s">
        <v>84</v>
      </c>
      <c r="E70" s="16">
        <v>4.0899999999999999E-2</v>
      </c>
      <c r="F70" s="16">
        <v>1.9400000000000001E-2</v>
      </c>
      <c r="G70" s="22">
        <v>-1.24E-2</v>
      </c>
      <c r="I70" s="23">
        <f>(G70-F70)*100</f>
        <v>-3.18</v>
      </c>
    </row>
    <row r="72" spans="1:9" x14ac:dyDescent="0.45">
      <c r="C72" s="135" t="s">
        <v>50</v>
      </c>
      <c r="D72" s="135"/>
      <c r="E72" s="135"/>
      <c r="F72" s="30"/>
      <c r="G72" s="132"/>
    </row>
    <row r="73" spans="1:9" x14ac:dyDescent="0.45">
      <c r="C73" s="13">
        <v>2021</v>
      </c>
      <c r="D73" s="13">
        <v>2022</v>
      </c>
      <c r="E73" s="13">
        <v>2023</v>
      </c>
      <c r="F73" s="13">
        <v>2024</v>
      </c>
      <c r="G73" s="53">
        <v>2025</v>
      </c>
      <c r="I73" s="53" t="s">
        <v>95</v>
      </c>
    </row>
    <row r="74" spans="1:9" x14ac:dyDescent="0.45">
      <c r="A74" t="s">
        <v>17</v>
      </c>
      <c r="B74" t="s">
        <v>70</v>
      </c>
      <c r="C74" s="82" t="s">
        <v>84</v>
      </c>
      <c r="D74" s="15">
        <v>32.15</v>
      </c>
      <c r="E74" s="15">
        <v>33.94</v>
      </c>
      <c r="F74" s="15">
        <v>35.450000000000003</v>
      </c>
      <c r="G74" s="21">
        <v>37.04</v>
      </c>
      <c r="I74" s="98">
        <f>(G74/F74)-1</f>
        <v>4.4851904090267958E-2</v>
      </c>
    </row>
    <row r="75" spans="1:9" x14ac:dyDescent="0.45">
      <c r="B75" t="s">
        <v>71</v>
      </c>
      <c r="C75" s="82">
        <v>31.61</v>
      </c>
      <c r="D75" s="15">
        <v>32.1</v>
      </c>
      <c r="E75" s="15">
        <v>33.28</v>
      </c>
      <c r="F75" s="15">
        <v>35.450000000000003</v>
      </c>
      <c r="G75" s="21">
        <v>37.04</v>
      </c>
      <c r="I75" s="98">
        <f>(G75/F75)-1</f>
        <v>4.4851904090267958E-2</v>
      </c>
    </row>
    <row r="76" spans="1:9" x14ac:dyDescent="0.45">
      <c r="A76" s="4" t="s">
        <v>1</v>
      </c>
      <c r="B76" s="4"/>
      <c r="C76" s="83" t="s">
        <v>84</v>
      </c>
      <c r="D76" s="16">
        <v>-1.5576323987538056E-3</v>
      </c>
      <c r="E76" s="16">
        <v>-1.9800000000000002E-2</v>
      </c>
      <c r="F76" s="16">
        <v>0</v>
      </c>
      <c r="G76" s="22">
        <v>0</v>
      </c>
      <c r="I76" s="23">
        <f>(G76-F76)*100</f>
        <v>0</v>
      </c>
    </row>
    <row r="77" spans="1:9" x14ac:dyDescent="0.45">
      <c r="A77" s="4"/>
      <c r="B77" s="4"/>
      <c r="C77" s="16"/>
      <c r="D77" s="16"/>
      <c r="E77" s="16"/>
      <c r="F77" s="16"/>
      <c r="G77" s="22"/>
    </row>
    <row r="78" spans="1:9" x14ac:dyDescent="0.45">
      <c r="C78" s="135" t="s">
        <v>52</v>
      </c>
      <c r="D78" s="135"/>
      <c r="E78" s="135"/>
      <c r="F78" s="30"/>
      <c r="G78" s="132"/>
    </row>
    <row r="79" spans="1:9" x14ac:dyDescent="0.45">
      <c r="C79" s="13">
        <v>2021</v>
      </c>
      <c r="D79" s="13">
        <v>2022</v>
      </c>
      <c r="E79" s="13">
        <v>2023</v>
      </c>
      <c r="F79" s="13">
        <v>2024</v>
      </c>
      <c r="G79" s="53">
        <v>2025</v>
      </c>
      <c r="I79" s="53" t="s">
        <v>95</v>
      </c>
    </row>
    <row r="80" spans="1:9" x14ac:dyDescent="0.45">
      <c r="A80" t="s">
        <v>17</v>
      </c>
      <c r="B80" t="s">
        <v>70</v>
      </c>
      <c r="C80" s="84" t="s">
        <v>84</v>
      </c>
      <c r="D80" s="15">
        <v>38.28</v>
      </c>
      <c r="E80" s="15">
        <v>38.32</v>
      </c>
      <c r="F80" s="15">
        <v>42.47</v>
      </c>
      <c r="G80" s="21">
        <v>44.12</v>
      </c>
      <c r="I80" s="98">
        <f>(G80/F80)-1</f>
        <v>3.8850953614316008E-2</v>
      </c>
    </row>
    <row r="81" spans="1:9" x14ac:dyDescent="0.45">
      <c r="B81" t="s">
        <v>71</v>
      </c>
      <c r="C81" s="84">
        <v>37.880000000000003</v>
      </c>
      <c r="D81" s="15">
        <v>38.479999999999997</v>
      </c>
      <c r="E81" s="15">
        <v>39.869999999999997</v>
      </c>
      <c r="F81" s="15">
        <v>41.43</v>
      </c>
      <c r="G81" s="21">
        <v>44.12</v>
      </c>
      <c r="I81" s="98">
        <f>(G81/F81)-1</f>
        <v>6.4928795558773844E-2</v>
      </c>
    </row>
    <row r="82" spans="1:9" x14ac:dyDescent="0.45">
      <c r="A82" s="4" t="s">
        <v>1</v>
      </c>
      <c r="B82" s="4"/>
      <c r="C82" s="85" t="s">
        <v>84</v>
      </c>
      <c r="D82" s="16">
        <v>5.1975051975050868E-3</v>
      </c>
      <c r="E82" s="16">
        <v>3.8899999999999997E-2</v>
      </c>
      <c r="F82" s="16">
        <v>-2.5100000000000001E-2</v>
      </c>
      <c r="G82" s="22">
        <v>0</v>
      </c>
      <c r="I82" s="23">
        <f>(G82-F82)*100</f>
        <v>2.5100000000000002</v>
      </c>
    </row>
    <row r="83" spans="1:9" x14ac:dyDescent="0.45">
      <c r="C83" s="13"/>
      <c r="D83" s="13"/>
      <c r="E83" s="13"/>
      <c r="F83" s="13"/>
      <c r="G83" s="53"/>
    </row>
    <row r="84" spans="1:9" x14ac:dyDescent="0.45">
      <c r="C84" s="135" t="s">
        <v>54</v>
      </c>
      <c r="D84" s="135"/>
      <c r="E84" s="135"/>
      <c r="F84" s="30"/>
      <c r="G84" s="132"/>
    </row>
    <row r="85" spans="1:9" x14ac:dyDescent="0.45">
      <c r="C85" s="13">
        <v>2021</v>
      </c>
      <c r="D85" s="13">
        <v>2022</v>
      </c>
      <c r="E85" s="13">
        <v>2023</v>
      </c>
      <c r="F85" s="13">
        <v>2024</v>
      </c>
      <c r="G85" s="53">
        <v>2025</v>
      </c>
      <c r="I85" s="53" t="s">
        <v>95</v>
      </c>
    </row>
    <row r="86" spans="1:9" x14ac:dyDescent="0.45">
      <c r="A86" t="s">
        <v>17</v>
      </c>
      <c r="B86" t="s">
        <v>70</v>
      </c>
      <c r="C86" s="86" t="s">
        <v>84</v>
      </c>
      <c r="D86" s="86" t="s">
        <v>84</v>
      </c>
      <c r="E86" s="86" t="s">
        <v>84</v>
      </c>
      <c r="F86" s="15">
        <v>52.12</v>
      </c>
      <c r="G86" s="21">
        <v>49.29</v>
      </c>
      <c r="I86" s="98">
        <f>(G86/F86)-1</f>
        <v>-5.4297774366845686E-2</v>
      </c>
    </row>
    <row r="87" spans="1:9" x14ac:dyDescent="0.45">
      <c r="B87" t="s">
        <v>71</v>
      </c>
      <c r="C87" s="86">
        <v>44.85</v>
      </c>
      <c r="D87" s="86">
        <v>43.97</v>
      </c>
      <c r="E87" s="86">
        <v>43.97</v>
      </c>
      <c r="F87" s="15">
        <v>46.61</v>
      </c>
      <c r="G87" s="21">
        <v>49.92</v>
      </c>
      <c r="I87" s="98">
        <f>(G87/F87)-1</f>
        <v>7.1014803690195194E-2</v>
      </c>
    </row>
    <row r="88" spans="1:9" x14ac:dyDescent="0.45">
      <c r="A88" s="4" t="s">
        <v>1</v>
      </c>
      <c r="B88" s="4"/>
      <c r="C88" s="87" t="s">
        <v>84</v>
      </c>
      <c r="D88" s="87" t="s">
        <v>84</v>
      </c>
      <c r="E88" s="87" t="s">
        <v>84</v>
      </c>
      <c r="F88" s="16">
        <v>-0.1182</v>
      </c>
      <c r="G88" s="22">
        <v>1.26E-2</v>
      </c>
      <c r="I88" s="23">
        <f>(G88-F88)*100</f>
        <v>13.08</v>
      </c>
    </row>
    <row r="90" spans="1:9" x14ac:dyDescent="0.45">
      <c r="C90" s="135" t="s">
        <v>56</v>
      </c>
      <c r="D90" s="135"/>
      <c r="E90" s="135"/>
      <c r="F90" s="30"/>
      <c r="G90" s="132"/>
    </row>
    <row r="91" spans="1:9" x14ac:dyDescent="0.45">
      <c r="C91" s="13">
        <v>2021</v>
      </c>
      <c r="D91" s="13">
        <v>2022</v>
      </c>
      <c r="E91" s="13">
        <v>2023</v>
      </c>
      <c r="F91" s="13">
        <v>2024</v>
      </c>
      <c r="G91" s="53">
        <v>2025</v>
      </c>
      <c r="I91" s="53" t="s">
        <v>95</v>
      </c>
    </row>
    <row r="92" spans="1:9" x14ac:dyDescent="0.45">
      <c r="A92" t="s">
        <v>17</v>
      </c>
      <c r="B92" t="s">
        <v>70</v>
      </c>
      <c r="C92" s="88" t="s">
        <v>84</v>
      </c>
      <c r="D92" s="88">
        <v>47.63</v>
      </c>
      <c r="E92" s="88" t="s">
        <v>84</v>
      </c>
      <c r="F92" s="88" t="s">
        <v>84</v>
      </c>
      <c r="G92" s="124" t="s">
        <v>84</v>
      </c>
      <c r="I92" s="23" t="s">
        <v>3</v>
      </c>
    </row>
    <row r="93" spans="1:9" x14ac:dyDescent="0.45">
      <c r="B93" t="s">
        <v>71</v>
      </c>
      <c r="C93" s="88">
        <v>47.63</v>
      </c>
      <c r="D93" s="88">
        <v>48.59</v>
      </c>
      <c r="E93" s="88">
        <v>47.53</v>
      </c>
      <c r="F93" s="15">
        <v>50.49</v>
      </c>
      <c r="G93" s="21">
        <v>52.7</v>
      </c>
      <c r="I93" s="98">
        <f>(G93/F93)-1</f>
        <v>4.3771043771043683E-2</v>
      </c>
    </row>
    <row r="94" spans="1:9" x14ac:dyDescent="0.45">
      <c r="A94" s="4" t="s">
        <v>1</v>
      </c>
      <c r="B94" s="4"/>
      <c r="C94" s="89" t="s">
        <v>84</v>
      </c>
      <c r="D94" s="89">
        <v>1.9757151677299873E-2</v>
      </c>
      <c r="E94" s="89" t="s">
        <v>84</v>
      </c>
      <c r="F94" s="89" t="s">
        <v>84</v>
      </c>
      <c r="G94" s="125" t="s">
        <v>84</v>
      </c>
      <c r="I94" s="23" t="s">
        <v>3</v>
      </c>
    </row>
    <row r="95" spans="1:9" x14ac:dyDescent="0.45">
      <c r="A95" s="4"/>
      <c r="B95" s="4"/>
      <c r="C95" s="16"/>
      <c r="D95" s="16"/>
      <c r="E95" s="16"/>
      <c r="F95" s="16"/>
      <c r="G95" s="22"/>
    </row>
    <row r="96" spans="1:9" x14ac:dyDescent="0.45">
      <c r="C96" s="135" t="s">
        <v>58</v>
      </c>
      <c r="D96" s="135"/>
      <c r="E96" s="135"/>
      <c r="F96" s="30"/>
      <c r="G96" s="132"/>
    </row>
    <row r="97" spans="1:9" x14ac:dyDescent="0.45">
      <c r="C97" s="13">
        <v>2021</v>
      </c>
      <c r="D97" s="13">
        <v>2022</v>
      </c>
      <c r="E97" s="13">
        <v>2023</v>
      </c>
      <c r="F97" s="13">
        <v>2024</v>
      </c>
      <c r="G97" s="53">
        <v>2025</v>
      </c>
      <c r="I97" s="53" t="s">
        <v>95</v>
      </c>
    </row>
    <row r="98" spans="1:9" x14ac:dyDescent="0.45">
      <c r="A98" t="s">
        <v>17</v>
      </c>
      <c r="B98" t="s">
        <v>70</v>
      </c>
      <c r="C98" s="15" t="s">
        <v>3</v>
      </c>
      <c r="D98" s="90" t="s">
        <v>84</v>
      </c>
      <c r="E98" s="90" t="s">
        <v>84</v>
      </c>
      <c r="F98" s="90" t="s">
        <v>84</v>
      </c>
      <c r="G98" s="124" t="s">
        <v>84</v>
      </c>
      <c r="I98" s="23" t="s">
        <v>3</v>
      </c>
    </row>
    <row r="99" spans="1:9" x14ac:dyDescent="0.45">
      <c r="B99" t="s">
        <v>71</v>
      </c>
      <c r="C99" s="15" t="s">
        <v>3</v>
      </c>
      <c r="D99" s="90">
        <v>60.61</v>
      </c>
      <c r="E99" s="90">
        <v>61.82</v>
      </c>
      <c r="F99" s="15">
        <v>65.52</v>
      </c>
      <c r="G99" s="21">
        <v>68.41</v>
      </c>
      <c r="I99" s="98">
        <f>(G99/F99)-1</f>
        <v>4.4108669108669174E-2</v>
      </c>
    </row>
    <row r="100" spans="1:9" x14ac:dyDescent="0.45">
      <c r="A100" s="4" t="s">
        <v>1</v>
      </c>
      <c r="B100" s="4"/>
      <c r="C100" s="16" t="s">
        <v>3</v>
      </c>
      <c r="D100" s="91" t="s">
        <v>84</v>
      </c>
      <c r="E100" s="91" t="s">
        <v>84</v>
      </c>
      <c r="F100" s="91" t="s">
        <v>84</v>
      </c>
      <c r="G100" s="125" t="s">
        <v>84</v>
      </c>
      <c r="I100" s="23" t="s">
        <v>3</v>
      </c>
    </row>
    <row r="101" spans="1:9" x14ac:dyDescent="0.45">
      <c r="C101" s="13"/>
      <c r="D101" s="13"/>
      <c r="E101" s="13"/>
      <c r="F101" s="13"/>
      <c r="G101" s="53"/>
    </row>
    <row r="102" spans="1:9" x14ac:dyDescent="0.45">
      <c r="C102" s="135" t="s">
        <v>60</v>
      </c>
      <c r="D102" s="135"/>
      <c r="E102" s="135"/>
      <c r="F102" s="30"/>
      <c r="G102" s="132"/>
    </row>
    <row r="103" spans="1:9" x14ac:dyDescent="0.45">
      <c r="C103" s="13">
        <v>2021</v>
      </c>
      <c r="D103" s="13">
        <v>2022</v>
      </c>
      <c r="E103" s="13">
        <v>2023</v>
      </c>
      <c r="F103" s="13">
        <v>2024</v>
      </c>
      <c r="G103" s="53">
        <v>2025</v>
      </c>
      <c r="I103" s="53" t="s">
        <v>95</v>
      </c>
    </row>
    <row r="104" spans="1:9" x14ac:dyDescent="0.45">
      <c r="A104" t="s">
        <v>17</v>
      </c>
      <c r="B104" t="s">
        <v>70</v>
      </c>
      <c r="C104" s="15" t="s">
        <v>3</v>
      </c>
      <c r="D104" s="92" t="s">
        <v>84</v>
      </c>
      <c r="E104" s="92" t="s">
        <v>84</v>
      </c>
      <c r="F104" s="92" t="s">
        <v>84</v>
      </c>
      <c r="G104" s="124" t="s">
        <v>84</v>
      </c>
      <c r="I104" s="23" t="s">
        <v>3</v>
      </c>
    </row>
    <row r="105" spans="1:9" x14ac:dyDescent="0.45">
      <c r="B105" t="s">
        <v>71</v>
      </c>
      <c r="C105" s="15" t="s">
        <v>3</v>
      </c>
      <c r="D105" s="92">
        <v>67.38</v>
      </c>
      <c r="E105" s="92">
        <v>69.44</v>
      </c>
      <c r="F105" s="15">
        <v>72.5</v>
      </c>
      <c r="G105" s="21">
        <v>76.540000000000006</v>
      </c>
      <c r="I105" s="98">
        <f>(G105/F105)-1</f>
        <v>5.5724137931034479E-2</v>
      </c>
    </row>
    <row r="106" spans="1:9" x14ac:dyDescent="0.45">
      <c r="A106" s="4" t="s">
        <v>1</v>
      </c>
      <c r="B106" s="4"/>
      <c r="C106" s="16" t="s">
        <v>3</v>
      </c>
      <c r="D106" s="93" t="s">
        <v>84</v>
      </c>
      <c r="E106" s="93" t="s">
        <v>84</v>
      </c>
      <c r="F106" s="93" t="s">
        <v>84</v>
      </c>
      <c r="G106" s="125" t="s">
        <v>84</v>
      </c>
      <c r="I106" s="23" t="s">
        <v>3</v>
      </c>
    </row>
    <row r="107" spans="1:9" x14ac:dyDescent="0.45">
      <c r="A107" s="8"/>
      <c r="B107" s="8"/>
      <c r="C107" s="8"/>
      <c r="D107" s="8"/>
      <c r="E107" s="8"/>
      <c r="F107" s="8"/>
      <c r="G107" s="8"/>
      <c r="H107" s="8"/>
      <c r="I107" s="8"/>
    </row>
    <row r="109" spans="1:9" x14ac:dyDescent="0.45">
      <c r="C109" s="135" t="s">
        <v>29</v>
      </c>
      <c r="D109" s="135"/>
      <c r="E109" s="135"/>
      <c r="F109" s="30"/>
      <c r="G109" s="132"/>
    </row>
    <row r="110" spans="1:9" x14ac:dyDescent="0.45">
      <c r="C110" s="13">
        <v>2021</v>
      </c>
      <c r="D110" s="13">
        <v>2022</v>
      </c>
      <c r="E110" s="13">
        <v>2023</v>
      </c>
      <c r="F110" s="13">
        <v>2024</v>
      </c>
      <c r="G110" s="53">
        <v>2025</v>
      </c>
      <c r="I110" s="53" t="s">
        <v>95</v>
      </c>
    </row>
    <row r="111" spans="1:9" x14ac:dyDescent="0.45">
      <c r="A111" t="s">
        <v>17</v>
      </c>
      <c r="B111" t="s">
        <v>70</v>
      </c>
      <c r="C111" s="94" t="s">
        <v>84</v>
      </c>
      <c r="D111" s="94" t="s">
        <v>84</v>
      </c>
      <c r="E111" s="94" t="s">
        <v>84</v>
      </c>
      <c r="F111" s="94" t="s">
        <v>84</v>
      </c>
      <c r="G111" s="124" t="s">
        <v>84</v>
      </c>
      <c r="I111" s="23" t="s">
        <v>3</v>
      </c>
    </row>
    <row r="112" spans="1:9" x14ac:dyDescent="0.45">
      <c r="B112" t="s">
        <v>71</v>
      </c>
      <c r="C112" s="94">
        <v>10.85</v>
      </c>
      <c r="D112" s="94">
        <v>11.05</v>
      </c>
      <c r="E112" s="94">
        <v>12.21</v>
      </c>
      <c r="F112" s="15">
        <v>13.15</v>
      </c>
      <c r="G112" s="21">
        <v>13.87</v>
      </c>
      <c r="I112" s="98">
        <f>(G112/F112)-1</f>
        <v>5.4752851711026507E-2</v>
      </c>
    </row>
    <row r="113" spans="1:9" x14ac:dyDescent="0.45">
      <c r="A113" s="4" t="s">
        <v>1</v>
      </c>
      <c r="B113" s="4"/>
      <c r="C113" s="95" t="s">
        <v>84</v>
      </c>
      <c r="D113" s="95" t="s">
        <v>84</v>
      </c>
      <c r="E113" s="95" t="s">
        <v>84</v>
      </c>
      <c r="F113" s="95" t="s">
        <v>84</v>
      </c>
      <c r="G113" s="125" t="s">
        <v>84</v>
      </c>
      <c r="I113" s="23" t="s">
        <v>3</v>
      </c>
    </row>
    <row r="114" spans="1:9" x14ac:dyDescent="0.45">
      <c r="C114" s="13"/>
      <c r="D114" s="13"/>
      <c r="E114" s="13"/>
      <c r="F114" s="13"/>
      <c r="G114" s="53"/>
    </row>
    <row r="115" spans="1:9" x14ac:dyDescent="0.45">
      <c r="C115" s="135" t="s">
        <v>31</v>
      </c>
      <c r="D115" s="135"/>
      <c r="E115" s="135"/>
      <c r="F115" s="30"/>
      <c r="G115" s="132"/>
    </row>
    <row r="116" spans="1:9" x14ac:dyDescent="0.45">
      <c r="C116" s="13">
        <v>2021</v>
      </c>
      <c r="D116" s="13">
        <v>2022</v>
      </c>
      <c r="E116" s="13">
        <v>2023</v>
      </c>
      <c r="F116" s="13">
        <v>2024</v>
      </c>
      <c r="G116" s="53">
        <v>2025</v>
      </c>
      <c r="I116" s="53" t="s">
        <v>95</v>
      </c>
    </row>
    <row r="117" spans="1:9" x14ac:dyDescent="0.45">
      <c r="A117" t="s">
        <v>17</v>
      </c>
      <c r="B117" t="s">
        <v>70</v>
      </c>
      <c r="C117" s="96" t="s">
        <v>3</v>
      </c>
      <c r="D117" s="96" t="s">
        <v>84</v>
      </c>
      <c r="E117" s="96" t="s">
        <v>3</v>
      </c>
      <c r="F117" s="15" t="s">
        <v>3</v>
      </c>
      <c r="G117" s="124" t="s">
        <v>84</v>
      </c>
      <c r="I117" s="23" t="s">
        <v>3</v>
      </c>
    </row>
    <row r="118" spans="1:9" x14ac:dyDescent="0.45">
      <c r="B118" t="s">
        <v>71</v>
      </c>
      <c r="C118" s="96" t="s">
        <v>3</v>
      </c>
      <c r="D118" s="96">
        <v>12.31</v>
      </c>
      <c r="E118" s="96" t="s">
        <v>3</v>
      </c>
      <c r="F118" s="15" t="s">
        <v>3</v>
      </c>
      <c r="G118" s="21">
        <v>20.66</v>
      </c>
      <c r="I118" s="23" t="s">
        <v>3</v>
      </c>
    </row>
    <row r="119" spans="1:9" x14ac:dyDescent="0.45">
      <c r="A119" s="4" t="s">
        <v>1</v>
      </c>
      <c r="B119" s="4"/>
      <c r="C119" s="97" t="s">
        <v>3</v>
      </c>
      <c r="D119" s="97" t="s">
        <v>84</v>
      </c>
      <c r="E119" s="97" t="s">
        <v>3</v>
      </c>
      <c r="F119" s="16" t="s">
        <v>3</v>
      </c>
      <c r="G119" s="125" t="s">
        <v>84</v>
      </c>
      <c r="I119" s="23" t="s">
        <v>3</v>
      </c>
    </row>
    <row r="120" spans="1:9" x14ac:dyDescent="0.45">
      <c r="A120" s="4"/>
      <c r="B120" s="4"/>
      <c r="C120" s="16"/>
      <c r="D120" s="16"/>
      <c r="E120" s="16"/>
      <c r="F120" s="16"/>
      <c r="G120" s="22"/>
    </row>
    <row r="121" spans="1:9" x14ac:dyDescent="0.45">
      <c r="C121" s="135" t="s">
        <v>33</v>
      </c>
      <c r="D121" s="135"/>
      <c r="E121" s="135"/>
      <c r="F121" s="30"/>
      <c r="G121" s="132"/>
    </row>
    <row r="122" spans="1:9" x14ac:dyDescent="0.45">
      <c r="C122" s="13">
        <v>2021</v>
      </c>
      <c r="D122" s="13">
        <v>2022</v>
      </c>
      <c r="E122" s="13">
        <v>2023</v>
      </c>
      <c r="F122" s="13">
        <v>2024</v>
      </c>
      <c r="G122" s="53">
        <v>2025</v>
      </c>
      <c r="I122" s="53" t="s">
        <v>95</v>
      </c>
    </row>
    <row r="123" spans="1:9" x14ac:dyDescent="0.45">
      <c r="A123" t="s">
        <v>17</v>
      </c>
      <c r="B123" t="s">
        <v>70</v>
      </c>
      <c r="C123" s="100" t="s">
        <v>84</v>
      </c>
      <c r="D123" s="100" t="s">
        <v>84</v>
      </c>
      <c r="E123" s="100" t="s">
        <v>84</v>
      </c>
      <c r="F123" s="100" t="s">
        <v>84</v>
      </c>
      <c r="G123" s="21">
        <v>16.28</v>
      </c>
      <c r="I123" s="23" t="s">
        <v>3</v>
      </c>
    </row>
    <row r="124" spans="1:9" x14ac:dyDescent="0.45">
      <c r="B124" t="s">
        <v>71</v>
      </c>
      <c r="C124" s="100">
        <v>14.31</v>
      </c>
      <c r="D124" s="100">
        <v>14.78</v>
      </c>
      <c r="E124" s="100">
        <v>15.04</v>
      </c>
      <c r="F124" s="15">
        <v>16.850000000000001</v>
      </c>
      <c r="G124" s="21">
        <v>14.43</v>
      </c>
      <c r="I124" s="98">
        <f>(G124/F124)-1</f>
        <v>-0.14362017804154315</v>
      </c>
    </row>
    <row r="125" spans="1:9" x14ac:dyDescent="0.45">
      <c r="A125" s="4" t="s">
        <v>1</v>
      </c>
      <c r="B125" s="4"/>
      <c r="C125" s="101" t="s">
        <v>84</v>
      </c>
      <c r="D125" s="101" t="s">
        <v>84</v>
      </c>
      <c r="E125" s="101" t="s">
        <v>84</v>
      </c>
      <c r="F125" s="101" t="s">
        <v>84</v>
      </c>
      <c r="G125" s="22">
        <v>-0.1283</v>
      </c>
      <c r="I125" s="23" t="s">
        <v>3</v>
      </c>
    </row>
    <row r="126" spans="1:9" x14ac:dyDescent="0.45">
      <c r="C126" s="13"/>
      <c r="D126" s="13"/>
      <c r="E126" s="13"/>
      <c r="F126" s="13"/>
      <c r="G126" s="53"/>
    </row>
    <row r="127" spans="1:9" x14ac:dyDescent="0.45">
      <c r="C127" s="135" t="s">
        <v>35</v>
      </c>
      <c r="D127" s="135"/>
      <c r="E127" s="135"/>
      <c r="F127" s="30"/>
      <c r="G127" s="132"/>
    </row>
    <row r="128" spans="1:9" x14ac:dyDescent="0.45">
      <c r="C128" s="13">
        <v>2021</v>
      </c>
      <c r="D128" s="13">
        <v>2022</v>
      </c>
      <c r="E128" s="13">
        <v>2023</v>
      </c>
      <c r="F128" s="13">
        <v>2024</v>
      </c>
      <c r="G128" s="53">
        <v>2025</v>
      </c>
      <c r="I128" s="53" t="s">
        <v>95</v>
      </c>
    </row>
    <row r="129" spans="1:9" x14ac:dyDescent="0.45">
      <c r="A129" t="s">
        <v>17</v>
      </c>
      <c r="B129" t="s">
        <v>70</v>
      </c>
      <c r="C129" s="102" t="s">
        <v>84</v>
      </c>
      <c r="D129" s="102" t="s">
        <v>84</v>
      </c>
      <c r="E129" s="102" t="s">
        <v>84</v>
      </c>
      <c r="F129" s="102" t="s">
        <v>84</v>
      </c>
      <c r="G129" s="124" t="s">
        <v>84</v>
      </c>
      <c r="I129" s="23" t="s">
        <v>3</v>
      </c>
    </row>
    <row r="130" spans="1:9" x14ac:dyDescent="0.45">
      <c r="B130" t="s">
        <v>71</v>
      </c>
      <c r="C130" s="102">
        <v>16.16</v>
      </c>
      <c r="D130" s="102">
        <v>16.23</v>
      </c>
      <c r="E130" s="102">
        <v>16.91</v>
      </c>
      <c r="F130" s="15">
        <v>18.55</v>
      </c>
      <c r="G130" s="21">
        <v>17.96</v>
      </c>
      <c r="I130" s="98">
        <f>(G130/F130)-1</f>
        <v>-3.1805929919137443E-2</v>
      </c>
    </row>
    <row r="131" spans="1:9" x14ac:dyDescent="0.45">
      <c r="A131" s="4" t="s">
        <v>1</v>
      </c>
      <c r="B131" s="4"/>
      <c r="C131" s="103" t="s">
        <v>84</v>
      </c>
      <c r="D131" s="103" t="s">
        <v>84</v>
      </c>
      <c r="E131" s="103" t="s">
        <v>84</v>
      </c>
      <c r="F131" s="103" t="s">
        <v>84</v>
      </c>
      <c r="G131" s="125" t="s">
        <v>84</v>
      </c>
      <c r="I131" s="23" t="s">
        <v>3</v>
      </c>
    </row>
    <row r="132" spans="1:9" x14ac:dyDescent="0.45">
      <c r="C132" s="13"/>
      <c r="D132" s="13"/>
      <c r="E132" s="13"/>
      <c r="F132" s="13"/>
      <c r="G132" s="53"/>
    </row>
    <row r="133" spans="1:9" x14ac:dyDescent="0.45">
      <c r="C133" s="135" t="s">
        <v>37</v>
      </c>
      <c r="D133" s="135"/>
      <c r="E133" s="135"/>
      <c r="F133" s="30"/>
      <c r="G133" s="132"/>
    </row>
    <row r="134" spans="1:9" x14ac:dyDescent="0.45">
      <c r="C134" s="13">
        <v>2021</v>
      </c>
      <c r="D134" s="13">
        <v>2022</v>
      </c>
      <c r="E134" s="13">
        <v>2023</v>
      </c>
      <c r="F134" s="13">
        <v>2024</v>
      </c>
      <c r="G134" s="53">
        <v>2025</v>
      </c>
      <c r="I134" s="53" t="s">
        <v>95</v>
      </c>
    </row>
    <row r="135" spans="1:9" x14ac:dyDescent="0.45">
      <c r="A135" t="s">
        <v>17</v>
      </c>
      <c r="B135" t="s">
        <v>70</v>
      </c>
      <c r="C135" s="104" t="s">
        <v>84</v>
      </c>
      <c r="D135" s="104" t="s">
        <v>84</v>
      </c>
      <c r="E135" s="104" t="s">
        <v>84</v>
      </c>
      <c r="F135" s="104" t="s">
        <v>84</v>
      </c>
      <c r="G135" s="124" t="s">
        <v>84</v>
      </c>
      <c r="I135" s="23" t="s">
        <v>3</v>
      </c>
    </row>
    <row r="136" spans="1:9" x14ac:dyDescent="0.45">
      <c r="B136" t="s">
        <v>71</v>
      </c>
      <c r="C136" s="104">
        <v>16.45</v>
      </c>
      <c r="D136" s="104">
        <v>16.37</v>
      </c>
      <c r="E136" s="104">
        <v>17.399999999999999</v>
      </c>
      <c r="F136" s="15">
        <v>18.61</v>
      </c>
      <c r="G136" s="21">
        <v>19.28</v>
      </c>
      <c r="I136" s="98">
        <f>(G136/F136)-1</f>
        <v>3.6002149382052817E-2</v>
      </c>
    </row>
    <row r="137" spans="1:9" x14ac:dyDescent="0.45">
      <c r="A137" s="4" t="s">
        <v>1</v>
      </c>
      <c r="B137" s="4"/>
      <c r="C137" s="105" t="s">
        <v>84</v>
      </c>
      <c r="D137" s="105" t="s">
        <v>84</v>
      </c>
      <c r="E137" s="105" t="s">
        <v>84</v>
      </c>
      <c r="F137" s="105" t="s">
        <v>84</v>
      </c>
      <c r="G137" s="125" t="s">
        <v>84</v>
      </c>
      <c r="I137" s="23" t="s">
        <v>3</v>
      </c>
    </row>
    <row r="138" spans="1:9" x14ac:dyDescent="0.45">
      <c r="C138" s="13"/>
      <c r="D138" s="13"/>
      <c r="E138" s="13"/>
      <c r="F138" s="13"/>
      <c r="G138" s="53"/>
    </row>
    <row r="139" spans="1:9" x14ac:dyDescent="0.45">
      <c r="C139" s="135" t="s">
        <v>39</v>
      </c>
      <c r="D139" s="135"/>
      <c r="E139" s="135"/>
      <c r="F139" s="30"/>
      <c r="G139" s="132"/>
    </row>
    <row r="140" spans="1:9" x14ac:dyDescent="0.45">
      <c r="C140" s="13">
        <v>2021</v>
      </c>
      <c r="D140" s="13">
        <v>2022</v>
      </c>
      <c r="E140" s="13">
        <v>2023</v>
      </c>
      <c r="F140" s="13">
        <v>2024</v>
      </c>
      <c r="G140" s="53">
        <v>2025</v>
      </c>
      <c r="I140" s="53" t="s">
        <v>95</v>
      </c>
    </row>
    <row r="141" spans="1:9" x14ac:dyDescent="0.45">
      <c r="A141" t="s">
        <v>17</v>
      </c>
      <c r="B141" t="s">
        <v>70</v>
      </c>
      <c r="C141" s="15">
        <v>17.88</v>
      </c>
      <c r="D141" s="15">
        <v>17.82</v>
      </c>
      <c r="E141" s="15">
        <v>18.010000000000002</v>
      </c>
      <c r="F141" s="15">
        <v>20.94</v>
      </c>
      <c r="G141" s="21">
        <v>21.58</v>
      </c>
      <c r="I141" s="98">
        <f>(G141/F141)-1</f>
        <v>3.0563514804202274E-2</v>
      </c>
    </row>
    <row r="142" spans="1:9" x14ac:dyDescent="0.45">
      <c r="B142" t="s">
        <v>71</v>
      </c>
      <c r="C142" s="15">
        <v>17.66</v>
      </c>
      <c r="D142" s="15">
        <v>17.37</v>
      </c>
      <c r="E142" s="15">
        <v>18.03</v>
      </c>
      <c r="F142" s="15">
        <v>19.920000000000002</v>
      </c>
      <c r="G142" s="21">
        <v>21.12</v>
      </c>
      <c r="I142" s="98">
        <f>(G142/F142)-1</f>
        <v>6.0240963855421548E-2</v>
      </c>
    </row>
    <row r="143" spans="1:9" x14ac:dyDescent="0.45">
      <c r="A143" s="4" t="s">
        <v>1</v>
      </c>
      <c r="B143" s="4"/>
      <c r="C143" s="16">
        <v>-1.23E-2</v>
      </c>
      <c r="D143" s="16">
        <v>-2.5906735751295294E-2</v>
      </c>
      <c r="E143" s="16">
        <v>1.1999999999999999E-3</v>
      </c>
      <c r="F143" s="16">
        <v>-5.1400000000000001E-2</v>
      </c>
      <c r="G143" s="22">
        <v>-2.1399999999999999E-2</v>
      </c>
      <c r="I143" s="23">
        <f>(G143-F143)*100</f>
        <v>3.0000000000000004</v>
      </c>
    </row>
    <row r="144" spans="1:9" x14ac:dyDescent="0.45">
      <c r="A144" s="4"/>
      <c r="B144" s="4"/>
      <c r="C144" s="16"/>
      <c r="D144" s="16"/>
      <c r="E144" s="16"/>
      <c r="F144" s="16"/>
      <c r="G144" s="22"/>
    </row>
    <row r="145" spans="1:9" x14ac:dyDescent="0.45">
      <c r="C145" s="135" t="s">
        <v>41</v>
      </c>
      <c r="D145" s="135"/>
      <c r="E145" s="135"/>
      <c r="F145" s="30"/>
      <c r="G145" s="132"/>
    </row>
    <row r="146" spans="1:9" x14ac:dyDescent="0.45">
      <c r="C146" s="13">
        <v>2021</v>
      </c>
      <c r="D146" s="13">
        <v>2022</v>
      </c>
      <c r="E146" s="13">
        <v>2023</v>
      </c>
      <c r="F146" s="13">
        <v>2024</v>
      </c>
      <c r="G146" s="53">
        <v>2025</v>
      </c>
      <c r="I146" s="53" t="s">
        <v>95</v>
      </c>
    </row>
    <row r="147" spans="1:9" x14ac:dyDescent="0.45">
      <c r="A147" t="s">
        <v>17</v>
      </c>
      <c r="B147" t="s">
        <v>70</v>
      </c>
      <c r="C147" s="15">
        <v>18.829999999999998</v>
      </c>
      <c r="D147" s="15">
        <v>19.05</v>
      </c>
      <c r="E147" s="15">
        <v>20.6</v>
      </c>
      <c r="F147" s="15">
        <v>22.61</v>
      </c>
      <c r="G147" s="21">
        <v>23.21</v>
      </c>
      <c r="I147" s="98">
        <f>(G147/F147)-1</f>
        <v>2.653693056169848E-2</v>
      </c>
    </row>
    <row r="148" spans="1:9" x14ac:dyDescent="0.45">
      <c r="B148" t="s">
        <v>71</v>
      </c>
      <c r="C148" s="15">
        <v>19.09</v>
      </c>
      <c r="D148" s="15">
        <v>19.149999999999999</v>
      </c>
      <c r="E148" s="15">
        <v>19.86</v>
      </c>
      <c r="F148" s="15">
        <v>21.61</v>
      </c>
      <c r="G148" s="21">
        <v>22.59</v>
      </c>
      <c r="I148" s="98">
        <f>(G148/F148)-1</f>
        <v>4.5349375289218008E-2</v>
      </c>
    </row>
    <row r="149" spans="1:9" x14ac:dyDescent="0.45">
      <c r="A149" s="4" t="s">
        <v>1</v>
      </c>
      <c r="B149" s="4"/>
      <c r="C149" s="16">
        <v>1.35E-2</v>
      </c>
      <c r="D149" s="16">
        <v>5.2219321148823956E-3</v>
      </c>
      <c r="E149" s="16">
        <v>-3.7199999999999997E-2</v>
      </c>
      <c r="F149" s="16">
        <v>-4.6399999999999997E-2</v>
      </c>
      <c r="G149" s="22">
        <v>-2.7300000000000001E-2</v>
      </c>
      <c r="I149" s="23">
        <f>(G149-F149)*100</f>
        <v>1.9099999999999995</v>
      </c>
    </row>
    <row r="150" spans="1:9" x14ac:dyDescent="0.45">
      <c r="C150" s="13"/>
      <c r="D150" s="13"/>
      <c r="E150" s="13"/>
      <c r="F150" s="13"/>
      <c r="G150" s="53"/>
    </row>
    <row r="151" spans="1:9" x14ac:dyDescent="0.45">
      <c r="C151" s="135" t="s">
        <v>43</v>
      </c>
      <c r="D151" s="135"/>
      <c r="E151" s="135"/>
      <c r="F151" s="30"/>
      <c r="G151" s="132"/>
    </row>
    <row r="152" spans="1:9" x14ac:dyDescent="0.45">
      <c r="C152" s="13">
        <v>2021</v>
      </c>
      <c r="D152" s="13">
        <v>2022</v>
      </c>
      <c r="E152" s="13">
        <v>2023</v>
      </c>
      <c r="F152" s="13">
        <v>2024</v>
      </c>
      <c r="G152" s="53">
        <v>2025</v>
      </c>
      <c r="I152" s="53" t="s">
        <v>95</v>
      </c>
    </row>
    <row r="153" spans="1:9" x14ac:dyDescent="0.45">
      <c r="A153" t="s">
        <v>17</v>
      </c>
      <c r="B153" t="s">
        <v>70</v>
      </c>
      <c r="C153" s="106">
        <v>22.88</v>
      </c>
      <c r="D153" s="106" t="s">
        <v>84</v>
      </c>
      <c r="E153" s="106">
        <v>23.3</v>
      </c>
      <c r="F153" s="15">
        <v>24.8</v>
      </c>
      <c r="G153" s="21">
        <v>26.3</v>
      </c>
      <c r="I153" s="98">
        <f>(G153/F153)-1</f>
        <v>6.0483870967741993E-2</v>
      </c>
    </row>
    <row r="154" spans="1:9" x14ac:dyDescent="0.45">
      <c r="B154" t="s">
        <v>71</v>
      </c>
      <c r="C154" s="106">
        <v>22.64</v>
      </c>
      <c r="D154" s="106">
        <v>22.37</v>
      </c>
      <c r="E154" s="106">
        <v>23.26</v>
      </c>
      <c r="F154" s="15">
        <v>25.21</v>
      </c>
      <c r="G154" s="21">
        <v>26.78</v>
      </c>
      <c r="I154" s="98">
        <f>(G154/F154)-1</f>
        <v>6.2276874256247616E-2</v>
      </c>
    </row>
    <row r="155" spans="1:9" x14ac:dyDescent="0.45">
      <c r="A155" s="4" t="s">
        <v>1</v>
      </c>
      <c r="B155" s="4"/>
      <c r="C155" s="107">
        <v>-1.0800000000000001E-2</v>
      </c>
      <c r="D155" s="107" t="s">
        <v>84</v>
      </c>
      <c r="E155" s="107">
        <v>-1.6000000000000001E-3</v>
      </c>
      <c r="F155" s="16">
        <v>1.61E-2</v>
      </c>
      <c r="G155" s="22">
        <v>1.8100000000000002E-2</v>
      </c>
      <c r="I155" s="23">
        <f>(G155-F155)*100</f>
        <v>0.20000000000000018</v>
      </c>
    </row>
    <row r="157" spans="1:9" x14ac:dyDescent="0.45">
      <c r="C157" s="135" t="s">
        <v>45</v>
      </c>
      <c r="D157" s="135"/>
      <c r="E157" s="135"/>
      <c r="F157" s="30"/>
      <c r="G157" s="132"/>
    </row>
    <row r="158" spans="1:9" x14ac:dyDescent="0.45">
      <c r="C158" s="13">
        <v>2021</v>
      </c>
      <c r="D158" s="13">
        <v>2022</v>
      </c>
      <c r="E158" s="13">
        <v>2023</v>
      </c>
      <c r="F158" s="13">
        <v>2024</v>
      </c>
      <c r="G158" s="53">
        <v>2025</v>
      </c>
      <c r="I158" s="53" t="s">
        <v>95</v>
      </c>
    </row>
    <row r="159" spans="1:9" x14ac:dyDescent="0.45">
      <c r="A159" t="s">
        <v>17</v>
      </c>
      <c r="B159" t="s">
        <v>70</v>
      </c>
      <c r="C159" s="15">
        <v>24.42</v>
      </c>
      <c r="D159" s="15">
        <v>24.14</v>
      </c>
      <c r="E159" s="15">
        <v>24.86</v>
      </c>
      <c r="F159" s="15">
        <v>26.45</v>
      </c>
      <c r="G159" s="21">
        <v>28.11</v>
      </c>
      <c r="I159" s="98">
        <f>(G159/F159)-1</f>
        <v>6.2759924385633381E-2</v>
      </c>
    </row>
    <row r="160" spans="1:9" x14ac:dyDescent="0.45">
      <c r="B160" t="s">
        <v>71</v>
      </c>
      <c r="C160" s="15">
        <v>24.5</v>
      </c>
      <c r="D160" s="15">
        <v>24.24</v>
      </c>
      <c r="E160" s="15">
        <v>25.04</v>
      </c>
      <c r="F160" s="15">
        <v>27.63</v>
      </c>
      <c r="G160" s="21">
        <v>28.84</v>
      </c>
      <c r="I160" s="98">
        <f>(G160/F160)-1</f>
        <v>4.3792978646398861E-2</v>
      </c>
    </row>
    <row r="161" spans="1:9" x14ac:dyDescent="0.45">
      <c r="A161" s="4" t="s">
        <v>1</v>
      </c>
      <c r="B161" s="4"/>
      <c r="C161" s="16">
        <v>3.3E-3</v>
      </c>
      <c r="D161" s="16">
        <v>4.1254125412540374E-3</v>
      </c>
      <c r="E161" s="16">
        <v>7.3000000000000001E-3</v>
      </c>
      <c r="F161" s="16">
        <v>4.2599999999999999E-2</v>
      </c>
      <c r="G161" s="22">
        <v>2.5399999999999999E-2</v>
      </c>
      <c r="I161" s="23">
        <f>(G161-F161)*100</f>
        <v>-1.72</v>
      </c>
    </row>
    <row r="162" spans="1:9" x14ac:dyDescent="0.45">
      <c r="A162" s="4"/>
      <c r="B162" s="4"/>
      <c r="C162" s="16"/>
      <c r="D162" s="16"/>
      <c r="E162" s="16"/>
      <c r="F162" s="16"/>
      <c r="G162" s="22"/>
    </row>
    <row r="163" spans="1:9" x14ac:dyDescent="0.45">
      <c r="C163" s="135" t="s">
        <v>47</v>
      </c>
      <c r="D163" s="135"/>
      <c r="E163" s="135"/>
      <c r="F163" s="30"/>
      <c r="G163" s="132"/>
    </row>
    <row r="164" spans="1:9" x14ac:dyDescent="0.45">
      <c r="C164" s="13">
        <v>2021</v>
      </c>
      <c r="D164" s="13">
        <v>2022</v>
      </c>
      <c r="E164" s="13">
        <v>2023</v>
      </c>
      <c r="F164" s="13">
        <v>2024</v>
      </c>
      <c r="G164" s="53">
        <v>2025</v>
      </c>
      <c r="I164" s="53" t="s">
        <v>95</v>
      </c>
    </row>
    <row r="165" spans="1:9" x14ac:dyDescent="0.45">
      <c r="A165" t="s">
        <v>17</v>
      </c>
      <c r="B165" t="s">
        <v>70</v>
      </c>
      <c r="C165" s="15">
        <v>26.74</v>
      </c>
      <c r="D165" s="15">
        <v>26.64</v>
      </c>
      <c r="E165" s="15">
        <v>28.25</v>
      </c>
      <c r="F165" s="15">
        <v>30.01</v>
      </c>
      <c r="G165" s="21">
        <v>31.48</v>
      </c>
      <c r="I165" s="98">
        <f>(G165/F165)-1</f>
        <v>4.8983672109296883E-2</v>
      </c>
    </row>
    <row r="166" spans="1:9" x14ac:dyDescent="0.45">
      <c r="B166" t="s">
        <v>71</v>
      </c>
      <c r="C166" s="15">
        <v>26.74</v>
      </c>
      <c r="D166" s="15">
        <v>26.89</v>
      </c>
      <c r="E166" s="15">
        <v>27.68</v>
      </c>
      <c r="F166" s="15">
        <v>30.29</v>
      </c>
      <c r="G166" s="21">
        <v>31.64</v>
      </c>
      <c r="I166" s="98">
        <f>(G166/F166)-1</f>
        <v>4.4569164740838607E-2</v>
      </c>
    </row>
    <row r="167" spans="1:9" x14ac:dyDescent="0.45">
      <c r="A167" s="4" t="s">
        <v>1</v>
      </c>
      <c r="B167" s="4"/>
      <c r="C167" s="16">
        <v>-2.0000000000000001E-4</v>
      </c>
      <c r="D167" s="16">
        <v>9.2971364819635551E-3</v>
      </c>
      <c r="E167" s="16">
        <v>-2.0500000000000001E-2</v>
      </c>
      <c r="F167" s="16">
        <v>9.4999999999999998E-3</v>
      </c>
      <c r="G167" s="22">
        <v>5.1000000000000004E-3</v>
      </c>
      <c r="I167" s="23">
        <f>(G167-F167)*100</f>
        <v>-0.43999999999999995</v>
      </c>
    </row>
    <row r="168" spans="1:9" x14ac:dyDescent="0.45">
      <c r="C168" s="13"/>
      <c r="D168" s="13"/>
      <c r="E168" s="13"/>
      <c r="F168" s="13"/>
      <c r="G168" s="53"/>
    </row>
    <row r="169" spans="1:9" x14ac:dyDescent="0.45">
      <c r="C169" s="135" t="s">
        <v>49</v>
      </c>
      <c r="D169" s="135"/>
      <c r="E169" s="135"/>
      <c r="F169" s="30"/>
      <c r="G169" s="132"/>
    </row>
    <row r="170" spans="1:9" x14ac:dyDescent="0.45">
      <c r="C170" s="13">
        <v>2021</v>
      </c>
      <c r="D170" s="13">
        <v>2022</v>
      </c>
      <c r="E170" s="13">
        <v>2023</v>
      </c>
      <c r="F170" s="13">
        <v>2024</v>
      </c>
      <c r="G170" s="53">
        <v>2025</v>
      </c>
      <c r="I170" s="53" t="s">
        <v>95</v>
      </c>
    </row>
    <row r="171" spans="1:9" x14ac:dyDescent="0.45">
      <c r="A171" t="s">
        <v>17</v>
      </c>
      <c r="B171" t="s">
        <v>70</v>
      </c>
      <c r="C171" s="108" t="s">
        <v>84</v>
      </c>
      <c r="D171" s="108" t="s">
        <v>84</v>
      </c>
      <c r="E171" s="108">
        <v>30.41</v>
      </c>
      <c r="F171" s="15">
        <v>32.74</v>
      </c>
      <c r="G171" s="21">
        <v>34.97</v>
      </c>
      <c r="I171" s="98">
        <f>(G171/F171)-1</f>
        <v>6.8112400733048251E-2</v>
      </c>
    </row>
    <row r="172" spans="1:9" x14ac:dyDescent="0.45">
      <c r="B172" t="s">
        <v>71</v>
      </c>
      <c r="C172" s="108">
        <v>29.96</v>
      </c>
      <c r="D172" s="108">
        <v>29.77</v>
      </c>
      <c r="E172" s="108">
        <v>30.77</v>
      </c>
      <c r="F172" s="15">
        <v>33.25</v>
      </c>
      <c r="G172" s="21">
        <v>34.979999999999997</v>
      </c>
      <c r="I172" s="98">
        <f>(G172/F172)-1</f>
        <v>5.2030075187969871E-2</v>
      </c>
    </row>
    <row r="173" spans="1:9" x14ac:dyDescent="0.45">
      <c r="A173" s="4" t="s">
        <v>1</v>
      </c>
      <c r="B173" s="4"/>
      <c r="C173" s="109" t="s">
        <v>84</v>
      </c>
      <c r="D173" s="109" t="s">
        <v>84</v>
      </c>
      <c r="E173" s="109">
        <v>1.17E-2</v>
      </c>
      <c r="F173" s="16">
        <v>1.55E-2</v>
      </c>
      <c r="G173" s="22">
        <v>2.9999999999999997E-4</v>
      </c>
      <c r="I173" s="23">
        <f>(G173-F173)*100</f>
        <v>-1.52</v>
      </c>
    </row>
    <row r="175" spans="1:9" x14ac:dyDescent="0.45">
      <c r="C175" s="135" t="s">
        <v>51</v>
      </c>
      <c r="D175" s="135"/>
      <c r="E175" s="135"/>
      <c r="F175" s="30"/>
      <c r="G175" s="132"/>
    </row>
    <row r="176" spans="1:9" x14ac:dyDescent="0.45">
      <c r="C176" s="13">
        <v>2021</v>
      </c>
      <c r="D176" s="13">
        <v>2022</v>
      </c>
      <c r="E176" s="13">
        <v>2023</v>
      </c>
      <c r="F176" s="13">
        <v>2024</v>
      </c>
      <c r="G176" s="53">
        <v>2025</v>
      </c>
      <c r="I176" s="53" t="s">
        <v>95</v>
      </c>
    </row>
    <row r="177" spans="1:9" x14ac:dyDescent="0.45">
      <c r="A177" t="s">
        <v>17</v>
      </c>
      <c r="B177" t="s">
        <v>70</v>
      </c>
      <c r="C177" s="110" t="s">
        <v>84</v>
      </c>
      <c r="D177" s="15">
        <v>31.6</v>
      </c>
      <c r="E177" s="15">
        <v>34.78</v>
      </c>
      <c r="F177" s="15">
        <v>37.159999999999997</v>
      </c>
      <c r="G177" s="21">
        <v>36.61</v>
      </c>
      <c r="I177" s="98">
        <f>(G177/F177)-1</f>
        <v>-1.4800861141011756E-2</v>
      </c>
    </row>
    <row r="178" spans="1:9" x14ac:dyDescent="0.45">
      <c r="B178" t="s">
        <v>71</v>
      </c>
      <c r="C178" s="110">
        <v>31.86</v>
      </c>
      <c r="D178" s="15">
        <v>32.1</v>
      </c>
      <c r="E178" s="15">
        <v>33.42</v>
      </c>
      <c r="F178" s="15">
        <v>35.979999999999997</v>
      </c>
      <c r="G178" s="21">
        <v>37.409999999999997</v>
      </c>
      <c r="I178" s="98">
        <f>(G178/F178)-1</f>
        <v>3.9744302390216868E-2</v>
      </c>
    </row>
    <row r="179" spans="1:9" x14ac:dyDescent="0.45">
      <c r="A179" s="4" t="s">
        <v>1</v>
      </c>
      <c r="B179" s="4"/>
      <c r="C179" s="111" t="s">
        <v>84</v>
      </c>
      <c r="D179" s="16">
        <v>1.5576323987538941E-2</v>
      </c>
      <c r="E179" s="16">
        <v>-4.0599999999999997E-2</v>
      </c>
      <c r="F179" s="16">
        <v>-3.3000000000000002E-2</v>
      </c>
      <c r="G179" s="22">
        <v>2.1399999999999999E-2</v>
      </c>
      <c r="I179" s="23">
        <f>(G179-F179)*100</f>
        <v>5.44</v>
      </c>
    </row>
    <row r="180" spans="1:9" x14ac:dyDescent="0.45">
      <c r="A180" s="4"/>
      <c r="B180" s="4"/>
      <c r="C180" s="16"/>
      <c r="D180" s="16"/>
      <c r="E180" s="16"/>
      <c r="F180" s="16"/>
      <c r="G180" s="22"/>
    </row>
    <row r="181" spans="1:9" x14ac:dyDescent="0.45">
      <c r="C181" s="135" t="s">
        <v>53</v>
      </c>
      <c r="D181" s="135"/>
      <c r="E181" s="135"/>
      <c r="F181" s="30"/>
      <c r="G181" s="132"/>
    </row>
    <row r="182" spans="1:9" x14ac:dyDescent="0.45">
      <c r="C182" s="13">
        <v>2021</v>
      </c>
      <c r="D182" s="13">
        <v>2022</v>
      </c>
      <c r="E182" s="13">
        <v>2023</v>
      </c>
      <c r="F182" s="13">
        <v>2024</v>
      </c>
      <c r="G182" s="53">
        <v>2025</v>
      </c>
      <c r="I182" s="53" t="s">
        <v>95</v>
      </c>
    </row>
    <row r="183" spans="1:9" x14ac:dyDescent="0.45">
      <c r="A183" t="s">
        <v>17</v>
      </c>
      <c r="B183" t="s">
        <v>70</v>
      </c>
      <c r="C183" s="112" t="s">
        <v>84</v>
      </c>
      <c r="D183" s="15">
        <v>39.659999999999997</v>
      </c>
      <c r="E183" s="15">
        <v>39.53</v>
      </c>
      <c r="F183" s="15">
        <v>43.84</v>
      </c>
      <c r="G183" s="21">
        <v>44.31</v>
      </c>
      <c r="I183" s="98">
        <f>(G183/F183)-1</f>
        <v>1.0720802919707895E-2</v>
      </c>
    </row>
    <row r="184" spans="1:9" x14ac:dyDescent="0.45">
      <c r="B184" t="s">
        <v>71</v>
      </c>
      <c r="C184" s="112">
        <v>38.53</v>
      </c>
      <c r="D184" s="15">
        <v>39.56</v>
      </c>
      <c r="E184" s="15">
        <v>40.270000000000003</v>
      </c>
      <c r="F184" s="15">
        <v>42.79</v>
      </c>
      <c r="G184" s="21">
        <v>44.69</v>
      </c>
      <c r="I184" s="98">
        <f>(G184/F184)-1</f>
        <v>4.4402897873334846E-2</v>
      </c>
    </row>
    <row r="185" spans="1:9" x14ac:dyDescent="0.45">
      <c r="A185" s="4" t="s">
        <v>1</v>
      </c>
      <c r="B185" s="4"/>
      <c r="C185" s="113" t="s">
        <v>84</v>
      </c>
      <c r="D185" s="16">
        <v>-2.527805864509462E-3</v>
      </c>
      <c r="E185" s="16">
        <v>1.84E-2</v>
      </c>
      <c r="F185" s="16">
        <v>-2.47E-2</v>
      </c>
      <c r="G185" s="22">
        <v>8.5000000000000006E-3</v>
      </c>
      <c r="I185" s="23">
        <f>(G185-F185)*100</f>
        <v>3.32</v>
      </c>
    </row>
    <row r="186" spans="1:9" x14ac:dyDescent="0.45">
      <c r="C186" s="13"/>
      <c r="D186" s="13"/>
      <c r="E186" s="13"/>
      <c r="F186" s="13"/>
      <c r="G186" s="53"/>
    </row>
    <row r="187" spans="1:9" x14ac:dyDescent="0.45">
      <c r="C187" s="135" t="s">
        <v>55</v>
      </c>
      <c r="D187" s="135"/>
      <c r="E187" s="135"/>
      <c r="F187" s="30"/>
      <c r="G187" s="132"/>
    </row>
    <row r="188" spans="1:9" x14ac:dyDescent="0.45">
      <c r="C188" s="13">
        <v>2021</v>
      </c>
      <c r="D188" s="13">
        <v>2022</v>
      </c>
      <c r="E188" s="13">
        <v>2023</v>
      </c>
      <c r="F188" s="13">
        <v>2024</v>
      </c>
      <c r="G188" s="53">
        <v>2025</v>
      </c>
      <c r="I188" s="53" t="s">
        <v>95</v>
      </c>
    </row>
    <row r="189" spans="1:9" x14ac:dyDescent="0.45">
      <c r="A189" t="s">
        <v>17</v>
      </c>
      <c r="B189" t="s">
        <v>70</v>
      </c>
      <c r="C189" s="114" t="s">
        <v>84</v>
      </c>
      <c r="D189" s="114" t="s">
        <v>84</v>
      </c>
      <c r="E189" s="114" t="s">
        <v>84</v>
      </c>
      <c r="F189" s="21">
        <v>54.28</v>
      </c>
      <c r="G189" s="21">
        <v>51.53</v>
      </c>
      <c r="I189" s="98">
        <f>(G189/F189)-1</f>
        <v>-5.066322770817977E-2</v>
      </c>
    </row>
    <row r="190" spans="1:9" x14ac:dyDescent="0.45">
      <c r="B190" t="s">
        <v>71</v>
      </c>
      <c r="C190" s="114">
        <v>45.15</v>
      </c>
      <c r="D190" s="114">
        <v>45.74</v>
      </c>
      <c r="E190" s="114">
        <v>45.21</v>
      </c>
      <c r="F190" s="15">
        <v>48.43</v>
      </c>
      <c r="G190" s="21">
        <v>50.55</v>
      </c>
      <c r="I190" s="98">
        <f>(G190/F190)-1</f>
        <v>4.3774519925665833E-2</v>
      </c>
    </row>
    <row r="191" spans="1:9" x14ac:dyDescent="0.45">
      <c r="A191" s="4" t="s">
        <v>1</v>
      </c>
      <c r="B191" s="4"/>
      <c r="C191" s="115" t="s">
        <v>84</v>
      </c>
      <c r="D191" s="115" t="s">
        <v>84</v>
      </c>
      <c r="E191" s="115" t="s">
        <v>84</v>
      </c>
      <c r="F191" s="16">
        <v>-0.12089999999999999</v>
      </c>
      <c r="G191" s="22">
        <v>-1.9400000000000001E-2</v>
      </c>
      <c r="I191" s="23">
        <f>(G191-F191)*100</f>
        <v>10.149999999999999</v>
      </c>
    </row>
    <row r="193" spans="1:9" x14ac:dyDescent="0.45">
      <c r="C193" s="135" t="s">
        <v>57</v>
      </c>
      <c r="D193" s="135"/>
      <c r="E193" s="135"/>
      <c r="F193" s="30"/>
      <c r="G193" s="132"/>
    </row>
    <row r="194" spans="1:9" x14ac:dyDescent="0.45">
      <c r="C194" s="13">
        <v>2021</v>
      </c>
      <c r="D194" s="13">
        <v>2022</v>
      </c>
      <c r="E194" s="13">
        <v>2023</v>
      </c>
      <c r="F194" s="13">
        <v>2024</v>
      </c>
      <c r="G194" s="53">
        <v>2025</v>
      </c>
      <c r="I194" s="53" t="s">
        <v>95</v>
      </c>
    </row>
    <row r="195" spans="1:9" x14ac:dyDescent="0.45">
      <c r="A195" t="s">
        <v>17</v>
      </c>
      <c r="B195" t="s">
        <v>70</v>
      </c>
      <c r="C195" s="116" t="s">
        <v>84</v>
      </c>
      <c r="D195" s="116">
        <v>47.19</v>
      </c>
      <c r="E195" s="116" t="s">
        <v>84</v>
      </c>
      <c r="F195" s="116" t="s">
        <v>84</v>
      </c>
      <c r="G195" s="124" t="s">
        <v>84</v>
      </c>
      <c r="I195" s="23" t="s">
        <v>3</v>
      </c>
    </row>
    <row r="196" spans="1:9" x14ac:dyDescent="0.45">
      <c r="B196" t="s">
        <v>71</v>
      </c>
      <c r="C196" s="116">
        <v>47.78</v>
      </c>
      <c r="D196" s="116">
        <v>47.71</v>
      </c>
      <c r="E196" s="116">
        <v>48.52</v>
      </c>
      <c r="F196" s="15">
        <v>51.31</v>
      </c>
      <c r="G196" s="21">
        <v>53.13</v>
      </c>
      <c r="I196" s="98">
        <f>(G196/F196)-1</f>
        <v>3.5470668485675372E-2</v>
      </c>
    </row>
    <row r="197" spans="1:9" x14ac:dyDescent="0.45">
      <c r="A197" s="4" t="s">
        <v>1</v>
      </c>
      <c r="B197" s="4"/>
      <c r="C197" s="117" t="s">
        <v>84</v>
      </c>
      <c r="D197" s="117">
        <v>1.0899182561307967E-2</v>
      </c>
      <c r="E197" s="117" t="s">
        <v>84</v>
      </c>
      <c r="F197" s="117" t="s">
        <v>84</v>
      </c>
      <c r="G197" s="125" t="s">
        <v>84</v>
      </c>
      <c r="I197" s="23" t="s">
        <v>3</v>
      </c>
    </row>
    <row r="198" spans="1:9" x14ac:dyDescent="0.45">
      <c r="A198" s="4"/>
      <c r="B198" s="4"/>
      <c r="C198" s="16"/>
      <c r="D198" s="16"/>
      <c r="E198" s="16"/>
      <c r="F198" s="16"/>
      <c r="G198" s="22"/>
    </row>
    <row r="199" spans="1:9" x14ac:dyDescent="0.45">
      <c r="C199" s="135" t="s">
        <v>59</v>
      </c>
      <c r="D199" s="135"/>
      <c r="E199" s="135"/>
      <c r="F199" s="30"/>
      <c r="G199" s="132"/>
    </row>
    <row r="200" spans="1:9" x14ac:dyDescent="0.45">
      <c r="C200" s="13">
        <v>2021</v>
      </c>
      <c r="D200" s="13">
        <v>2022</v>
      </c>
      <c r="E200" s="13">
        <v>2023</v>
      </c>
      <c r="F200" s="13">
        <v>2024</v>
      </c>
      <c r="G200" s="53">
        <v>2025</v>
      </c>
      <c r="I200" s="53" t="s">
        <v>95</v>
      </c>
    </row>
    <row r="201" spans="1:9" x14ac:dyDescent="0.45">
      <c r="A201" t="s">
        <v>17</v>
      </c>
      <c r="B201" t="s">
        <v>70</v>
      </c>
      <c r="C201" s="118" t="s">
        <v>3</v>
      </c>
      <c r="D201" s="118" t="s">
        <v>84</v>
      </c>
      <c r="E201" s="118" t="s">
        <v>84</v>
      </c>
      <c r="F201" s="118" t="s">
        <v>84</v>
      </c>
      <c r="G201" s="124" t="s">
        <v>84</v>
      </c>
      <c r="I201" s="98" t="s">
        <v>3</v>
      </c>
    </row>
    <row r="202" spans="1:9" x14ac:dyDescent="0.45">
      <c r="B202" t="s">
        <v>71</v>
      </c>
      <c r="C202" s="118" t="s">
        <v>3</v>
      </c>
      <c r="D202" s="118">
        <v>62.79</v>
      </c>
      <c r="E202" s="118">
        <v>63.99</v>
      </c>
      <c r="F202" s="15">
        <v>66.95</v>
      </c>
      <c r="G202" s="21">
        <v>70.27</v>
      </c>
      <c r="I202" s="98">
        <f>(G202/F202)-1</f>
        <v>4.9589245705750518E-2</v>
      </c>
    </row>
    <row r="203" spans="1:9" x14ac:dyDescent="0.45">
      <c r="A203" s="4" t="s">
        <v>1</v>
      </c>
      <c r="B203" s="4"/>
      <c r="C203" s="119" t="s">
        <v>3</v>
      </c>
      <c r="D203" s="119" t="s">
        <v>84</v>
      </c>
      <c r="E203" s="119" t="s">
        <v>84</v>
      </c>
      <c r="F203" s="119" t="s">
        <v>84</v>
      </c>
      <c r="G203" s="125" t="s">
        <v>84</v>
      </c>
      <c r="I203" s="23" t="s">
        <v>3</v>
      </c>
    </row>
    <row r="204" spans="1:9" x14ac:dyDescent="0.45">
      <c r="C204" s="13"/>
      <c r="D204" s="13"/>
      <c r="E204" s="13"/>
      <c r="F204" s="13"/>
      <c r="G204" s="53"/>
    </row>
    <row r="205" spans="1:9" x14ac:dyDescent="0.45">
      <c r="C205" s="135" t="s">
        <v>61</v>
      </c>
      <c r="D205" s="135"/>
      <c r="E205" s="135"/>
      <c r="F205" s="30"/>
      <c r="G205" s="132"/>
    </row>
    <row r="206" spans="1:9" x14ac:dyDescent="0.45">
      <c r="C206" s="13">
        <v>2021</v>
      </c>
      <c r="D206" s="13">
        <v>2022</v>
      </c>
      <c r="E206" s="13">
        <v>2023</v>
      </c>
      <c r="F206" s="13">
        <v>2024</v>
      </c>
      <c r="G206" s="53">
        <v>2025</v>
      </c>
      <c r="I206" s="53" t="s">
        <v>95</v>
      </c>
    </row>
    <row r="207" spans="1:9" x14ac:dyDescent="0.45">
      <c r="A207" t="s">
        <v>17</v>
      </c>
      <c r="B207" t="s">
        <v>70</v>
      </c>
      <c r="C207" s="120" t="s">
        <v>3</v>
      </c>
      <c r="D207" s="120" t="s">
        <v>84</v>
      </c>
      <c r="E207" s="120" t="s">
        <v>84</v>
      </c>
      <c r="F207" s="120" t="s">
        <v>84</v>
      </c>
      <c r="G207" s="124" t="s">
        <v>84</v>
      </c>
      <c r="I207" s="98" t="s">
        <v>3</v>
      </c>
    </row>
    <row r="208" spans="1:9" x14ac:dyDescent="0.45">
      <c r="B208" t="s">
        <v>71</v>
      </c>
      <c r="C208" s="120" t="s">
        <v>3</v>
      </c>
      <c r="D208" s="120">
        <v>68.64</v>
      </c>
      <c r="E208" s="120">
        <v>71.709999999999994</v>
      </c>
      <c r="F208" s="15">
        <v>75.180000000000007</v>
      </c>
      <c r="G208" s="21">
        <v>82.11</v>
      </c>
      <c r="I208" s="98">
        <f>(G208/F208)-1</f>
        <v>9.2178770949720601E-2</v>
      </c>
    </row>
    <row r="209" spans="1:9" x14ac:dyDescent="0.45">
      <c r="A209" s="4" t="s">
        <v>1</v>
      </c>
      <c r="B209" s="4"/>
      <c r="C209" s="121" t="s">
        <v>3</v>
      </c>
      <c r="D209" s="121" t="s">
        <v>84</v>
      </c>
      <c r="E209" s="121" t="s">
        <v>84</v>
      </c>
      <c r="F209" s="121" t="s">
        <v>84</v>
      </c>
      <c r="G209" s="125" t="s">
        <v>84</v>
      </c>
      <c r="I209" s="23" t="s">
        <v>3</v>
      </c>
    </row>
    <row r="210" spans="1:9" x14ac:dyDescent="0.45">
      <c r="A210" s="8"/>
      <c r="B210" s="8"/>
      <c r="C210" s="8"/>
      <c r="D210" s="8"/>
      <c r="E210" s="8"/>
      <c r="F210" s="8"/>
      <c r="G210" s="8"/>
      <c r="H210" s="8"/>
      <c r="I210" s="8"/>
    </row>
  </sheetData>
  <mergeCells count="34">
    <mergeCell ref="C193:E193"/>
    <mergeCell ref="C199:E199"/>
    <mergeCell ref="C78:E78"/>
    <mergeCell ref="C84:E84"/>
    <mergeCell ref="C205:E205"/>
    <mergeCell ref="C96:E96"/>
    <mergeCell ref="C102:E102"/>
    <mergeCell ref="C109:E109"/>
    <mergeCell ref="C175:E175"/>
    <mergeCell ref="C181:E181"/>
    <mergeCell ref="C115:E115"/>
    <mergeCell ref="C121:E121"/>
    <mergeCell ref="C127:E127"/>
    <mergeCell ref="C133:E133"/>
    <mergeCell ref="C139:E139"/>
    <mergeCell ref="C145:E145"/>
    <mergeCell ref="C151:E151"/>
    <mergeCell ref="C187:E187"/>
    <mergeCell ref="C157:E157"/>
    <mergeCell ref="C163:E163"/>
    <mergeCell ref="C169:E169"/>
    <mergeCell ref="C6:E6"/>
    <mergeCell ref="C12:E12"/>
    <mergeCell ref="C18:E18"/>
    <mergeCell ref="C24:E24"/>
    <mergeCell ref="C90:E90"/>
    <mergeCell ref="C30:E30"/>
    <mergeCell ref="C36:E36"/>
    <mergeCell ref="C42:E42"/>
    <mergeCell ref="C48:E48"/>
    <mergeCell ref="C54:E54"/>
    <mergeCell ref="C60:E60"/>
    <mergeCell ref="C66:E66"/>
    <mergeCell ref="C72:E72"/>
  </mergeCells>
  <hyperlinks>
    <hyperlink ref="A1" location="Contents!A1" display="Back to Contents" xr:uid="{A7596944-8B4D-4AC5-9C97-19D5ABB106AA}"/>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52491-33C0-43D3-87B4-E6DB8DD5FA76}">
  <dimension ref="A1:I30"/>
  <sheetViews>
    <sheetView showGridLines="0" workbookViewId="0"/>
  </sheetViews>
  <sheetFormatPr defaultRowHeight="14.25" x14ac:dyDescent="0.45"/>
  <cols>
    <col min="1" max="1" width="16.796875" customWidth="1"/>
    <col min="2" max="2" width="12.265625" bestFit="1" customWidth="1"/>
    <col min="3" max="6" width="15" customWidth="1"/>
    <col min="7" max="7" width="15" style="129" customWidth="1"/>
    <col min="8" max="8" width="9.06640625" style="129"/>
    <col min="9" max="9" width="20.46484375" style="129" bestFit="1" customWidth="1"/>
  </cols>
  <sheetData>
    <row r="1" spans="1:9" x14ac:dyDescent="0.45">
      <c r="A1" s="5" t="s">
        <v>15</v>
      </c>
    </row>
    <row r="2" spans="1:9" ht="15.75" x14ac:dyDescent="0.45">
      <c r="A2" s="1" t="s">
        <v>99</v>
      </c>
    </row>
    <row r="3" spans="1:9" x14ac:dyDescent="0.45">
      <c r="A3" s="6" t="s">
        <v>16</v>
      </c>
    </row>
    <row r="4" spans="1:9" x14ac:dyDescent="0.45">
      <c r="A4" s="7"/>
      <c r="B4" s="8"/>
      <c r="C4" s="8"/>
      <c r="D4" s="8"/>
      <c r="E4" s="8"/>
      <c r="F4" s="8"/>
      <c r="G4" s="8"/>
      <c r="H4" s="8"/>
      <c r="I4" s="8"/>
    </row>
    <row r="5" spans="1:9" x14ac:dyDescent="0.45">
      <c r="A5" s="6"/>
      <c r="C5" s="24"/>
      <c r="D5" s="24"/>
      <c r="E5" s="24"/>
      <c r="F5" s="26"/>
      <c r="G5" s="24"/>
    </row>
    <row r="6" spans="1:9" x14ac:dyDescent="0.45">
      <c r="C6" s="135" t="s">
        <v>76</v>
      </c>
      <c r="D6" s="135"/>
      <c r="E6" s="135"/>
      <c r="F6" s="30"/>
      <c r="G6" s="132"/>
    </row>
    <row r="7" spans="1:9" x14ac:dyDescent="0.45">
      <c r="C7" s="13">
        <v>2021</v>
      </c>
      <c r="D7" s="13">
        <v>2022</v>
      </c>
      <c r="E7" s="13">
        <v>2023</v>
      </c>
      <c r="F7" s="13">
        <v>2024</v>
      </c>
      <c r="G7" s="53">
        <v>2025</v>
      </c>
      <c r="I7" s="53" t="s">
        <v>95</v>
      </c>
    </row>
    <row r="8" spans="1:9" x14ac:dyDescent="0.45">
      <c r="A8" t="s">
        <v>17</v>
      </c>
      <c r="B8" t="s">
        <v>70</v>
      </c>
      <c r="C8" s="15">
        <v>23.58</v>
      </c>
      <c r="D8" s="15">
        <v>25.38</v>
      </c>
      <c r="E8" s="15">
        <v>26.8</v>
      </c>
      <c r="F8" s="15">
        <v>29.15</v>
      </c>
      <c r="G8" s="15">
        <v>29.42</v>
      </c>
      <c r="I8" s="98">
        <f>(G8/F8)-1</f>
        <v>9.2624356775301564E-3</v>
      </c>
    </row>
    <row r="9" spans="1:9" x14ac:dyDescent="0.45">
      <c r="B9" t="s">
        <v>71</v>
      </c>
      <c r="C9" s="15">
        <v>25.61</v>
      </c>
      <c r="D9" s="15">
        <v>26.12</v>
      </c>
      <c r="E9" s="15">
        <v>27.5</v>
      </c>
      <c r="F9" s="15">
        <v>30.47</v>
      </c>
      <c r="G9" s="15">
        <v>31.06</v>
      </c>
      <c r="I9" s="98">
        <f>(G9/F9)-1</f>
        <v>1.9363308171972404E-2</v>
      </c>
    </row>
    <row r="10" spans="1:9" x14ac:dyDescent="0.45">
      <c r="A10" s="4" t="s">
        <v>1</v>
      </c>
      <c r="B10" s="4"/>
      <c r="C10" s="16">
        <v>7.9100000000000004E-2</v>
      </c>
      <c r="D10" s="16">
        <v>2.8330781010719831E-2</v>
      </c>
      <c r="E10" s="16">
        <v>2.53E-2</v>
      </c>
      <c r="F10" s="16">
        <v>4.3299999999999998E-2</v>
      </c>
      <c r="G10" s="52">
        <v>5.28E-2</v>
      </c>
      <c r="I10" s="23">
        <f>(G10-F10)*100</f>
        <v>0.95000000000000018</v>
      </c>
    </row>
    <row r="11" spans="1:9" x14ac:dyDescent="0.45">
      <c r="C11" s="13"/>
      <c r="D11" s="13"/>
      <c r="E11" s="13"/>
      <c r="F11" s="13"/>
      <c r="G11" s="53"/>
    </row>
    <row r="12" spans="1:9" x14ac:dyDescent="0.45">
      <c r="C12" s="135" t="s">
        <v>77</v>
      </c>
      <c r="D12" s="135"/>
      <c r="E12" s="135"/>
      <c r="F12" s="30"/>
      <c r="G12" s="132"/>
    </row>
    <row r="13" spans="1:9" x14ac:dyDescent="0.45">
      <c r="C13" s="13">
        <v>2021</v>
      </c>
      <c r="D13" s="13">
        <v>2022</v>
      </c>
      <c r="E13" s="13">
        <v>2023</v>
      </c>
      <c r="F13" s="13">
        <v>2024</v>
      </c>
      <c r="G13" s="53">
        <v>2025</v>
      </c>
      <c r="I13" s="53" t="s">
        <v>95</v>
      </c>
    </row>
    <row r="14" spans="1:9" x14ac:dyDescent="0.45">
      <c r="A14" t="s">
        <v>17</v>
      </c>
      <c r="B14" t="s">
        <v>70</v>
      </c>
      <c r="C14" s="15">
        <v>26.64</v>
      </c>
      <c r="D14" s="15">
        <v>26.92</v>
      </c>
      <c r="E14" s="15">
        <v>28.61</v>
      </c>
      <c r="F14" s="15">
        <v>31.28</v>
      </c>
      <c r="G14" s="15">
        <v>31.85</v>
      </c>
      <c r="I14" s="98">
        <f>(G14/F14)-1</f>
        <v>1.8222506393861915E-2</v>
      </c>
    </row>
    <row r="15" spans="1:9" x14ac:dyDescent="0.45">
      <c r="B15" t="s">
        <v>71</v>
      </c>
      <c r="C15" s="15">
        <v>26.64</v>
      </c>
      <c r="D15" s="15">
        <v>26.8</v>
      </c>
      <c r="E15" s="15">
        <v>28.05</v>
      </c>
      <c r="F15" s="15">
        <v>30.47</v>
      </c>
      <c r="G15" s="15">
        <v>31.85</v>
      </c>
      <c r="I15" s="98">
        <f>(G15/F15)-1</f>
        <v>4.5290449622579665E-2</v>
      </c>
    </row>
    <row r="16" spans="1:9" x14ac:dyDescent="0.45">
      <c r="A16" s="4" t="s">
        <v>1</v>
      </c>
      <c r="B16" s="4"/>
      <c r="C16" s="16">
        <v>0</v>
      </c>
      <c r="D16" s="16">
        <v>-4.4776119402985442E-3</v>
      </c>
      <c r="E16" s="16">
        <v>-0.02</v>
      </c>
      <c r="F16" s="16">
        <v>-2.6599999999999999E-2</v>
      </c>
      <c r="G16" s="52">
        <v>0</v>
      </c>
      <c r="I16" s="23">
        <f>(G16-F16)*100</f>
        <v>2.6599999999999997</v>
      </c>
    </row>
    <row r="17" spans="1:9" x14ac:dyDescent="0.45">
      <c r="A17" s="8"/>
      <c r="B17" s="8"/>
      <c r="C17" s="17"/>
      <c r="D17" s="17"/>
      <c r="E17" s="17"/>
      <c r="F17" s="17"/>
      <c r="G17" s="17"/>
      <c r="H17" s="8"/>
      <c r="I17" s="8"/>
    </row>
    <row r="18" spans="1:9" x14ac:dyDescent="0.45">
      <c r="C18" s="13"/>
      <c r="D18" s="13"/>
      <c r="E18" s="13"/>
      <c r="F18" s="13"/>
      <c r="G18" s="53"/>
    </row>
    <row r="19" spans="1:9" x14ac:dyDescent="0.45">
      <c r="C19" s="135" t="s">
        <v>78</v>
      </c>
      <c r="D19" s="135"/>
      <c r="E19" s="135"/>
      <c r="F19" s="30"/>
      <c r="G19" s="132"/>
    </row>
    <row r="20" spans="1:9" x14ac:dyDescent="0.45">
      <c r="C20" s="13">
        <v>2021</v>
      </c>
      <c r="D20" s="13">
        <v>2022</v>
      </c>
      <c r="E20" s="13">
        <v>2023</v>
      </c>
      <c r="F20" s="13">
        <v>2024</v>
      </c>
      <c r="G20" s="53">
        <v>2025</v>
      </c>
      <c r="I20" s="53" t="s">
        <v>95</v>
      </c>
    </row>
    <row r="21" spans="1:9" x14ac:dyDescent="0.45">
      <c r="A21" t="s">
        <v>17</v>
      </c>
      <c r="B21" t="s">
        <v>70</v>
      </c>
      <c r="C21" s="15">
        <v>24.07</v>
      </c>
      <c r="D21" s="15">
        <v>25.57</v>
      </c>
      <c r="E21" s="15">
        <v>28.24</v>
      </c>
      <c r="F21" s="15">
        <v>31.16</v>
      </c>
      <c r="G21" s="15">
        <v>30.6</v>
      </c>
      <c r="I21" s="98">
        <f>(G21/F21)-1</f>
        <v>-1.797175866495504E-2</v>
      </c>
    </row>
    <row r="22" spans="1:9" x14ac:dyDescent="0.45">
      <c r="B22" t="s">
        <v>71</v>
      </c>
      <c r="C22" s="15">
        <v>27.06</v>
      </c>
      <c r="D22" s="15">
        <v>27.79</v>
      </c>
      <c r="E22" s="15">
        <v>29.32</v>
      </c>
      <c r="F22" s="15">
        <v>32.18</v>
      </c>
      <c r="G22" s="15">
        <v>33.28</v>
      </c>
      <c r="I22" s="98">
        <f>(G22/F22)-1</f>
        <v>3.4182722187694248E-2</v>
      </c>
    </row>
    <row r="23" spans="1:9" x14ac:dyDescent="0.45">
      <c r="A23" s="4" t="s">
        <v>1</v>
      </c>
      <c r="B23" s="4"/>
      <c r="C23" s="16">
        <v>0.1103</v>
      </c>
      <c r="D23" s="16">
        <v>7.9884850665707052E-2</v>
      </c>
      <c r="E23" s="16">
        <v>3.7100000000000001E-2</v>
      </c>
      <c r="F23" s="16">
        <v>3.1600000000000003E-2</v>
      </c>
      <c r="G23" s="52">
        <v>8.0699999999999994E-2</v>
      </c>
      <c r="I23" s="23">
        <f>(G23-F23)*100</f>
        <v>4.9099999999999993</v>
      </c>
    </row>
    <row r="24" spans="1:9" x14ac:dyDescent="0.45">
      <c r="C24" s="13"/>
      <c r="D24" s="13"/>
      <c r="E24" s="13"/>
      <c r="F24" s="13"/>
      <c r="G24" s="53"/>
    </row>
    <row r="25" spans="1:9" x14ac:dyDescent="0.45">
      <c r="C25" s="135" t="s">
        <v>79</v>
      </c>
      <c r="D25" s="135"/>
      <c r="E25" s="135"/>
      <c r="F25" s="30"/>
      <c r="G25" s="132"/>
    </row>
    <row r="26" spans="1:9" x14ac:dyDescent="0.45">
      <c r="C26" s="13">
        <v>2021</v>
      </c>
      <c r="D26" s="13">
        <v>2022</v>
      </c>
      <c r="E26" s="13">
        <v>2023</v>
      </c>
      <c r="F26" s="13">
        <v>2024</v>
      </c>
      <c r="G26" s="53">
        <v>2025</v>
      </c>
      <c r="I26" s="53" t="s">
        <v>95</v>
      </c>
    </row>
    <row r="27" spans="1:9" x14ac:dyDescent="0.45">
      <c r="A27" t="s">
        <v>17</v>
      </c>
      <c r="B27" t="s">
        <v>70</v>
      </c>
      <c r="C27" s="15">
        <v>27.64</v>
      </c>
      <c r="D27" s="15">
        <v>29.72</v>
      </c>
      <c r="E27" s="15">
        <v>31.92</v>
      </c>
      <c r="F27" s="15">
        <v>35.409999999999997</v>
      </c>
      <c r="G27" s="15">
        <v>34.74</v>
      </c>
      <c r="I27" s="98">
        <f>(G27/F27)-1</f>
        <v>-1.8921208698107761E-2</v>
      </c>
    </row>
    <row r="28" spans="1:9" x14ac:dyDescent="0.45">
      <c r="B28" t="s">
        <v>71</v>
      </c>
      <c r="C28" s="15">
        <v>28.59</v>
      </c>
      <c r="D28" s="15">
        <v>28.95</v>
      </c>
      <c r="E28" s="15">
        <v>29.73</v>
      </c>
      <c r="F28" s="15">
        <v>32.32</v>
      </c>
      <c r="G28" s="15">
        <v>33.729999999999997</v>
      </c>
      <c r="I28" s="98">
        <f>(G28/F28)-1</f>
        <v>4.3626237623762165E-2</v>
      </c>
    </row>
    <row r="29" spans="1:9" x14ac:dyDescent="0.45">
      <c r="A29" s="4" t="s">
        <v>1</v>
      </c>
      <c r="B29" s="4"/>
      <c r="C29" s="16">
        <v>3.3000000000000002E-2</v>
      </c>
      <c r="D29" s="16">
        <v>-2.6597582037996531E-2</v>
      </c>
      <c r="E29" s="16">
        <v>-7.3499999999999996E-2</v>
      </c>
      <c r="F29" s="16">
        <v>-9.5600000000000004E-2</v>
      </c>
      <c r="G29" s="52">
        <v>-2.98E-2</v>
      </c>
      <c r="I29" s="23">
        <f>(G29-F29)*100</f>
        <v>6.58</v>
      </c>
    </row>
    <row r="30" spans="1:9" x14ac:dyDescent="0.45">
      <c r="A30" s="8"/>
      <c r="B30" s="8"/>
      <c r="C30" s="17"/>
      <c r="D30" s="17"/>
      <c r="E30" s="17"/>
      <c r="F30" s="17"/>
      <c r="G30" s="17"/>
      <c r="H30" s="8"/>
      <c r="I30" s="8"/>
    </row>
  </sheetData>
  <mergeCells count="4">
    <mergeCell ref="C6:E6"/>
    <mergeCell ref="C12:E12"/>
    <mergeCell ref="C19:E19"/>
    <mergeCell ref="C25:E25"/>
  </mergeCells>
  <hyperlinks>
    <hyperlink ref="A1" location="Contents!A1" display="Back to Contents" xr:uid="{C8DF88A5-881B-4C71-A365-C1DA9610308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DA50-E51F-46D7-8124-5B3F1A10D5A2}">
  <dimension ref="A1:I30"/>
  <sheetViews>
    <sheetView showGridLines="0" workbookViewId="0"/>
  </sheetViews>
  <sheetFormatPr defaultRowHeight="14.25" x14ac:dyDescent="0.45"/>
  <cols>
    <col min="1" max="1" width="16.796875" customWidth="1"/>
    <col min="2" max="2" width="12.265625" bestFit="1" customWidth="1"/>
    <col min="3" max="6" width="15" customWidth="1"/>
    <col min="7" max="7" width="15" style="129" customWidth="1"/>
    <col min="8" max="8" width="9.06640625" style="129"/>
    <col min="9" max="9" width="20.46484375" style="129" bestFit="1" customWidth="1"/>
  </cols>
  <sheetData>
    <row r="1" spans="1:9" x14ac:dyDescent="0.45">
      <c r="A1" s="5" t="s">
        <v>15</v>
      </c>
    </row>
    <row r="2" spans="1:9" ht="15.75" x14ac:dyDescent="0.45">
      <c r="A2" s="1" t="s">
        <v>100</v>
      </c>
    </row>
    <row r="3" spans="1:9" x14ac:dyDescent="0.45">
      <c r="A3" s="6" t="s">
        <v>16</v>
      </c>
    </row>
    <row r="4" spans="1:9" x14ac:dyDescent="0.45">
      <c r="A4" s="7"/>
      <c r="B4" s="8"/>
      <c r="C4" s="8"/>
      <c r="D4" s="8"/>
      <c r="E4" s="8"/>
      <c r="F4" s="8"/>
      <c r="G4" s="8"/>
      <c r="H4" s="8"/>
      <c r="I4" s="8"/>
    </row>
    <row r="5" spans="1:9" x14ac:dyDescent="0.45">
      <c r="A5" s="6"/>
      <c r="C5" s="24"/>
      <c r="D5" s="24"/>
      <c r="E5" s="26"/>
      <c r="F5" s="26"/>
      <c r="G5" s="28"/>
    </row>
    <row r="6" spans="1:9" x14ac:dyDescent="0.45">
      <c r="C6" s="135" t="s">
        <v>82</v>
      </c>
      <c r="D6" s="135"/>
      <c r="E6" s="135"/>
      <c r="F6" s="30"/>
      <c r="G6" s="132"/>
    </row>
    <row r="7" spans="1:9" x14ac:dyDescent="0.45">
      <c r="C7" s="13">
        <v>2021</v>
      </c>
      <c r="D7" s="13">
        <v>2022</v>
      </c>
      <c r="E7" s="13">
        <v>2023</v>
      </c>
      <c r="F7" s="13">
        <v>2024</v>
      </c>
      <c r="G7" s="53">
        <v>2025</v>
      </c>
      <c r="I7" s="53" t="s">
        <v>95</v>
      </c>
    </row>
    <row r="8" spans="1:9" x14ac:dyDescent="0.45">
      <c r="A8" t="s">
        <v>17</v>
      </c>
      <c r="B8" t="s">
        <v>70</v>
      </c>
      <c r="C8" s="15">
        <v>18.399999999999999</v>
      </c>
      <c r="D8" s="15">
        <v>23.01</v>
      </c>
      <c r="E8" s="15">
        <v>26.43</v>
      </c>
      <c r="F8" s="15">
        <v>28.64</v>
      </c>
      <c r="G8" s="21">
        <v>28.96</v>
      </c>
      <c r="I8" s="98">
        <f>(G8/F8)-1</f>
        <v>1.1173184357541999E-2</v>
      </c>
    </row>
    <row r="9" spans="1:9" x14ac:dyDescent="0.45">
      <c r="B9" t="s">
        <v>71</v>
      </c>
      <c r="C9" s="15">
        <v>24.17</v>
      </c>
      <c r="D9" s="15">
        <v>24.17</v>
      </c>
      <c r="E9" s="15">
        <v>26.37</v>
      </c>
      <c r="F9" s="15">
        <v>28.65</v>
      </c>
      <c r="G9" s="21">
        <v>30.43</v>
      </c>
      <c r="I9" s="98">
        <f>(G9/F9)-1</f>
        <v>6.212914485165788E-2</v>
      </c>
    </row>
    <row r="10" spans="1:9" x14ac:dyDescent="0.45">
      <c r="A10" s="4" t="s">
        <v>1</v>
      </c>
      <c r="B10" s="4"/>
      <c r="C10" s="16">
        <v>0.2387</v>
      </c>
      <c r="D10" s="16">
        <v>4.799338022341746E-2</v>
      </c>
      <c r="E10" s="16">
        <v>-2.3E-3</v>
      </c>
      <c r="F10" s="16">
        <v>2.9999999999999997E-4</v>
      </c>
      <c r="G10" s="22">
        <v>4.82E-2</v>
      </c>
      <c r="I10" s="23">
        <f>(G10-F10)*100</f>
        <v>4.79</v>
      </c>
    </row>
    <row r="11" spans="1:9" x14ac:dyDescent="0.45">
      <c r="C11" s="13"/>
      <c r="D11" s="13"/>
      <c r="E11" s="13"/>
      <c r="F11" s="13"/>
      <c r="G11" s="53"/>
    </row>
    <row r="12" spans="1:9" x14ac:dyDescent="0.45">
      <c r="C12" s="135" t="s">
        <v>80</v>
      </c>
      <c r="D12" s="135"/>
      <c r="E12" s="135"/>
      <c r="F12" s="30"/>
      <c r="G12" s="132"/>
    </row>
    <row r="13" spans="1:9" x14ac:dyDescent="0.45">
      <c r="C13" s="13">
        <v>2021</v>
      </c>
      <c r="D13" s="13">
        <v>2022</v>
      </c>
      <c r="E13" s="13">
        <v>2023</v>
      </c>
      <c r="F13" s="13">
        <v>2024</v>
      </c>
      <c r="G13" s="53">
        <v>2025</v>
      </c>
      <c r="I13" s="53" t="s">
        <v>95</v>
      </c>
    </row>
    <row r="14" spans="1:9" x14ac:dyDescent="0.45">
      <c r="A14" t="s">
        <v>17</v>
      </c>
      <c r="B14" t="s">
        <v>70</v>
      </c>
      <c r="C14" s="15">
        <v>26.44</v>
      </c>
      <c r="D14" s="15">
        <v>26.66</v>
      </c>
      <c r="E14" s="15">
        <v>28.61</v>
      </c>
      <c r="F14" s="15">
        <v>30.93</v>
      </c>
      <c r="G14" s="21">
        <v>31.68</v>
      </c>
      <c r="I14" s="98">
        <f>(G14/F14)-1</f>
        <v>2.4248302618816719E-2</v>
      </c>
    </row>
    <row r="15" spans="1:9" x14ac:dyDescent="0.45">
      <c r="B15" t="s">
        <v>71</v>
      </c>
      <c r="C15" s="15">
        <v>26.64</v>
      </c>
      <c r="D15" s="15">
        <v>27.72</v>
      </c>
      <c r="E15" s="15">
        <v>28.67</v>
      </c>
      <c r="F15" s="15">
        <v>31.75</v>
      </c>
      <c r="G15" s="21">
        <v>32.69</v>
      </c>
      <c r="I15" s="98">
        <f>(G15/F15)-1</f>
        <v>2.9606299212598275E-2</v>
      </c>
    </row>
    <row r="16" spans="1:9" x14ac:dyDescent="0.45">
      <c r="A16" s="4" t="s">
        <v>1</v>
      </c>
      <c r="B16" s="4"/>
      <c r="C16" s="16">
        <v>7.7999999999999996E-3</v>
      </c>
      <c r="D16" s="16">
        <v>3.8239538239538198E-2</v>
      </c>
      <c r="E16" s="16">
        <v>2.0999999999999999E-3</v>
      </c>
      <c r="F16" s="16">
        <v>2.5999999999999999E-2</v>
      </c>
      <c r="G16" s="22">
        <v>3.1E-2</v>
      </c>
      <c r="I16" s="23">
        <f>(G16-F16)*100</f>
        <v>0.50000000000000011</v>
      </c>
    </row>
    <row r="17" spans="1:9" x14ac:dyDescent="0.45">
      <c r="A17" s="8"/>
      <c r="B17" s="8"/>
      <c r="C17" s="17"/>
      <c r="D17" s="17"/>
      <c r="E17" s="17"/>
      <c r="F17" s="17"/>
      <c r="G17" s="17"/>
      <c r="H17" s="8"/>
      <c r="I17" s="8"/>
    </row>
    <row r="18" spans="1:9" x14ac:dyDescent="0.45">
      <c r="C18" s="13"/>
      <c r="D18" s="13"/>
      <c r="E18" s="13"/>
      <c r="F18" s="13"/>
      <c r="G18" s="53"/>
    </row>
    <row r="19" spans="1:9" x14ac:dyDescent="0.45">
      <c r="C19" s="135" t="s">
        <v>83</v>
      </c>
      <c r="D19" s="135"/>
      <c r="E19" s="135"/>
      <c r="F19" s="30"/>
      <c r="G19" s="132"/>
    </row>
    <row r="20" spans="1:9" x14ac:dyDescent="0.45">
      <c r="C20" s="13">
        <v>2021</v>
      </c>
      <c r="D20" s="13">
        <v>2022</v>
      </c>
      <c r="E20" s="13">
        <v>2023</v>
      </c>
      <c r="F20" s="13">
        <v>2024</v>
      </c>
      <c r="G20" s="53">
        <v>2025</v>
      </c>
      <c r="I20" s="53" t="s">
        <v>95</v>
      </c>
    </row>
    <row r="21" spans="1:9" x14ac:dyDescent="0.45">
      <c r="A21" t="s">
        <v>17</v>
      </c>
      <c r="B21" t="s">
        <v>70</v>
      </c>
      <c r="C21" s="15">
        <v>20.67</v>
      </c>
      <c r="D21" s="15">
        <v>22.84</v>
      </c>
      <c r="E21" s="15">
        <v>26.08</v>
      </c>
      <c r="F21" s="15">
        <v>30.07</v>
      </c>
      <c r="G21" s="21">
        <v>29.75</v>
      </c>
      <c r="I21" s="98">
        <f>(G21/F21)-1</f>
        <v>-1.0641835716661108E-2</v>
      </c>
    </row>
    <row r="22" spans="1:9" x14ac:dyDescent="0.45">
      <c r="B22" t="s">
        <v>71</v>
      </c>
      <c r="C22" s="15">
        <v>25.35</v>
      </c>
      <c r="D22" s="15">
        <v>25.53</v>
      </c>
      <c r="E22" s="15">
        <v>26.96</v>
      </c>
      <c r="F22" s="15">
        <v>30.03</v>
      </c>
      <c r="G22" s="21">
        <v>31.16</v>
      </c>
      <c r="I22" s="98">
        <f>(G22/F22)-1</f>
        <v>3.7629037629037576E-2</v>
      </c>
    </row>
    <row r="23" spans="1:9" x14ac:dyDescent="0.45">
      <c r="A23" s="4" t="s">
        <v>1</v>
      </c>
      <c r="B23" s="4"/>
      <c r="C23" s="16">
        <v>0.18459999999999999</v>
      </c>
      <c r="D23" s="16">
        <v>0.10536623580101845</v>
      </c>
      <c r="E23" s="16">
        <v>3.2800000000000003E-2</v>
      </c>
      <c r="F23" s="16">
        <v>-1.2999999999999999E-3</v>
      </c>
      <c r="G23" s="22">
        <v>4.5199999999999997E-2</v>
      </c>
      <c r="I23" s="23">
        <f>(G23-F23)*100</f>
        <v>4.6500000000000004</v>
      </c>
    </row>
    <row r="24" spans="1:9" x14ac:dyDescent="0.45">
      <c r="C24" s="13"/>
      <c r="D24" s="13"/>
      <c r="E24" s="13"/>
      <c r="F24" s="13"/>
      <c r="G24" s="53"/>
    </row>
    <row r="25" spans="1:9" x14ac:dyDescent="0.45">
      <c r="C25" s="135" t="s">
        <v>81</v>
      </c>
      <c r="D25" s="135"/>
      <c r="E25" s="135"/>
      <c r="F25" s="30"/>
      <c r="G25" s="132"/>
    </row>
    <row r="26" spans="1:9" x14ac:dyDescent="0.45">
      <c r="C26" s="13">
        <v>2021</v>
      </c>
      <c r="D26" s="13">
        <v>2022</v>
      </c>
      <c r="E26" s="13">
        <v>2023</v>
      </c>
      <c r="F26" s="13">
        <v>2024</v>
      </c>
      <c r="G26" s="53">
        <v>2025</v>
      </c>
      <c r="I26" s="53" t="s">
        <v>95</v>
      </c>
    </row>
    <row r="27" spans="1:9" x14ac:dyDescent="0.45">
      <c r="A27" t="s">
        <v>17</v>
      </c>
      <c r="B27" t="s">
        <v>70</v>
      </c>
      <c r="C27" s="15">
        <v>27.66</v>
      </c>
      <c r="D27" s="15">
        <v>29.72</v>
      </c>
      <c r="E27" s="15">
        <v>31.78</v>
      </c>
      <c r="F27" s="15">
        <v>34.28</v>
      </c>
      <c r="G27" s="21">
        <v>33.479999999999997</v>
      </c>
      <c r="I27" s="98">
        <f>(G27/F27)-1</f>
        <v>-2.3337222870478569E-2</v>
      </c>
    </row>
    <row r="28" spans="1:9" x14ac:dyDescent="0.45">
      <c r="B28" t="s">
        <v>71</v>
      </c>
      <c r="C28" s="15">
        <v>28.89</v>
      </c>
      <c r="D28" s="15">
        <v>29.7</v>
      </c>
      <c r="E28" s="15">
        <v>31.15</v>
      </c>
      <c r="F28" s="15">
        <v>33.799999999999997</v>
      </c>
      <c r="G28" s="21">
        <v>35.049999999999997</v>
      </c>
      <c r="I28" s="98">
        <f>(G28/F28)-1</f>
        <v>3.6982248520710082E-2</v>
      </c>
    </row>
    <row r="29" spans="1:9" x14ac:dyDescent="0.45">
      <c r="A29" s="4" t="s">
        <v>1</v>
      </c>
      <c r="B29" s="4"/>
      <c r="C29" s="16">
        <v>4.2799999999999998E-2</v>
      </c>
      <c r="D29" s="16">
        <v>-6.7340067340065902E-4</v>
      </c>
      <c r="E29" s="16">
        <v>-0.02</v>
      </c>
      <c r="F29" s="16">
        <v>-1.43E-2</v>
      </c>
      <c r="G29" s="22">
        <v>4.4900000000000002E-2</v>
      </c>
      <c r="I29" s="23">
        <f>(G29-F29)*100</f>
        <v>5.92</v>
      </c>
    </row>
    <row r="30" spans="1:9" x14ac:dyDescent="0.45">
      <c r="A30" s="8"/>
      <c r="B30" s="8"/>
      <c r="C30" s="17"/>
      <c r="D30" s="17"/>
      <c r="E30" s="17"/>
      <c r="F30" s="17"/>
      <c r="G30" s="17"/>
      <c r="H30" s="8"/>
      <c r="I30" s="8"/>
    </row>
  </sheetData>
  <mergeCells count="4">
    <mergeCell ref="C6:E6"/>
    <mergeCell ref="C12:E12"/>
    <mergeCell ref="C19:E19"/>
    <mergeCell ref="C25:E25"/>
  </mergeCells>
  <hyperlinks>
    <hyperlink ref="A1" location="Contents!A1" display="Back to Contents" xr:uid="{2FDEB9E1-AC1D-4247-AB68-7D2BD82FF9E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36F8-8FFF-485F-970E-7324856377B8}">
  <dimension ref="A1:I33"/>
  <sheetViews>
    <sheetView showGridLines="0" workbookViewId="0"/>
  </sheetViews>
  <sheetFormatPr defaultRowHeight="14.25" x14ac:dyDescent="0.45"/>
  <cols>
    <col min="1" max="1" width="16.796875" customWidth="1"/>
    <col min="2" max="2" width="12.265625" bestFit="1" customWidth="1"/>
    <col min="3" max="6" width="17" customWidth="1"/>
    <col min="7" max="7" width="17" style="129" customWidth="1"/>
    <col min="8" max="8" width="9.06640625" style="129"/>
    <col min="9" max="9" width="20.46484375" style="129" bestFit="1" customWidth="1"/>
  </cols>
  <sheetData>
    <row r="1" spans="1:9" x14ac:dyDescent="0.45">
      <c r="A1" s="5" t="s">
        <v>15</v>
      </c>
    </row>
    <row r="2" spans="1:9" ht="15.75" x14ac:dyDescent="0.45">
      <c r="A2" s="1" t="s">
        <v>101</v>
      </c>
    </row>
    <row r="3" spans="1:9" x14ac:dyDescent="0.45">
      <c r="A3" s="6" t="s">
        <v>16</v>
      </c>
    </row>
    <row r="4" spans="1:9" x14ac:dyDescent="0.45">
      <c r="A4" s="7"/>
      <c r="B4" s="8"/>
      <c r="C4" s="8"/>
      <c r="D4" s="8"/>
      <c r="E4" s="8"/>
      <c r="F4" s="8"/>
      <c r="G4" s="8"/>
      <c r="H4" s="8"/>
      <c r="I4" s="8"/>
    </row>
    <row r="5" spans="1:9" x14ac:dyDescent="0.45">
      <c r="A5" s="6"/>
      <c r="C5" s="24"/>
      <c r="D5" s="24"/>
      <c r="E5" s="24"/>
      <c r="F5" s="26"/>
      <c r="G5" s="24"/>
    </row>
    <row r="6" spans="1:9" x14ac:dyDescent="0.45">
      <c r="C6" s="135" t="s">
        <v>18</v>
      </c>
      <c r="D6" s="135"/>
      <c r="E6" s="135"/>
      <c r="F6" s="30"/>
      <c r="G6" s="132"/>
    </row>
    <row r="7" spans="1:9" x14ac:dyDescent="0.45">
      <c r="C7" s="13">
        <v>2021</v>
      </c>
      <c r="D7" s="13">
        <v>2022</v>
      </c>
      <c r="E7" s="13">
        <v>2023</v>
      </c>
      <c r="F7" s="13">
        <v>2024</v>
      </c>
      <c r="G7" s="53">
        <v>2025</v>
      </c>
      <c r="I7" s="53" t="s">
        <v>95</v>
      </c>
    </row>
    <row r="8" spans="1:9" x14ac:dyDescent="0.45">
      <c r="A8" t="s">
        <v>62</v>
      </c>
      <c r="B8" t="s">
        <v>70</v>
      </c>
      <c r="C8" s="122">
        <v>700</v>
      </c>
      <c r="D8" s="122" t="s">
        <v>84</v>
      </c>
      <c r="E8" s="122">
        <v>1000</v>
      </c>
      <c r="F8" s="15">
        <v>850</v>
      </c>
      <c r="G8" s="15">
        <v>1000</v>
      </c>
      <c r="I8" s="98">
        <f>(G8/F8)-1</f>
        <v>0.17647058823529416</v>
      </c>
    </row>
    <row r="9" spans="1:9" x14ac:dyDescent="0.45">
      <c r="B9" t="s">
        <v>71</v>
      </c>
      <c r="C9" s="122">
        <v>700</v>
      </c>
      <c r="D9" s="122">
        <v>1000</v>
      </c>
      <c r="E9" s="122">
        <v>1000</v>
      </c>
      <c r="F9" s="15">
        <v>700</v>
      </c>
      <c r="G9" s="15">
        <v>1000</v>
      </c>
      <c r="I9" s="98">
        <f>(G9/F9)-1</f>
        <v>0.4285714285714286</v>
      </c>
    </row>
    <row r="10" spans="1:9" x14ac:dyDescent="0.45">
      <c r="A10" s="4" t="s">
        <v>1</v>
      </c>
      <c r="B10" s="4"/>
      <c r="C10" s="123">
        <v>0</v>
      </c>
      <c r="D10" s="123" t="s">
        <v>84</v>
      </c>
      <c r="E10" s="123">
        <v>0</v>
      </c>
      <c r="F10" s="16">
        <v>-0.21429999999999999</v>
      </c>
      <c r="G10" s="52">
        <v>0</v>
      </c>
      <c r="I10" s="23">
        <f>(G10-F10)*100</f>
        <v>21.43</v>
      </c>
    </row>
    <row r="11" spans="1:9" x14ac:dyDescent="0.45">
      <c r="C11" s="13"/>
      <c r="D11" s="13"/>
      <c r="E11" s="13"/>
      <c r="F11" s="13"/>
      <c r="G11" s="53"/>
    </row>
    <row r="12" spans="1:9" x14ac:dyDescent="0.45">
      <c r="C12" s="135" t="s">
        <v>19</v>
      </c>
      <c r="D12" s="135"/>
      <c r="E12" s="135"/>
      <c r="F12" s="30"/>
      <c r="G12" s="132"/>
    </row>
    <row r="13" spans="1:9" x14ac:dyDescent="0.45">
      <c r="C13" s="13">
        <v>2021</v>
      </c>
      <c r="D13" s="13">
        <v>2022</v>
      </c>
      <c r="E13" s="13">
        <v>2023</v>
      </c>
      <c r="F13" s="13">
        <v>2024</v>
      </c>
      <c r="G13" s="53">
        <v>2025</v>
      </c>
      <c r="I13" s="53" t="s">
        <v>95</v>
      </c>
    </row>
    <row r="14" spans="1:9" x14ac:dyDescent="0.45">
      <c r="A14" t="s">
        <v>62</v>
      </c>
      <c r="B14" t="s">
        <v>70</v>
      </c>
      <c r="C14" s="124">
        <v>907.69</v>
      </c>
      <c r="D14" s="124" t="s">
        <v>84</v>
      </c>
      <c r="E14" s="124">
        <v>1043.46</v>
      </c>
      <c r="F14" s="15">
        <v>906.07</v>
      </c>
      <c r="G14" s="15">
        <v>900</v>
      </c>
      <c r="I14" s="98">
        <f>(G14/F14)-1</f>
        <v>-6.6992616464511823E-3</v>
      </c>
    </row>
    <row r="15" spans="1:9" x14ac:dyDescent="0.45">
      <c r="B15" t="s">
        <v>71</v>
      </c>
      <c r="C15" s="124">
        <v>953.88</v>
      </c>
      <c r="D15" s="124">
        <v>976.18</v>
      </c>
      <c r="E15" s="124">
        <v>934.06</v>
      </c>
      <c r="F15" s="15">
        <v>902.5</v>
      </c>
      <c r="G15" s="15">
        <v>899.45</v>
      </c>
      <c r="I15" s="98">
        <f>(G15/F15)-1</f>
        <v>-3.3795013850415057E-3</v>
      </c>
    </row>
    <row r="16" spans="1:9" x14ac:dyDescent="0.45">
      <c r="A16" s="4" t="s">
        <v>1</v>
      </c>
      <c r="B16" s="4"/>
      <c r="C16" s="125">
        <v>4.8399999999999999E-2</v>
      </c>
      <c r="D16" s="125" t="s">
        <v>84</v>
      </c>
      <c r="E16" s="125">
        <v>-0.1171</v>
      </c>
      <c r="F16" s="16">
        <v>-4.0000000000000001E-3</v>
      </c>
      <c r="G16" s="52">
        <v>-5.9999999999999995E-4</v>
      </c>
      <c r="I16" s="23">
        <f>(G16-F16)*100</f>
        <v>0.34</v>
      </c>
    </row>
    <row r="17" spans="1:9" x14ac:dyDescent="0.45">
      <c r="A17" s="8"/>
      <c r="B17" s="8"/>
      <c r="C17" s="17"/>
      <c r="D17" s="17"/>
      <c r="E17" s="17"/>
      <c r="F17" s="17"/>
      <c r="G17" s="17"/>
      <c r="H17" s="8"/>
      <c r="I17" s="8"/>
    </row>
    <row r="18" spans="1:9" x14ac:dyDescent="0.45">
      <c r="C18" s="13"/>
      <c r="D18" s="13"/>
      <c r="E18" s="13"/>
      <c r="F18" s="13"/>
      <c r="G18" s="53"/>
    </row>
    <row r="19" spans="1:9" ht="15" customHeight="1" x14ac:dyDescent="0.45">
      <c r="C19" s="135" t="s">
        <v>0</v>
      </c>
      <c r="D19" s="135"/>
      <c r="E19" s="135"/>
      <c r="F19" s="30"/>
      <c r="G19" s="132"/>
    </row>
    <row r="20" spans="1:9" x14ac:dyDescent="0.45">
      <c r="C20" s="13">
        <v>2021</v>
      </c>
      <c r="D20" s="13">
        <v>2022</v>
      </c>
      <c r="E20" s="13">
        <v>2023</v>
      </c>
      <c r="F20" s="13">
        <v>2024</v>
      </c>
      <c r="G20" s="53">
        <v>2025</v>
      </c>
      <c r="I20" s="53" t="s">
        <v>95</v>
      </c>
    </row>
    <row r="21" spans="1:9" x14ac:dyDescent="0.45">
      <c r="B21" t="s">
        <v>70</v>
      </c>
      <c r="C21" s="14">
        <v>68</v>
      </c>
      <c r="D21" s="14">
        <v>88</v>
      </c>
      <c r="E21" s="14">
        <v>101</v>
      </c>
      <c r="F21" s="14">
        <v>119</v>
      </c>
      <c r="G21" s="14">
        <v>256</v>
      </c>
      <c r="H21" s="14"/>
      <c r="I21" s="98">
        <f>(G21/F21)-1</f>
        <v>1.1512605042016806</v>
      </c>
    </row>
    <row r="22" spans="1:9" x14ac:dyDescent="0.45">
      <c r="B22" t="s">
        <v>71</v>
      </c>
      <c r="C22" s="14">
        <v>955</v>
      </c>
      <c r="D22" s="14">
        <v>1009</v>
      </c>
      <c r="E22" s="14">
        <v>1046</v>
      </c>
      <c r="F22" s="14">
        <v>1011</v>
      </c>
      <c r="G22" s="14">
        <v>1090</v>
      </c>
      <c r="H22" s="14"/>
      <c r="I22" s="98">
        <f>(G22/F22)-1</f>
        <v>7.8140454995054398E-2</v>
      </c>
    </row>
    <row r="23" spans="1:9" x14ac:dyDescent="0.45">
      <c r="C23" s="14"/>
      <c r="D23" s="14"/>
      <c r="E23" s="14"/>
      <c r="F23" s="14"/>
      <c r="G23" s="14"/>
      <c r="I23" s="23"/>
    </row>
    <row r="24" spans="1:9" x14ac:dyDescent="0.45">
      <c r="C24" s="135" t="s">
        <v>4</v>
      </c>
      <c r="D24" s="135"/>
      <c r="E24" s="135"/>
      <c r="F24" s="30"/>
      <c r="G24" s="132"/>
    </row>
    <row r="25" spans="1:9" x14ac:dyDescent="0.45">
      <c r="C25" s="13">
        <v>2021</v>
      </c>
      <c r="D25" s="13">
        <v>2022</v>
      </c>
      <c r="E25" s="13">
        <v>2023</v>
      </c>
      <c r="F25" s="13">
        <v>2024</v>
      </c>
      <c r="G25" s="53">
        <v>2025</v>
      </c>
      <c r="I25" s="53" t="s">
        <v>95</v>
      </c>
    </row>
    <row r="26" spans="1:9" x14ac:dyDescent="0.45">
      <c r="B26" t="s">
        <v>70</v>
      </c>
      <c r="C26" s="126">
        <v>13</v>
      </c>
      <c r="D26" s="126" t="s">
        <v>84</v>
      </c>
      <c r="E26" s="126">
        <v>10</v>
      </c>
      <c r="F26" s="14">
        <v>14</v>
      </c>
      <c r="G26" s="14">
        <v>28</v>
      </c>
      <c r="I26" s="98">
        <f>(G26/F26)-1</f>
        <v>1</v>
      </c>
    </row>
    <row r="27" spans="1:9" x14ac:dyDescent="0.45">
      <c r="B27" t="s">
        <v>71</v>
      </c>
      <c r="C27" s="126">
        <v>129</v>
      </c>
      <c r="D27" s="126">
        <v>36</v>
      </c>
      <c r="E27" s="126">
        <v>70</v>
      </c>
      <c r="F27" s="14">
        <v>105</v>
      </c>
      <c r="G27" s="14">
        <v>91</v>
      </c>
      <c r="I27" s="98">
        <f>(G27/F27)-1</f>
        <v>-0.1333333333333333</v>
      </c>
    </row>
    <row r="28" spans="1:9" x14ac:dyDescent="0.45">
      <c r="C28" s="14"/>
      <c r="D28" s="14"/>
      <c r="E28" s="14"/>
      <c r="F28" s="14"/>
      <c r="G28" s="14"/>
      <c r="I28" s="23"/>
    </row>
    <row r="29" spans="1:9" x14ac:dyDescent="0.45">
      <c r="C29" s="135" t="s">
        <v>63</v>
      </c>
      <c r="D29" s="135"/>
      <c r="E29" s="135"/>
      <c r="F29" s="30"/>
      <c r="G29" s="132"/>
    </row>
    <row r="30" spans="1:9" x14ac:dyDescent="0.45">
      <c r="C30" s="13">
        <v>2021</v>
      </c>
      <c r="D30" s="13">
        <v>2022</v>
      </c>
      <c r="E30" s="13">
        <v>2023</v>
      </c>
      <c r="F30" s="13">
        <v>2024</v>
      </c>
      <c r="G30" s="53">
        <v>2025</v>
      </c>
      <c r="I30" s="53" t="s">
        <v>95</v>
      </c>
    </row>
    <row r="31" spans="1:9" x14ac:dyDescent="0.45">
      <c r="B31" t="s">
        <v>70</v>
      </c>
      <c r="C31" s="127">
        <v>0.19117647058823528</v>
      </c>
      <c r="D31" s="127" t="s">
        <v>84</v>
      </c>
      <c r="E31" s="127">
        <v>9.9009900990099015E-2</v>
      </c>
      <c r="F31" s="18">
        <v>0.11764705882352941</v>
      </c>
      <c r="G31" s="18">
        <v>0.1094</v>
      </c>
      <c r="I31" s="99">
        <f>(F31-E31)*100</f>
        <v>1.8637157833430396</v>
      </c>
    </row>
    <row r="32" spans="1:9" x14ac:dyDescent="0.45">
      <c r="B32" t="s">
        <v>71</v>
      </c>
      <c r="C32" s="127">
        <v>0.13507853403141362</v>
      </c>
      <c r="D32" s="127">
        <v>3.5678889990089196E-2</v>
      </c>
      <c r="E32" s="127">
        <v>6.6921606118546847E-2</v>
      </c>
      <c r="F32" s="18">
        <v>0.10385756676557864</v>
      </c>
      <c r="G32" s="18">
        <v>8.3500000000000005E-2</v>
      </c>
      <c r="I32" s="99">
        <f>(F32-E32)*100</f>
        <v>3.6935960647031791</v>
      </c>
    </row>
    <row r="33" spans="1:9" x14ac:dyDescent="0.45">
      <c r="A33" s="8"/>
      <c r="B33" s="8"/>
      <c r="C33" s="8"/>
      <c r="D33" s="8"/>
      <c r="E33" s="8"/>
      <c r="F33" s="8"/>
      <c r="G33" s="8"/>
      <c r="H33" s="8"/>
      <c r="I33" s="8"/>
    </row>
  </sheetData>
  <mergeCells count="5">
    <mergeCell ref="C6:E6"/>
    <mergeCell ref="C12:E12"/>
    <mergeCell ref="C19:E19"/>
    <mergeCell ref="C24:E24"/>
    <mergeCell ref="C29:E29"/>
  </mergeCells>
  <hyperlinks>
    <hyperlink ref="A1" location="Contents!A1" display="Back to Contents" xr:uid="{1EB3049B-CADB-4073-96C7-D6CAA570C92A}"/>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12E946429CF543A0BBECC106E30C2A" ma:contentTypeVersion="" ma:contentTypeDescription="Create a new document." ma:contentTypeScope="" ma:versionID="174204939f251bcc091dac1a5eed1420">
  <xsd:schema xmlns:xsd="http://www.w3.org/2001/XMLSchema" xmlns:xs="http://www.w3.org/2001/XMLSchema" xmlns:p="http://schemas.microsoft.com/office/2006/metadata/properties" xmlns:ns2="abf03d34-fa1a-4ace-8e72-066b67dfef15" xmlns:ns3="bbb58900-d01f-42c9-9f65-63da9b7a4eba" targetNamespace="http://schemas.microsoft.com/office/2006/metadata/properties" ma:root="true" ma:fieldsID="e29718101a9e002be4ada6b7dbc31ae8" ns2:_="" ns3:_="">
    <xsd:import namespace="abf03d34-fa1a-4ace-8e72-066b67dfef15"/>
    <xsd:import namespace="bbb58900-d01f-42c9-9f65-63da9b7a4e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03d34-fa1a-4ace-8e72-066b67dfe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b58900-d01f-42c9-9f65-63da9b7a4e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FFF4A7-4E77-466E-8420-4FFD233F62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03d34-fa1a-4ace-8e72-066b67dfef15"/>
    <ds:schemaRef ds:uri="bbb58900-d01f-42c9-9f65-63da9b7a4e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8ADF13-C7D1-4703-BC2C-E9972774205C}">
  <ds:schemaRefs>
    <ds:schemaRef ds:uri="http://schemas.microsoft.com/office/2006/documentManagement/types"/>
    <ds:schemaRef ds:uri="http://schemas.microsoft.com/office/infopath/2007/PartnerControls"/>
    <ds:schemaRef ds:uri="abf03d34-fa1a-4ace-8e72-066b67dfef15"/>
    <ds:schemaRef ds:uri="http://purl.org/dc/elements/1.1/"/>
    <ds:schemaRef ds:uri="http://schemas.microsoft.com/office/2006/metadata/properties"/>
    <ds:schemaRef ds:uri="http://purl.org/dc/terms/"/>
    <ds:schemaRef ds:uri="http://schemas.openxmlformats.org/package/2006/metadata/core-properties"/>
    <ds:schemaRef ds:uri="bbb58900-d01f-42c9-9f65-63da9b7a4eba"/>
    <ds:schemaRef ds:uri="http://www.w3.org/XML/1998/namespace"/>
    <ds:schemaRef ds:uri="http://purl.org/dc/dcmitype/"/>
  </ds:schemaRefs>
</ds:datastoreItem>
</file>

<file path=customXml/itemProps3.xml><?xml version="1.0" encoding="utf-8"?>
<ds:datastoreItem xmlns:ds="http://schemas.openxmlformats.org/officeDocument/2006/customXml" ds:itemID="{D9F60EFE-58AC-46AC-A4A6-76AE2147D7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Contents</vt:lpstr>
      <vt:lpstr>1</vt:lpstr>
      <vt:lpstr>2</vt:lpstr>
      <vt:lpstr>3</vt:lpstr>
      <vt:lpstr>4</vt:lpstr>
      <vt:lpstr>5</vt:lpstr>
      <vt:lpstr>6</vt:lpstr>
      <vt:lpstr>7</vt:lpstr>
      <vt:lpstr>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Fong</dc:creator>
  <cp:lastModifiedBy>Joseph Cant</cp:lastModifiedBy>
  <dcterms:created xsi:type="dcterms:W3CDTF">2021-10-21T08:56:08Z</dcterms:created>
  <dcterms:modified xsi:type="dcterms:W3CDTF">2025-11-21T11:07:53Z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0x010100A612E946429CF543A0BBECC106E30C2A</vt:lpwstr>
  </property>
</Properties>
</file>