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filterPrivacy="1" codeName="ThisWorkbook" defaultThemeVersion="124226"/>
  <xr:revisionPtr revIDLastSave="0" documentId="13_ncr:4000b_{3DAFB14A-CEC9-4915-AE45-695D80861989}" xr6:coauthVersionLast="46" xr6:coauthVersionMax="46" xr10:uidLastSave="{00000000-0000-0000-0000-000000000000}"/>
  <bookViews>
    <workbookView xWindow="-120" yWindow="-120" windowWidth="29040" windowHeight="15840"/>
  </bookViews>
  <sheets>
    <sheet name="RESULTS" sheetId="34" r:id="rId1"/>
  </sheets>
  <definedNames>
    <definedName name="cfgStartPos" localSheetId="0" hidden="1">RESULTS!#REF!</definedName>
    <definedName name="_xlnm.Print_Titles" localSheetId="0">RESULTS!$A:$B,RESULTS!$2:$6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34" l="1"/>
  <c r="D45" i="34"/>
  <c r="E45" i="34"/>
  <c r="F45" i="34"/>
  <c r="G45" i="34"/>
  <c r="H45" i="34"/>
  <c r="I45" i="34"/>
  <c r="J45" i="34"/>
  <c r="K45" i="34"/>
  <c r="L45" i="34"/>
  <c r="M45" i="34"/>
  <c r="N45" i="34"/>
  <c r="O45" i="34"/>
  <c r="C39" i="34"/>
  <c r="D39" i="34"/>
  <c r="E39" i="34"/>
  <c r="F39" i="34"/>
  <c r="G39" i="34"/>
  <c r="H39" i="34"/>
  <c r="I39" i="34"/>
  <c r="J39" i="34"/>
  <c r="K39" i="34"/>
  <c r="L39" i="34"/>
  <c r="M39" i="34"/>
  <c r="N39" i="34"/>
  <c r="O39" i="34"/>
  <c r="O244" i="34"/>
  <c r="N244" i="34"/>
  <c r="M244" i="34"/>
  <c r="L244" i="34"/>
  <c r="K244" i="34"/>
  <c r="J244" i="34"/>
  <c r="I244" i="34"/>
  <c r="H244" i="34"/>
  <c r="G244" i="34"/>
  <c r="F244" i="34"/>
  <c r="E244" i="34"/>
  <c r="D244" i="34"/>
  <c r="C244" i="34"/>
  <c r="B244" i="34"/>
  <c r="O248" i="34"/>
  <c r="N248" i="34"/>
  <c r="M248" i="34"/>
  <c r="L248" i="34"/>
  <c r="K248" i="34"/>
  <c r="J248" i="34"/>
  <c r="I248" i="34"/>
  <c r="H248" i="34"/>
  <c r="G248" i="34"/>
  <c r="F248" i="34"/>
  <c r="E248" i="34"/>
  <c r="D248" i="34"/>
  <c r="C248" i="34"/>
  <c r="B248" i="34"/>
  <c r="O238" i="34"/>
  <c r="N238" i="34"/>
  <c r="M238" i="34"/>
  <c r="L238" i="34"/>
  <c r="K238" i="34"/>
  <c r="J238" i="34"/>
  <c r="I238" i="34"/>
  <c r="H238" i="34"/>
  <c r="G238" i="34"/>
  <c r="F238" i="34"/>
  <c r="E238" i="34"/>
  <c r="D238" i="34"/>
  <c r="C238" i="34"/>
  <c r="B238" i="34"/>
  <c r="O234" i="34"/>
  <c r="N234" i="34"/>
  <c r="M234" i="34"/>
  <c r="L234" i="34"/>
  <c r="K234" i="34"/>
  <c r="J234" i="34"/>
  <c r="I234" i="34"/>
  <c r="H234" i="34"/>
  <c r="G234" i="34"/>
  <c r="F234" i="34"/>
  <c r="E234" i="34"/>
  <c r="D234" i="34"/>
  <c r="C234" i="34"/>
  <c r="B234" i="34"/>
  <c r="O228" i="34"/>
  <c r="N228" i="34"/>
  <c r="M228" i="34"/>
  <c r="L228" i="34"/>
  <c r="K228" i="34"/>
  <c r="J228" i="34"/>
  <c r="I228" i="34"/>
  <c r="H228" i="34"/>
  <c r="G228" i="34"/>
  <c r="F228" i="34"/>
  <c r="E228" i="34"/>
  <c r="D228" i="34"/>
  <c r="C228" i="34"/>
  <c r="B228" i="34"/>
  <c r="O224" i="34"/>
  <c r="N224" i="34"/>
  <c r="M224" i="34"/>
  <c r="L224" i="34"/>
  <c r="K224" i="34"/>
  <c r="J224" i="34"/>
  <c r="I224" i="34"/>
  <c r="H224" i="34"/>
  <c r="G224" i="34"/>
  <c r="F224" i="34"/>
  <c r="E224" i="34"/>
  <c r="D224" i="34"/>
  <c r="C224" i="34"/>
  <c r="B224" i="34"/>
  <c r="O210" i="34"/>
  <c r="N210" i="34"/>
  <c r="M210" i="34"/>
  <c r="L210" i="34"/>
  <c r="K210" i="34"/>
  <c r="J210" i="34"/>
  <c r="I210" i="34"/>
  <c r="H210" i="34"/>
  <c r="G210" i="34"/>
  <c r="F210" i="34"/>
  <c r="E210" i="34"/>
  <c r="D210" i="34"/>
  <c r="C210" i="34"/>
  <c r="B210" i="34"/>
  <c r="O206" i="34"/>
  <c r="N206" i="34"/>
  <c r="M206" i="34"/>
  <c r="L206" i="34"/>
  <c r="K206" i="34"/>
  <c r="J206" i="34"/>
  <c r="I206" i="34"/>
  <c r="H206" i="34"/>
  <c r="G206" i="34"/>
  <c r="F206" i="34"/>
  <c r="E206" i="34"/>
  <c r="D206" i="34"/>
  <c r="C206" i="34"/>
  <c r="B206" i="34"/>
  <c r="O178" i="34"/>
  <c r="N178" i="34"/>
  <c r="M178" i="34"/>
  <c r="L178" i="34"/>
  <c r="K178" i="34"/>
  <c r="J178" i="34"/>
  <c r="I178" i="34"/>
  <c r="H178" i="34"/>
  <c r="G178" i="34"/>
  <c r="F178" i="34"/>
  <c r="E178" i="34"/>
  <c r="D178" i="34"/>
  <c r="C178" i="34"/>
  <c r="B178" i="34"/>
  <c r="O175" i="34"/>
  <c r="N175" i="34"/>
  <c r="M175" i="34"/>
  <c r="L175" i="34"/>
  <c r="K175" i="34"/>
  <c r="J175" i="34"/>
  <c r="I175" i="34"/>
  <c r="H175" i="34"/>
  <c r="G175" i="34"/>
  <c r="F175" i="34"/>
  <c r="E175" i="34"/>
  <c r="D175" i="34"/>
  <c r="C175" i="34"/>
  <c r="B175" i="34"/>
  <c r="O145" i="34"/>
  <c r="N145" i="34"/>
  <c r="M145" i="34"/>
  <c r="L145" i="34"/>
  <c r="K145" i="34"/>
  <c r="J145" i="34"/>
  <c r="I145" i="34"/>
  <c r="H145" i="34"/>
  <c r="G145" i="34"/>
  <c r="F145" i="34"/>
  <c r="E145" i="34"/>
  <c r="D145" i="34"/>
  <c r="C145" i="34"/>
  <c r="B145" i="34"/>
  <c r="O142" i="34"/>
  <c r="N142" i="34"/>
  <c r="M142" i="34"/>
  <c r="L142" i="34"/>
  <c r="K142" i="34"/>
  <c r="J142" i="34"/>
  <c r="I142" i="34"/>
  <c r="H142" i="34"/>
  <c r="G142" i="34"/>
  <c r="F142" i="34"/>
  <c r="E142" i="34"/>
  <c r="D142" i="34"/>
  <c r="C142" i="34"/>
  <c r="B142" i="34"/>
  <c r="O136" i="34"/>
  <c r="N136" i="34"/>
  <c r="M136" i="34"/>
  <c r="L136" i="34"/>
  <c r="K136" i="34"/>
  <c r="J136" i="34"/>
  <c r="I136" i="34"/>
  <c r="H136" i="34"/>
  <c r="G136" i="34"/>
  <c r="F136" i="34"/>
  <c r="E136" i="34"/>
  <c r="D136" i="34"/>
  <c r="C136" i="34"/>
  <c r="B136" i="34"/>
  <c r="O133" i="34"/>
  <c r="N133" i="34"/>
  <c r="M133" i="34"/>
  <c r="L133" i="34"/>
  <c r="K133" i="34"/>
  <c r="J133" i="34"/>
  <c r="I133" i="34"/>
  <c r="H133" i="34"/>
  <c r="G133" i="34"/>
  <c r="F133" i="34"/>
  <c r="E133" i="34"/>
  <c r="D133" i="34"/>
  <c r="C133" i="34"/>
  <c r="B133" i="34"/>
  <c r="O116" i="34"/>
  <c r="N116" i="34"/>
  <c r="M116" i="34"/>
  <c r="L116" i="34"/>
  <c r="K116" i="34"/>
  <c r="J116" i="34"/>
  <c r="I116" i="34"/>
  <c r="H116" i="34"/>
  <c r="G116" i="34"/>
  <c r="F116" i="34"/>
  <c r="E116" i="34"/>
  <c r="D116" i="34"/>
  <c r="C116" i="34"/>
  <c r="B116" i="34"/>
  <c r="O112" i="34"/>
  <c r="N112" i="34"/>
  <c r="M112" i="34"/>
  <c r="L112" i="34"/>
  <c r="K112" i="34"/>
  <c r="J112" i="34"/>
  <c r="I112" i="34"/>
  <c r="H112" i="34"/>
  <c r="G112" i="34"/>
  <c r="F112" i="34"/>
  <c r="E112" i="34"/>
  <c r="D112" i="34"/>
  <c r="C112" i="34"/>
  <c r="B112" i="34"/>
  <c r="O23" i="34"/>
  <c r="N23" i="34"/>
  <c r="M23" i="34"/>
  <c r="L23" i="34"/>
  <c r="K23" i="34"/>
  <c r="J23" i="34"/>
  <c r="I23" i="34"/>
  <c r="H23" i="34"/>
  <c r="G23" i="34"/>
  <c r="F23" i="34"/>
  <c r="E23" i="34"/>
  <c r="D23" i="34"/>
  <c r="C23" i="34"/>
  <c r="B23" i="34"/>
  <c r="O20" i="34"/>
  <c r="N20" i="34"/>
  <c r="M20" i="34"/>
  <c r="L20" i="34"/>
  <c r="K20" i="34"/>
  <c r="J20" i="34"/>
  <c r="I20" i="34"/>
  <c r="H20" i="34"/>
  <c r="G20" i="34"/>
  <c r="F20" i="34"/>
  <c r="E20" i="34"/>
  <c r="D20" i="34"/>
  <c r="C20" i="34"/>
  <c r="B20" i="34"/>
  <c r="O14" i="34"/>
  <c r="N14" i="34"/>
  <c r="M14" i="34"/>
  <c r="L14" i="34"/>
  <c r="K14" i="34"/>
  <c r="J14" i="34"/>
  <c r="I14" i="34"/>
  <c r="H14" i="34"/>
  <c r="G14" i="34"/>
  <c r="F14" i="34"/>
  <c r="E14" i="34"/>
  <c r="D14" i="34"/>
  <c r="C14" i="34"/>
  <c r="B14" i="34"/>
  <c r="C11" i="34"/>
  <c r="D11" i="34"/>
  <c r="E11" i="34"/>
  <c r="F11" i="34"/>
  <c r="G11" i="34"/>
  <c r="H11" i="34"/>
  <c r="I11" i="34"/>
  <c r="J11" i="34"/>
  <c r="K11" i="34"/>
  <c r="L11" i="34"/>
  <c r="M11" i="34"/>
  <c r="N11" i="34"/>
  <c r="O11" i="34"/>
  <c r="B11" i="34"/>
  <c r="C75" i="34"/>
  <c r="D75" i="34"/>
  <c r="E75" i="34"/>
  <c r="F75" i="34"/>
  <c r="G75" i="34"/>
  <c r="H75" i="34"/>
  <c r="I75" i="34"/>
  <c r="J75" i="34"/>
  <c r="K75" i="34"/>
  <c r="L75" i="34"/>
  <c r="M75" i="34"/>
  <c r="N75" i="34"/>
  <c r="O75" i="34"/>
  <c r="C76" i="34"/>
  <c r="D76" i="34"/>
  <c r="E76" i="34"/>
  <c r="F76" i="34"/>
  <c r="G76" i="34"/>
  <c r="H76" i="34"/>
  <c r="I76" i="34"/>
  <c r="J76" i="34"/>
  <c r="K76" i="34"/>
  <c r="L76" i="34"/>
  <c r="M76" i="34"/>
  <c r="N76" i="34"/>
  <c r="O76" i="34"/>
  <c r="C77" i="34"/>
  <c r="D77" i="34"/>
  <c r="E77" i="34"/>
  <c r="F77" i="34"/>
  <c r="G77" i="34"/>
  <c r="H77" i="34"/>
  <c r="I77" i="34"/>
  <c r="J77" i="34"/>
  <c r="K77" i="34"/>
  <c r="L77" i="34"/>
  <c r="M77" i="34"/>
  <c r="N77" i="34"/>
  <c r="O77" i="34"/>
  <c r="B77" i="34"/>
  <c r="B76" i="34"/>
  <c r="B75" i="34"/>
  <c r="B45" i="34"/>
  <c r="B39" i="34"/>
</calcChain>
</file>

<file path=xl/sharedStrings.xml><?xml version="1.0" encoding="utf-8"?>
<sst xmlns="http://schemas.openxmlformats.org/spreadsheetml/2006/main" count="278" uniqueCount="192">
  <si>
    <t>Unweighted Sample</t>
  </si>
  <si>
    <t>%</t>
  </si>
  <si>
    <t>Total</t>
  </si>
  <si>
    <t>Other</t>
  </si>
  <si>
    <t>Don't know</t>
  </si>
  <si>
    <t>Male</t>
  </si>
  <si>
    <t>Female</t>
  </si>
  <si>
    <t>18-24</t>
  </si>
  <si>
    <t>25-49</t>
  </si>
  <si>
    <t>50-64</t>
  </si>
  <si>
    <t>65+</t>
  </si>
  <si>
    <t>ABC1</t>
  </si>
  <si>
    <t>C2DE</t>
  </si>
  <si>
    <t>Central</t>
  </si>
  <si>
    <t>North</t>
  </si>
  <si>
    <t>South</t>
  </si>
  <si>
    <t>East</t>
  </si>
  <si>
    <t>West</t>
  </si>
  <si>
    <t>...people in London?</t>
  </si>
  <si>
    <t>Major risk</t>
  </si>
  <si>
    <t>Significant risk</t>
  </si>
  <si>
    <t>Moderate risk</t>
  </si>
  <si>
    <t>Minor risk</t>
  </si>
  <si>
    <t>No risk at all</t>
  </si>
  <si>
    <t>...you personally?</t>
  </si>
  <si>
    <t>Are you currently doing any of the following?</t>
  </si>
  <si>
    <t>I’m self-isolating because I am in a category of people more vulnerable to coronavirus</t>
  </si>
  <si>
    <t>I’m reducing my contact with other people, but not completely social distancing</t>
  </si>
  <si>
    <t>I’m carrying on as normal</t>
  </si>
  <si>
    <t>Don’t know</t>
  </si>
  <si>
    <t>Has the coronavirus outbreak changed your employment situation?</t>
  </si>
  <si>
    <t>No change, I was and am still employed</t>
  </si>
  <si>
    <t>No change, I was unemployed and looking for work, and still am looking</t>
  </si>
  <si>
    <t>Yes, I was unemployed and looking for work, but am now not looking</t>
  </si>
  <si>
    <t>Yes, I was unemployed but am now employed</t>
  </si>
  <si>
    <t>Yes, I'm employed but my pay/hours have reduced</t>
  </si>
  <si>
    <t>Yes, I’m being paid part of my salary under the government scheme, but not working (e.g. I’ve been furloughed)</t>
  </si>
  <si>
    <t>Yes, I was employed and have now lost my job</t>
  </si>
  <si>
    <t>No change, I wasn't employed and am still not employed</t>
  </si>
  <si>
    <t>I haven’t done any moderate intensity exercise in the last week</t>
  </si>
  <si>
    <t>Every day of the week</t>
  </si>
  <si>
    <t>On a scale where 0 is “not at all anxious” and 10 is “extremely anxious”, overall, how anxious would you say you felt yesterday?</t>
  </si>
  <si>
    <t>0 – Not at all anxious</t>
  </si>
  <si>
    <t>10 – Extremely anxious</t>
  </si>
  <si>
    <t>Prefer not to say</t>
  </si>
  <si>
    <t>Thinking about the impact of coronavirus on your financial situation, which of these best applies to you at the moment?</t>
  </si>
  <si>
    <t>My financial situation has been impacted and I am having to</t>
  </si>
  <si>
    <t>My financial situation has been impacted and I am struggling to make ends meet</t>
  </si>
  <si>
    <t>My financial situation has been impacted but I am currently coping financially</t>
  </si>
  <si>
    <t>My finances have not been impacted yet but I expect they will be soon</t>
  </si>
  <si>
    <t>My financial situation hasn’t really changed and I don’t expect it to</t>
  </si>
  <si>
    <t>My finances have been positively affected - I am better off financially</t>
  </si>
  <si>
    <t>The national economy</t>
  </si>
  <si>
    <t>It will have a large impact and the damage will be long lasting</t>
  </si>
  <si>
    <t>It will have a large impact but the damage will be short term</t>
  </si>
  <si>
    <t>It will have a small impact and the damage will be short term</t>
  </si>
  <si>
    <t>It probably won’t have any real impact</t>
  </si>
  <si>
    <t>London’s economy</t>
  </si>
  <si>
    <t>Your personal finances</t>
  </si>
  <si>
    <t>Much better</t>
  </si>
  <si>
    <t>Slightly better</t>
  </si>
  <si>
    <t>About the same</t>
  </si>
  <si>
    <t>Slightly worse</t>
  </si>
  <si>
    <t>Much worse</t>
  </si>
  <si>
    <t>Surgical or medical style face mask</t>
  </si>
  <si>
    <t>Dust mask, such as those used for doing DIY</t>
  </si>
  <si>
    <t>Homemade face covering/mask</t>
  </si>
  <si>
    <t>Improvised face covering, such as a scarf or bandana over your mouth and nose</t>
  </si>
  <si>
    <t>Any other face covering</t>
  </si>
  <si>
    <t>I am not using a face covering when outside the house</t>
  </si>
  <si>
    <t>WEARS AT LEAST ONE</t>
  </si>
  <si>
    <t>How confident, if at all, are you that you would know how to get a coronavirus test?</t>
  </si>
  <si>
    <t>Very confident</t>
  </si>
  <si>
    <t>Quite confident</t>
  </si>
  <si>
    <t>Not very confident</t>
  </si>
  <si>
    <t>Not at all confident</t>
  </si>
  <si>
    <t>If you were offered a vaccine for the coronavirus on the NHS, how likely or unlikely would you be to take it?</t>
  </si>
  <si>
    <t>Very likely</t>
  </si>
  <si>
    <t>Fairly likely</t>
  </si>
  <si>
    <t>Fairly unlikely</t>
  </si>
  <si>
    <t>Very unlikely</t>
  </si>
  <si>
    <t>I don't trust the vaccine</t>
  </si>
  <si>
    <t>I have had a bad experience with previous vaccines</t>
  </si>
  <si>
    <t>I don’t like needles</t>
  </si>
  <si>
    <t>I don’t think I need a vaccine</t>
  </si>
  <si>
    <t>I can't be vaccinated for health reasons</t>
  </si>
  <si>
    <t>I would like to wait until others have had it first</t>
  </si>
  <si>
    <t>I don't feel safe going into a healthcare setting to have the vaccine</t>
  </si>
  <si>
    <t>I don’t think the vaccine will be safe</t>
  </si>
  <si>
    <t>You have just said you don't trust the vaccine. Which of the following comes closest to your view?</t>
  </si>
  <si>
    <t>I don't trust any vaccine for any disease</t>
  </si>
  <si>
    <t>I don't trust any vaccine for coronavirus, but do trust vaccines for other diseases</t>
  </si>
  <si>
    <t>I don't trust the specific coronavirus vaccine that has been</t>
  </si>
  <si>
    <t>None of these</t>
  </si>
  <si>
    <t>Not applicable – I live in central London</t>
  </si>
  <si>
    <t>Thinking about paying your rent for your home since the coronavirus outbreak, which of the following is most applicable to you?</t>
  </si>
  <si>
    <t>I have fallen behind on part of my rent payments</t>
  </si>
  <si>
    <t>I have fallen behind on all of my rent payments</t>
  </si>
  <si>
    <t>I have not fallen behind on my rent payments but I am likely to fall behind soon</t>
  </si>
  <si>
    <t>I have not fallen behind on my rent payments and don’t think I will be anytime soon</t>
  </si>
  <si>
    <t>Have you changed the industry you work in since the start of the coronavirus pandemic?</t>
  </si>
  <si>
    <t>I have</t>
  </si>
  <si>
    <t>I have not</t>
  </si>
  <si>
    <t>Yes, I was aware</t>
  </si>
  <si>
    <t>No, I was not aware</t>
  </si>
  <si>
    <t>What impact, if any, have these changes to the Congestion Charge had on your business or employer?</t>
  </si>
  <si>
    <t>A large positive impact</t>
  </si>
  <si>
    <t>A small positive impact</t>
  </si>
  <si>
    <t>No real impact either way</t>
  </si>
  <si>
    <t>A small negative impact</t>
  </si>
  <si>
    <t>A large negative impact</t>
  </si>
  <si>
    <t>I am aware of it, and my business/employer has received support from the Mayor of London</t>
  </si>
  <si>
    <t>I am aware of it, but my business/employer hasn’t received support from the Mayor of London</t>
  </si>
  <si>
    <t>I wasn’t aware of support from the Mayor of London</t>
  </si>
  <si>
    <t>Pubs and bars</t>
  </si>
  <si>
    <t>Much more than before</t>
  </si>
  <si>
    <t>A bit more than before</t>
  </si>
  <si>
    <t>About the same as before</t>
  </si>
  <si>
    <t>A bit less than before</t>
  </si>
  <si>
    <t>Much less than before</t>
  </si>
  <si>
    <t>Not applicable – I didn’t visit this place anyway</t>
  </si>
  <si>
    <t>Restaurants</t>
  </si>
  <si>
    <t>Cinema/theatre</t>
  </si>
  <si>
    <t>Groceries</t>
  </si>
  <si>
    <t>I’m spending more online on this item than I did before</t>
  </si>
  <si>
    <t>I’m spending less online on this item than I did before</t>
  </si>
  <si>
    <t>There has been no change</t>
  </si>
  <si>
    <t>Not applicable – I don’t buy this</t>
  </si>
  <si>
    <t>Electricals</t>
  </si>
  <si>
    <t>Clothes</t>
  </si>
  <si>
    <t>DIY products</t>
  </si>
  <si>
    <t>Fieldwork: 11th - 17th December 2020</t>
  </si>
  <si>
    <t>Weighted Sample</t>
  </si>
  <si>
    <t>Gender</t>
  </si>
  <si>
    <t>Age</t>
  </si>
  <si>
    <t>Social Grade</t>
  </si>
  <si>
    <t>Region (1)</t>
  </si>
  <si>
    <t>To what extent do you think coronavirus poses a risk to…</t>
  </si>
  <si>
    <t xml:space="preserve">I’m self-isolating because I or a member of my household has coronavirus symptoms (e.g. I'm/we're staying at home, avoiding other people, other people bring me/us supplies) </t>
  </si>
  <si>
    <t>I’m carrying out social distancing (e.g. staying at home except for collecting essential supplies, exercising once a day, a medical need, or going to work as it cannot be done from home)</t>
  </si>
  <si>
    <t>TOTAL MAJOR/SIGNIFICANT RISK</t>
  </si>
  <si>
    <t>TOTAL MODERATE/MINOR RISK</t>
  </si>
  <si>
    <t>TOTAL NO CHANGE</t>
  </si>
  <si>
    <t>TOTAL YES</t>
  </si>
  <si>
    <t>TOTAL LOW (0-2)</t>
  </si>
  <si>
    <t>TOTAL MID (3-7)</t>
  </si>
  <si>
    <t>TOTAL HIGH (8-10)</t>
  </si>
  <si>
    <t>Do you think the coronavirus outbreak in the UK will or will not have an impact on…?</t>
  </si>
  <si>
    <t>TOTAL BETTER</t>
  </si>
  <si>
    <t>TOTAL WORSE</t>
  </si>
  <si>
    <t>TOTAL CONFIDENT</t>
  </si>
  <si>
    <t>TOTAL NOT CONFIDENT</t>
  </si>
  <si>
    <t>TOTAL LIKELY</t>
  </si>
  <si>
    <t>TOTAL UNLIKELY</t>
  </si>
  <si>
    <t>[Asked to those that said they were unlikely to get the vaccine; n=220]</t>
  </si>
  <si>
    <t>[Asked to those that said they didn't trust the vaccine; n=103]</t>
  </si>
  <si>
    <t>[Asked to those that rent; n=452]</t>
  </si>
  <si>
    <t>[Asked to those working full- or part-time; n=656]</t>
  </si>
  <si>
    <t>TOTAL POSITIVE IMPACT</t>
  </si>
  <si>
    <t>TOTAL NEGATIVE IMPACT</t>
  </si>
  <si>
    <t xml:space="preserve">Are you visiting the following more or less now than you did before the coronavirus pandemic? </t>
  </si>
  <si>
    <t>TOTAL MORE</t>
  </si>
  <si>
    <t>TOTAL LESS</t>
  </si>
  <si>
    <t>Poster 1</t>
  </si>
  <si>
    <t>Poster 2</t>
  </si>
  <si>
    <t>Poster 3</t>
  </si>
  <si>
    <t>Poster 4</t>
  </si>
  <si>
    <t>YouGov / Mayor Of London Survey Results</t>
  </si>
  <si>
    <t>Sample Size: 1127 adults in London</t>
  </si>
  <si>
    <t xml:space="preserve">Approximately how many days of the last week did you take part in exercise of at least moderate intensity for 30 minutes or </t>
  </si>
  <si>
    <t xml:space="preserve">more?
</t>
  </si>
  <si>
    <t>Moderate intensity includes any exercise that raises your heart rate, and makes you breathe faster – such as a brisk walk or</t>
  </si>
  <si>
    <t>cycle</t>
  </si>
  <si>
    <t xml:space="preserve">Do you think London will emerge from the coronavirus outbreak as a better place to live, a worse place to live, or about the </t>
  </si>
  <si>
    <t>same as before the outbreak?</t>
  </si>
  <si>
    <t xml:space="preserve">Are you, or are you not, currently wearing any of the following types of face coverings or masks when outside the house? </t>
  </si>
  <si>
    <t>Please tick all that apply.</t>
  </si>
  <si>
    <t xml:space="preserve">Which of the following, if any, is why you’re unlikely to get the coronavirus vaccine if you were offered one on the NHS? </t>
  </si>
  <si>
    <t xml:space="preserve">How likely or unlikely are you to travel to central London in the next week?
</t>
  </si>
  <si>
    <t xml:space="preserve">Central London covers the pink area in the maps above, and includes places like the West End, Oxford Street, Westminster, </t>
  </si>
  <si>
    <t>Shoreditch and Hyde Park.</t>
  </si>
  <si>
    <t xml:space="preserve">Before taking this survey, were you aware that the Congestion Charge has been increased to £15 and now operates until 10pm </t>
  </si>
  <si>
    <t>seven days a week?</t>
  </si>
  <si>
    <t xml:space="preserve">Are you aware of or has your business or employer received any support from the Mayor of London during the coronavirus </t>
  </si>
  <si>
    <t>pandemic?</t>
  </si>
  <si>
    <t xml:space="preserve">Compared to before the coronavirus pandemic, would you say you’re spending more or less online on this item now, or has there </t>
  </si>
  <si>
    <t>been no change?</t>
  </si>
  <si>
    <t xml:space="preserve">Which ONE of the following four posters do you think would be most effective at discouraging people from idling (i.e. running a </t>
  </si>
  <si>
    <t>vehicle’s engine when the vehicle is not in motion/moving)?</t>
  </si>
  <si>
    <t>All figures, unless otherwise stated, are from YouGov Plc.  The figures have been weighted and are representative of all adults in London (aged 18+).</t>
  </si>
  <si>
    <t xml:space="preserve">Any percentages calculated on bases fewer than 50 respondents must not be reported as they do not represent a wide enough cross-section of the </t>
  </si>
  <si>
    <t>target population to be considered statistically reliable. These figures will be italicised.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</si>
</sst>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8"/>
      <name val="Arial"/>
    </font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indexed="22"/>
      <name val="Arial"/>
      <family val="2"/>
    </font>
    <font>
      <b/>
      <i/>
      <sz val="96"/>
      <color indexed="22"/>
      <name val="Arial"/>
      <family val="2"/>
    </font>
    <font>
      <i/>
      <sz val="8"/>
      <name val="Arial"/>
      <family val="2"/>
    </font>
    <font>
      <sz val="8"/>
      <color indexed="55"/>
      <name val="Arial"/>
      <family val="2"/>
    </font>
    <font>
      <b/>
      <sz val="8"/>
      <color indexed="55"/>
      <name val="Arial"/>
      <family val="2"/>
    </font>
    <font>
      <b/>
      <sz val="8"/>
      <color indexed="16"/>
      <name val="Arial"/>
      <family val="2"/>
    </font>
    <font>
      <b/>
      <sz val="8"/>
      <name val="Arial Narrow"/>
      <family val="2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6" fillId="2" borderId="0"/>
    <xf numFmtId="0" fontId="6" fillId="3" borderId="0"/>
    <xf numFmtId="0" fontId="7" fillId="4" borderId="0">
      <alignment horizontal="center" vertical="center" shrinkToFit="1"/>
    </xf>
    <xf numFmtId="0" fontId="6" fillId="4" borderId="0" applyAlignment="0"/>
    <xf numFmtId="0" fontId="8" fillId="4" borderId="0">
      <alignment horizontal="center" vertical="center"/>
    </xf>
    <xf numFmtId="0" fontId="1" fillId="0" borderId="0"/>
  </cellStyleXfs>
  <cellXfs count="32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6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1" fontId="4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49" fontId="13" fillId="0" borderId="1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/>
    </xf>
    <xf numFmtId="0" fontId="4" fillId="5" borderId="0" xfId="0" applyFont="1" applyFill="1" applyAlignment="1">
      <alignment horizontal="right" vertical="center" wrapText="1"/>
    </xf>
    <xf numFmtId="1" fontId="4" fillId="5" borderId="0" xfId="0" applyNumberFormat="1" applyFont="1" applyFill="1" applyAlignment="1">
      <alignment horizontal="center" vertical="center"/>
    </xf>
    <xf numFmtId="1" fontId="4" fillId="5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5" fillId="0" borderId="0" xfId="6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4" borderId="0" xfId="0" applyNumberFormat="1" applyFont="1" applyFill="1" applyBorder="1" applyAlignment="1">
      <alignment vertical="center"/>
    </xf>
  </cellXfs>
  <cellStyles count="7">
    <cellStyle name="bdBackground" xfId="1"/>
    <cellStyle name="bdBorder" xfId="2"/>
    <cellStyle name="bdCaption" xfId="3"/>
    <cellStyle name="bdCentre" xfId="4"/>
    <cellStyle name="bdLogo" xfId="5"/>
    <cellStyle name="Normal" xfId="0" builtinId="0"/>
    <cellStyle name="Normal_RESULTS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69696B"/>
      <rgbColor rgb="00B1B2B4"/>
      <rgbColor rgb="00E31B1D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SULTS1">
    <tabColor indexed="33"/>
    <pageSetUpPr autoPageBreaks="0"/>
  </sheetPr>
  <dimension ref="A1:O285"/>
  <sheetViews>
    <sheetView showGridLines="0" tabSelected="1" zoomScaleNormal="100" zoomScaleSheetLayoutView="100" workbookViewId="0">
      <pane xSplit="2" ySplit="5" topLeftCell="C229" activePane="bottomRight" state="frozen"/>
      <selection pane="topRight" activeCell="C1" sqref="C1"/>
      <selection pane="bottomLeft" activeCell="A9" sqref="A9"/>
      <selection pane="bottomRight" activeCell="A286" sqref="A286"/>
    </sheetView>
  </sheetViews>
  <sheetFormatPr defaultColWidth="9.1640625" defaultRowHeight="11.25" x14ac:dyDescent="0.2"/>
  <cols>
    <col min="1" max="1" width="44.5" style="8" customWidth="1"/>
    <col min="2" max="2" width="5.6640625" style="8" customWidth="1"/>
    <col min="3" max="3" width="4.83203125" style="8" bestFit="1" customWidth="1"/>
    <col min="4" max="4" width="6.83203125" style="8" bestFit="1" customWidth="1"/>
    <col min="5" max="7" width="5.1640625" style="8" bestFit="1" customWidth="1"/>
    <col min="8" max="8" width="4.83203125" style="8" bestFit="1" customWidth="1"/>
    <col min="9" max="9" width="5.6640625" style="8" bestFit="1" customWidth="1"/>
    <col min="10" max="10" width="5.5" style="8" bestFit="1" customWidth="1"/>
    <col min="11" max="11" width="6.83203125" style="8" bestFit="1" customWidth="1"/>
    <col min="12" max="12" width="5.6640625" style="8" bestFit="1" customWidth="1"/>
    <col min="13" max="13" width="5.83203125" style="8" bestFit="1" customWidth="1"/>
    <col min="14" max="14" width="4.5" style="8" bestFit="1" customWidth="1"/>
    <col min="15" max="15" width="5" style="8" bestFit="1" customWidth="1"/>
    <col min="16" max="16384" width="9.1640625" style="8"/>
  </cols>
  <sheetData>
    <row r="1" spans="1:15" ht="18" x14ac:dyDescent="0.2">
      <c r="A1" s="26" t="s">
        <v>167</v>
      </c>
    </row>
    <row r="2" spans="1:15" s="10" customFormat="1" ht="10.15" customHeight="1" x14ac:dyDescent="0.2">
      <c r="A2" s="9" t="s">
        <v>168</v>
      </c>
      <c r="B2" s="20"/>
      <c r="C2" s="27" t="s">
        <v>133</v>
      </c>
      <c r="D2" s="28"/>
      <c r="E2" s="27" t="s">
        <v>134</v>
      </c>
      <c r="F2" s="28"/>
      <c r="G2" s="28"/>
      <c r="H2" s="28"/>
      <c r="I2" s="27" t="s">
        <v>135</v>
      </c>
      <c r="J2" s="28"/>
      <c r="K2" s="27" t="s">
        <v>136</v>
      </c>
      <c r="L2" s="28"/>
      <c r="M2" s="28"/>
      <c r="N2" s="28"/>
      <c r="O2" s="28"/>
    </row>
    <row r="3" spans="1:15" s="10" customFormat="1" ht="12.75" x14ac:dyDescent="0.2">
      <c r="A3" s="9" t="s">
        <v>131</v>
      </c>
      <c r="B3" s="20" t="s">
        <v>2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  <c r="K3" s="20" t="s">
        <v>13</v>
      </c>
      <c r="L3" s="20" t="s">
        <v>14</v>
      </c>
      <c r="M3" s="20" t="s">
        <v>15</v>
      </c>
      <c r="N3" s="20" t="s">
        <v>16</v>
      </c>
      <c r="O3" s="20" t="s">
        <v>17</v>
      </c>
    </row>
    <row r="4" spans="1:15" s="11" customFormat="1" x14ac:dyDescent="0.2">
      <c r="A4" s="19" t="s">
        <v>132</v>
      </c>
      <c r="B4" s="3">
        <v>1127</v>
      </c>
      <c r="C4" s="4">
        <v>554.48</v>
      </c>
      <c r="D4" s="4">
        <v>572.52</v>
      </c>
      <c r="E4" s="4">
        <v>121.72</v>
      </c>
      <c r="F4" s="4">
        <v>598.42999999999995</v>
      </c>
      <c r="G4" s="4">
        <v>233.29</v>
      </c>
      <c r="H4" s="4">
        <v>173.56</v>
      </c>
      <c r="I4" s="4">
        <v>664.92</v>
      </c>
      <c r="J4" s="4">
        <v>462.08</v>
      </c>
      <c r="K4" s="4">
        <v>243.86</v>
      </c>
      <c r="L4" s="4">
        <v>155.55000000000001</v>
      </c>
      <c r="M4" s="4">
        <v>206.98</v>
      </c>
      <c r="N4" s="4">
        <v>333.06</v>
      </c>
      <c r="O4" s="4">
        <v>187.55</v>
      </c>
    </row>
    <row r="5" spans="1:15" s="12" customFormat="1" x14ac:dyDescent="0.2">
      <c r="A5" s="12" t="s">
        <v>0</v>
      </c>
      <c r="B5" s="6">
        <v>1127</v>
      </c>
      <c r="C5" s="7">
        <v>471</v>
      </c>
      <c r="D5" s="7">
        <v>656</v>
      </c>
      <c r="E5" s="7">
        <v>122</v>
      </c>
      <c r="F5" s="7">
        <v>573</v>
      </c>
      <c r="G5" s="7">
        <v>254</v>
      </c>
      <c r="H5" s="7">
        <v>178</v>
      </c>
      <c r="I5" s="7">
        <v>759</v>
      </c>
      <c r="J5" s="7">
        <v>368</v>
      </c>
      <c r="K5" s="7">
        <v>245</v>
      </c>
      <c r="L5" s="7">
        <v>155</v>
      </c>
      <c r="M5" s="7">
        <v>220</v>
      </c>
      <c r="N5" s="7">
        <v>324</v>
      </c>
      <c r="O5" s="7">
        <v>183</v>
      </c>
    </row>
    <row r="6" spans="1:15" s="11" customFormat="1" x14ac:dyDescent="0.2">
      <c r="B6" s="1" t="s">
        <v>1</v>
      </c>
      <c r="C6" s="2" t="s">
        <v>1</v>
      </c>
      <c r="D6" s="2" t="s">
        <v>1</v>
      </c>
      <c r="E6" s="2" t="s">
        <v>1</v>
      </c>
      <c r="F6" s="2" t="s">
        <v>1</v>
      </c>
      <c r="G6" s="2" t="s">
        <v>1</v>
      </c>
      <c r="H6" s="2" t="s">
        <v>1</v>
      </c>
      <c r="I6" s="2" t="s">
        <v>1</v>
      </c>
      <c r="J6" s="2" t="s">
        <v>1</v>
      </c>
      <c r="K6" s="2" t="s">
        <v>1</v>
      </c>
      <c r="L6" s="2" t="s">
        <v>1</v>
      </c>
      <c r="M6" s="2" t="s">
        <v>1</v>
      </c>
      <c r="N6" s="2" t="s">
        <v>1</v>
      </c>
      <c r="O6" s="2" t="s">
        <v>1</v>
      </c>
    </row>
    <row r="7" spans="1:15" x14ac:dyDescent="0.2">
      <c r="A7" s="29" t="s">
        <v>137</v>
      </c>
    </row>
    <row r="8" spans="1:15" x14ac:dyDescent="0.2">
      <c r="A8" s="5" t="s">
        <v>18</v>
      </c>
      <c r="B8" s="10"/>
    </row>
    <row r="9" spans="1:15" x14ac:dyDescent="0.2">
      <c r="A9" s="13" t="s">
        <v>19</v>
      </c>
      <c r="B9" s="14">
        <v>28.94</v>
      </c>
      <c r="C9" s="15">
        <v>22.03</v>
      </c>
      <c r="D9" s="16">
        <v>35.630000000000003</v>
      </c>
      <c r="E9" s="15">
        <v>24.08</v>
      </c>
      <c r="F9" s="16">
        <v>26.19</v>
      </c>
      <c r="G9" s="16">
        <v>36.26</v>
      </c>
      <c r="H9" s="16">
        <v>31.96</v>
      </c>
      <c r="I9" s="15">
        <v>26.07</v>
      </c>
      <c r="J9" s="16">
        <v>33.06</v>
      </c>
      <c r="K9" s="15">
        <v>21.71</v>
      </c>
      <c r="L9" s="16">
        <v>32.049999999999997</v>
      </c>
      <c r="M9" s="16">
        <v>27.17</v>
      </c>
      <c r="N9" s="16">
        <v>29.7</v>
      </c>
      <c r="O9" s="16">
        <v>36.35</v>
      </c>
    </row>
    <row r="10" spans="1:15" x14ac:dyDescent="0.2">
      <c r="A10" s="13" t="s">
        <v>20</v>
      </c>
      <c r="B10" s="14">
        <v>40.630000000000003</v>
      </c>
      <c r="C10" s="15">
        <v>37.71</v>
      </c>
      <c r="D10" s="16">
        <v>43.45</v>
      </c>
      <c r="E10" s="15">
        <v>36.75</v>
      </c>
      <c r="F10" s="16">
        <v>39.64</v>
      </c>
      <c r="G10" s="16">
        <v>42.12</v>
      </c>
      <c r="H10" s="16">
        <v>44.76</v>
      </c>
      <c r="I10" s="15">
        <v>43.01</v>
      </c>
      <c r="J10" s="16">
        <v>37.19</v>
      </c>
      <c r="K10" s="15">
        <v>43.77</v>
      </c>
      <c r="L10" s="16">
        <v>35.43</v>
      </c>
      <c r="M10" s="16">
        <v>43.24</v>
      </c>
      <c r="N10" s="16">
        <v>39.4</v>
      </c>
      <c r="O10" s="16">
        <v>40.15</v>
      </c>
    </row>
    <row r="11" spans="1:15" x14ac:dyDescent="0.2">
      <c r="A11" s="22" t="s">
        <v>140</v>
      </c>
      <c r="B11" s="23">
        <f>B10+B9</f>
        <v>69.570000000000007</v>
      </c>
      <c r="C11" s="23">
        <f t="shared" ref="C11:O11" si="0">C10+C9</f>
        <v>59.74</v>
      </c>
      <c r="D11" s="23">
        <f t="shared" si="0"/>
        <v>79.080000000000013</v>
      </c>
      <c r="E11" s="23">
        <f t="shared" si="0"/>
        <v>60.83</v>
      </c>
      <c r="F11" s="23">
        <f t="shared" si="0"/>
        <v>65.83</v>
      </c>
      <c r="G11" s="23">
        <f t="shared" si="0"/>
        <v>78.38</v>
      </c>
      <c r="H11" s="23">
        <f t="shared" si="0"/>
        <v>76.72</v>
      </c>
      <c r="I11" s="23">
        <f t="shared" si="0"/>
        <v>69.08</v>
      </c>
      <c r="J11" s="23">
        <f t="shared" si="0"/>
        <v>70.25</v>
      </c>
      <c r="K11" s="23">
        <f t="shared" si="0"/>
        <v>65.48</v>
      </c>
      <c r="L11" s="23">
        <f t="shared" si="0"/>
        <v>67.47999999999999</v>
      </c>
      <c r="M11" s="23">
        <f t="shared" si="0"/>
        <v>70.41</v>
      </c>
      <c r="N11" s="23">
        <f t="shared" si="0"/>
        <v>69.099999999999994</v>
      </c>
      <c r="O11" s="23">
        <f t="shared" si="0"/>
        <v>76.5</v>
      </c>
    </row>
    <row r="12" spans="1:15" x14ac:dyDescent="0.2">
      <c r="A12" s="13" t="s">
        <v>21</v>
      </c>
      <c r="B12" s="14">
        <v>18.940000000000001</v>
      </c>
      <c r="C12" s="15">
        <v>24.15</v>
      </c>
      <c r="D12" s="16">
        <v>13.9</v>
      </c>
      <c r="E12" s="15">
        <v>21.2</v>
      </c>
      <c r="F12" s="16">
        <v>21.16</v>
      </c>
      <c r="G12" s="16">
        <v>14.6</v>
      </c>
      <c r="H12" s="16">
        <v>15.53</v>
      </c>
      <c r="I12" s="15">
        <v>22.08</v>
      </c>
      <c r="J12" s="16">
        <v>14.43</v>
      </c>
      <c r="K12" s="15">
        <v>20.66</v>
      </c>
      <c r="L12" s="16">
        <v>20.079999999999998</v>
      </c>
      <c r="M12" s="16">
        <v>21.95</v>
      </c>
      <c r="N12" s="16">
        <v>16.03</v>
      </c>
      <c r="O12" s="16">
        <v>17.61</v>
      </c>
    </row>
    <row r="13" spans="1:15" x14ac:dyDescent="0.2">
      <c r="A13" s="13" t="s">
        <v>22</v>
      </c>
      <c r="B13" s="14">
        <v>5.67</v>
      </c>
      <c r="C13" s="15">
        <v>8.42</v>
      </c>
      <c r="D13" s="16">
        <v>3</v>
      </c>
      <c r="E13" s="15">
        <v>6.75</v>
      </c>
      <c r="F13" s="16">
        <v>6.08</v>
      </c>
      <c r="G13" s="16">
        <v>4.3899999999999997</v>
      </c>
      <c r="H13" s="16">
        <v>5.19</v>
      </c>
      <c r="I13" s="15">
        <v>4.88</v>
      </c>
      <c r="J13" s="16">
        <v>6.8</v>
      </c>
      <c r="K13" s="15">
        <v>8.65</v>
      </c>
      <c r="L13" s="16">
        <v>6.37</v>
      </c>
      <c r="M13" s="16">
        <v>2.5</v>
      </c>
      <c r="N13" s="16">
        <v>6.23</v>
      </c>
      <c r="O13" s="16">
        <v>3.71</v>
      </c>
    </row>
    <row r="14" spans="1:15" x14ac:dyDescent="0.2">
      <c r="A14" s="22" t="s">
        <v>141</v>
      </c>
      <c r="B14" s="23">
        <f t="shared" ref="B14:O14" si="1">B13+B12</f>
        <v>24.61</v>
      </c>
      <c r="C14" s="23">
        <f t="shared" si="1"/>
        <v>32.57</v>
      </c>
      <c r="D14" s="23">
        <f t="shared" si="1"/>
        <v>16.899999999999999</v>
      </c>
      <c r="E14" s="23">
        <f t="shared" si="1"/>
        <v>27.95</v>
      </c>
      <c r="F14" s="23">
        <f t="shared" si="1"/>
        <v>27.240000000000002</v>
      </c>
      <c r="G14" s="23">
        <f t="shared" si="1"/>
        <v>18.989999999999998</v>
      </c>
      <c r="H14" s="23">
        <f t="shared" si="1"/>
        <v>20.72</v>
      </c>
      <c r="I14" s="23">
        <f t="shared" si="1"/>
        <v>26.959999999999997</v>
      </c>
      <c r="J14" s="23">
        <f t="shared" si="1"/>
        <v>21.23</v>
      </c>
      <c r="K14" s="23">
        <f t="shared" si="1"/>
        <v>29.310000000000002</v>
      </c>
      <c r="L14" s="23">
        <f t="shared" si="1"/>
        <v>26.45</v>
      </c>
      <c r="M14" s="23">
        <f t="shared" si="1"/>
        <v>24.45</v>
      </c>
      <c r="N14" s="23">
        <f t="shared" si="1"/>
        <v>22.26</v>
      </c>
      <c r="O14" s="23">
        <f t="shared" si="1"/>
        <v>21.32</v>
      </c>
    </row>
    <row r="15" spans="1:15" x14ac:dyDescent="0.2">
      <c r="A15" s="13" t="s">
        <v>23</v>
      </c>
      <c r="B15" s="14">
        <v>2.11</v>
      </c>
      <c r="C15" s="15">
        <v>3.36</v>
      </c>
      <c r="D15" s="16">
        <v>0.9</v>
      </c>
      <c r="E15" s="15">
        <v>2.13</v>
      </c>
      <c r="F15" s="16">
        <v>3.22</v>
      </c>
      <c r="G15" s="16">
        <v>0.83</v>
      </c>
      <c r="H15" s="16">
        <v>0</v>
      </c>
      <c r="I15" s="15">
        <v>1.54</v>
      </c>
      <c r="J15" s="16">
        <v>2.93</v>
      </c>
      <c r="K15" s="15">
        <v>1.87</v>
      </c>
      <c r="L15" s="16">
        <v>4.42</v>
      </c>
      <c r="M15" s="16">
        <v>0.35</v>
      </c>
      <c r="N15" s="16">
        <v>2.78</v>
      </c>
      <c r="O15" s="16">
        <v>1.27</v>
      </c>
    </row>
    <row r="16" spans="1:15" x14ac:dyDescent="0.2">
      <c r="A16" s="13" t="s">
        <v>4</v>
      </c>
      <c r="B16" s="14">
        <v>3.72</v>
      </c>
      <c r="C16" s="15">
        <v>4.34</v>
      </c>
      <c r="D16" s="16">
        <v>3.12</v>
      </c>
      <c r="E16" s="15">
        <v>9.09</v>
      </c>
      <c r="F16" s="16">
        <v>3.71</v>
      </c>
      <c r="G16" s="16">
        <v>1.8</v>
      </c>
      <c r="H16" s="16">
        <v>2.56</v>
      </c>
      <c r="I16" s="15">
        <v>2.42</v>
      </c>
      <c r="J16" s="16">
        <v>5.59</v>
      </c>
      <c r="K16" s="15">
        <v>3.33</v>
      </c>
      <c r="L16" s="16">
        <v>1.64</v>
      </c>
      <c r="M16" s="16">
        <v>4.79</v>
      </c>
      <c r="N16" s="16">
        <v>5.88</v>
      </c>
      <c r="O16" s="16">
        <v>0.92</v>
      </c>
    </row>
    <row r="17" spans="1:15" x14ac:dyDescent="0.2">
      <c r="A17" s="5" t="s">
        <v>24</v>
      </c>
      <c r="B17" s="10"/>
    </row>
    <row r="18" spans="1:15" x14ac:dyDescent="0.2">
      <c r="A18" s="13" t="s">
        <v>19</v>
      </c>
      <c r="B18" s="14">
        <v>12.49</v>
      </c>
      <c r="C18" s="15">
        <v>10.69</v>
      </c>
      <c r="D18" s="16">
        <v>14.24</v>
      </c>
      <c r="E18" s="15">
        <v>4.29</v>
      </c>
      <c r="F18" s="16">
        <v>8.27</v>
      </c>
      <c r="G18" s="16">
        <v>23.98</v>
      </c>
      <c r="H18" s="16">
        <v>17.37</v>
      </c>
      <c r="I18" s="15">
        <v>9.56</v>
      </c>
      <c r="J18" s="16">
        <v>16.72</v>
      </c>
      <c r="K18" s="15">
        <v>9.75</v>
      </c>
      <c r="L18" s="16">
        <v>9.6</v>
      </c>
      <c r="M18" s="16">
        <v>12.07</v>
      </c>
      <c r="N18" s="16">
        <v>13.34</v>
      </c>
      <c r="O18" s="16">
        <v>17.43</v>
      </c>
    </row>
    <row r="19" spans="1:15" x14ac:dyDescent="0.2">
      <c r="A19" s="13" t="s">
        <v>20</v>
      </c>
      <c r="B19" s="14">
        <v>22.01</v>
      </c>
      <c r="C19" s="15">
        <v>15.92</v>
      </c>
      <c r="D19" s="16">
        <v>27.92</v>
      </c>
      <c r="E19" s="15">
        <v>16.12</v>
      </c>
      <c r="F19" s="16">
        <v>19.98</v>
      </c>
      <c r="G19" s="16">
        <v>25.6</v>
      </c>
      <c r="H19" s="16">
        <v>28.34</v>
      </c>
      <c r="I19" s="15">
        <v>22.56</v>
      </c>
      <c r="J19" s="16">
        <v>21.23</v>
      </c>
      <c r="K19" s="15">
        <v>19.48</v>
      </c>
      <c r="L19" s="16">
        <v>28.55</v>
      </c>
      <c r="M19" s="16">
        <v>18.43</v>
      </c>
      <c r="N19" s="16">
        <v>20.07</v>
      </c>
      <c r="O19" s="16">
        <v>27.3</v>
      </c>
    </row>
    <row r="20" spans="1:15" x14ac:dyDescent="0.2">
      <c r="A20" s="22" t="s">
        <v>140</v>
      </c>
      <c r="B20" s="23">
        <f t="shared" ref="B20:O20" si="2">B19+B18</f>
        <v>34.5</v>
      </c>
      <c r="C20" s="23">
        <f t="shared" si="2"/>
        <v>26.61</v>
      </c>
      <c r="D20" s="23">
        <f t="shared" si="2"/>
        <v>42.160000000000004</v>
      </c>
      <c r="E20" s="23">
        <f t="shared" si="2"/>
        <v>20.41</v>
      </c>
      <c r="F20" s="23">
        <f t="shared" si="2"/>
        <v>28.25</v>
      </c>
      <c r="G20" s="23">
        <f t="shared" si="2"/>
        <v>49.58</v>
      </c>
      <c r="H20" s="23">
        <f t="shared" si="2"/>
        <v>45.71</v>
      </c>
      <c r="I20" s="23">
        <f t="shared" si="2"/>
        <v>32.119999999999997</v>
      </c>
      <c r="J20" s="23">
        <f t="shared" si="2"/>
        <v>37.950000000000003</v>
      </c>
      <c r="K20" s="23">
        <f t="shared" si="2"/>
        <v>29.23</v>
      </c>
      <c r="L20" s="23">
        <f t="shared" si="2"/>
        <v>38.15</v>
      </c>
      <c r="M20" s="23">
        <f t="shared" si="2"/>
        <v>30.5</v>
      </c>
      <c r="N20" s="23">
        <f t="shared" si="2"/>
        <v>33.409999999999997</v>
      </c>
      <c r="O20" s="23">
        <f t="shared" si="2"/>
        <v>44.730000000000004</v>
      </c>
    </row>
    <row r="21" spans="1:15" x14ac:dyDescent="0.2">
      <c r="A21" s="13" t="s">
        <v>21</v>
      </c>
      <c r="B21" s="14">
        <v>34.44</v>
      </c>
      <c r="C21" s="15">
        <v>35.99</v>
      </c>
      <c r="D21" s="16">
        <v>32.950000000000003</v>
      </c>
      <c r="E21" s="15">
        <v>32.619999999999997</v>
      </c>
      <c r="F21" s="16">
        <v>38.5</v>
      </c>
      <c r="G21" s="16">
        <v>28.35</v>
      </c>
      <c r="H21" s="16">
        <v>29.92</v>
      </c>
      <c r="I21" s="15">
        <v>36.549999999999997</v>
      </c>
      <c r="J21" s="16">
        <v>31.41</v>
      </c>
      <c r="K21" s="15">
        <v>35.49</v>
      </c>
      <c r="L21" s="16">
        <v>35.200000000000003</v>
      </c>
      <c r="M21" s="16">
        <v>35.090000000000003</v>
      </c>
      <c r="N21" s="16">
        <v>33.56</v>
      </c>
      <c r="O21" s="16">
        <v>33.31</v>
      </c>
    </row>
    <row r="22" spans="1:15" x14ac:dyDescent="0.2">
      <c r="A22" s="13" t="s">
        <v>22</v>
      </c>
      <c r="B22" s="14">
        <v>21.71</v>
      </c>
      <c r="C22" s="15">
        <v>25.89</v>
      </c>
      <c r="D22" s="16">
        <v>17.66</v>
      </c>
      <c r="E22" s="15">
        <v>31.6</v>
      </c>
      <c r="F22" s="16">
        <v>22.26</v>
      </c>
      <c r="G22" s="16">
        <v>16.2</v>
      </c>
      <c r="H22" s="16">
        <v>20.27</v>
      </c>
      <c r="I22" s="15">
        <v>24.29</v>
      </c>
      <c r="J22" s="16">
        <v>18</v>
      </c>
      <c r="K22" s="15">
        <v>23.63</v>
      </c>
      <c r="L22" s="16">
        <v>19.260000000000002</v>
      </c>
      <c r="M22" s="16">
        <v>25.44</v>
      </c>
      <c r="N22" s="16">
        <v>21.64</v>
      </c>
      <c r="O22" s="16">
        <v>17.239999999999998</v>
      </c>
    </row>
    <row r="23" spans="1:15" x14ac:dyDescent="0.2">
      <c r="A23" s="22" t="s">
        <v>141</v>
      </c>
      <c r="B23" s="23">
        <f t="shared" ref="B23:O23" si="3">B22+B21</f>
        <v>56.15</v>
      </c>
      <c r="C23" s="23">
        <f t="shared" si="3"/>
        <v>61.88</v>
      </c>
      <c r="D23" s="23">
        <f t="shared" si="3"/>
        <v>50.61</v>
      </c>
      <c r="E23" s="23">
        <f t="shared" si="3"/>
        <v>64.22</v>
      </c>
      <c r="F23" s="23">
        <f t="shared" si="3"/>
        <v>60.760000000000005</v>
      </c>
      <c r="G23" s="23">
        <f t="shared" si="3"/>
        <v>44.55</v>
      </c>
      <c r="H23" s="23">
        <f t="shared" si="3"/>
        <v>50.19</v>
      </c>
      <c r="I23" s="23">
        <f t="shared" si="3"/>
        <v>60.839999999999996</v>
      </c>
      <c r="J23" s="23">
        <f t="shared" si="3"/>
        <v>49.41</v>
      </c>
      <c r="K23" s="23">
        <f t="shared" si="3"/>
        <v>59.120000000000005</v>
      </c>
      <c r="L23" s="23">
        <f t="shared" si="3"/>
        <v>54.460000000000008</v>
      </c>
      <c r="M23" s="23">
        <f t="shared" si="3"/>
        <v>60.53</v>
      </c>
      <c r="N23" s="23">
        <f t="shared" si="3"/>
        <v>55.2</v>
      </c>
      <c r="O23" s="23">
        <f t="shared" si="3"/>
        <v>50.55</v>
      </c>
    </row>
    <row r="24" spans="1:15" x14ac:dyDescent="0.2">
      <c r="A24" s="13" t="s">
        <v>23</v>
      </c>
      <c r="B24" s="14">
        <v>5.56</v>
      </c>
      <c r="C24" s="15">
        <v>7.39</v>
      </c>
      <c r="D24" s="16">
        <v>3.79</v>
      </c>
      <c r="E24" s="15">
        <v>6.28</v>
      </c>
      <c r="F24" s="16">
        <v>7.34</v>
      </c>
      <c r="G24" s="16">
        <v>3.62</v>
      </c>
      <c r="H24" s="16">
        <v>1.56</v>
      </c>
      <c r="I24" s="15">
        <v>4.9400000000000004</v>
      </c>
      <c r="J24" s="16">
        <v>6.46</v>
      </c>
      <c r="K24" s="15">
        <v>7.14</v>
      </c>
      <c r="L24" s="16">
        <v>5.04</v>
      </c>
      <c r="M24" s="16">
        <v>4.49</v>
      </c>
      <c r="N24" s="16">
        <v>6.9</v>
      </c>
      <c r="O24" s="16">
        <v>2.75</v>
      </c>
    </row>
    <row r="25" spans="1:15" x14ac:dyDescent="0.2">
      <c r="A25" s="13" t="s">
        <v>4</v>
      </c>
      <c r="B25" s="14">
        <v>3.78</v>
      </c>
      <c r="C25" s="15">
        <v>4.12</v>
      </c>
      <c r="D25" s="16">
        <v>3.44</v>
      </c>
      <c r="E25" s="15">
        <v>9.09</v>
      </c>
      <c r="F25" s="16">
        <v>3.66</v>
      </c>
      <c r="G25" s="16">
        <v>2.2400000000000002</v>
      </c>
      <c r="H25" s="16">
        <v>2.54</v>
      </c>
      <c r="I25" s="15">
        <v>2.11</v>
      </c>
      <c r="J25" s="16">
        <v>6.17</v>
      </c>
      <c r="K25" s="15">
        <v>4.5199999999999996</v>
      </c>
      <c r="L25" s="16">
        <v>2.35</v>
      </c>
      <c r="M25" s="16">
        <v>4.4800000000000004</v>
      </c>
      <c r="N25" s="16">
        <v>4.49</v>
      </c>
      <c r="O25" s="16">
        <v>1.97</v>
      </c>
    </row>
    <row r="26" spans="1:15" x14ac:dyDescent="0.2">
      <c r="A26" s="13"/>
      <c r="B26" s="14"/>
      <c r="C26" s="21"/>
      <c r="D26" s="16"/>
      <c r="E26" s="21"/>
      <c r="F26" s="16"/>
      <c r="G26" s="16"/>
      <c r="H26" s="16"/>
      <c r="I26" s="21"/>
      <c r="J26" s="16"/>
      <c r="K26" s="21"/>
      <c r="L26" s="16"/>
      <c r="M26" s="16"/>
      <c r="N26" s="16"/>
      <c r="O26" s="16"/>
    </row>
    <row r="27" spans="1:15" x14ac:dyDescent="0.2">
      <c r="A27" s="5" t="s">
        <v>25</v>
      </c>
      <c r="B27" s="10"/>
    </row>
    <row r="28" spans="1:15" ht="45" x14ac:dyDescent="0.2">
      <c r="A28" s="13" t="s">
        <v>138</v>
      </c>
      <c r="B28" s="14">
        <v>1.71</v>
      </c>
      <c r="C28" s="15">
        <v>1.08</v>
      </c>
      <c r="D28" s="16">
        <v>2.3199999999999998</v>
      </c>
      <c r="E28" s="15">
        <v>0.56999999999999995</v>
      </c>
      <c r="F28" s="16">
        <v>2.5099999999999998</v>
      </c>
      <c r="G28" s="16">
        <v>1.17</v>
      </c>
      <c r="H28" s="16">
        <v>0.48</v>
      </c>
      <c r="I28" s="15">
        <v>1.62</v>
      </c>
      <c r="J28" s="16">
        <v>1.83</v>
      </c>
      <c r="K28" s="15">
        <v>2.27</v>
      </c>
      <c r="L28" s="16">
        <v>3.79</v>
      </c>
      <c r="M28" s="16">
        <v>1.75</v>
      </c>
      <c r="N28" s="16">
        <v>1.06</v>
      </c>
      <c r="O28" s="16">
        <v>0.37</v>
      </c>
    </row>
    <row r="29" spans="1:15" ht="22.5" x14ac:dyDescent="0.2">
      <c r="A29" s="13" t="s">
        <v>26</v>
      </c>
      <c r="B29" s="14">
        <v>5.81</v>
      </c>
      <c r="C29" s="15">
        <v>4.62</v>
      </c>
      <c r="D29" s="16">
        <v>6.95</v>
      </c>
      <c r="E29" s="15">
        <v>1.43</v>
      </c>
      <c r="F29" s="16">
        <v>3.44</v>
      </c>
      <c r="G29" s="16">
        <v>6.99</v>
      </c>
      <c r="H29" s="16">
        <v>15.43</v>
      </c>
      <c r="I29" s="15">
        <v>4.68</v>
      </c>
      <c r="J29" s="16">
        <v>7.42</v>
      </c>
      <c r="K29" s="15">
        <v>5.37</v>
      </c>
      <c r="L29" s="16">
        <v>5.76</v>
      </c>
      <c r="M29" s="16">
        <v>6.7</v>
      </c>
      <c r="N29" s="16">
        <v>3.89</v>
      </c>
      <c r="O29" s="16">
        <v>8.81</v>
      </c>
    </row>
    <row r="30" spans="1:15" ht="45" x14ac:dyDescent="0.2">
      <c r="A30" s="13" t="s">
        <v>139</v>
      </c>
      <c r="B30" s="14">
        <v>52.53</v>
      </c>
      <c r="C30" s="15">
        <v>52.3</v>
      </c>
      <c r="D30" s="16">
        <v>52.75</v>
      </c>
      <c r="E30" s="15">
        <v>38.659999999999997</v>
      </c>
      <c r="F30" s="16">
        <v>51.92</v>
      </c>
      <c r="G30" s="16">
        <v>55.87</v>
      </c>
      <c r="H30" s="16">
        <v>59.86</v>
      </c>
      <c r="I30" s="15">
        <v>54.13</v>
      </c>
      <c r="J30" s="16">
        <v>50.23</v>
      </c>
      <c r="K30" s="15">
        <v>46.79</v>
      </c>
      <c r="L30" s="16">
        <v>52.35</v>
      </c>
      <c r="M30" s="16">
        <v>53.55</v>
      </c>
      <c r="N30" s="16">
        <v>53.07</v>
      </c>
      <c r="O30" s="16">
        <v>58.06</v>
      </c>
    </row>
    <row r="31" spans="1:15" ht="22.5" x14ac:dyDescent="0.2">
      <c r="A31" s="13" t="s">
        <v>27</v>
      </c>
      <c r="B31" s="14">
        <v>24.97</v>
      </c>
      <c r="C31" s="15">
        <v>23.97</v>
      </c>
      <c r="D31" s="16">
        <v>25.95</v>
      </c>
      <c r="E31" s="15">
        <v>36.729999999999997</v>
      </c>
      <c r="F31" s="16">
        <v>24.06</v>
      </c>
      <c r="G31" s="16">
        <v>27.2</v>
      </c>
      <c r="H31" s="16">
        <v>16.87</v>
      </c>
      <c r="I31" s="15">
        <v>28.5</v>
      </c>
      <c r="J31" s="16">
        <v>19.89</v>
      </c>
      <c r="K31" s="15">
        <v>28.12</v>
      </c>
      <c r="L31" s="16">
        <v>20.87</v>
      </c>
      <c r="M31" s="16">
        <v>26.34</v>
      </c>
      <c r="N31" s="16">
        <v>24.6</v>
      </c>
      <c r="O31" s="16">
        <v>23.44</v>
      </c>
    </row>
    <row r="32" spans="1:15" x14ac:dyDescent="0.2">
      <c r="A32" s="13" t="s">
        <v>28</v>
      </c>
      <c r="B32" s="14">
        <v>12.52</v>
      </c>
      <c r="C32" s="15">
        <v>14.31</v>
      </c>
      <c r="D32" s="16">
        <v>10.78</v>
      </c>
      <c r="E32" s="15">
        <v>12.64</v>
      </c>
      <c r="F32" s="16">
        <v>15.58</v>
      </c>
      <c r="G32" s="16">
        <v>8.77</v>
      </c>
      <c r="H32" s="16">
        <v>6.92</v>
      </c>
      <c r="I32" s="15">
        <v>8.69</v>
      </c>
      <c r="J32" s="16">
        <v>18.03</v>
      </c>
      <c r="K32" s="15">
        <v>14.21</v>
      </c>
      <c r="L32" s="16">
        <v>15.58</v>
      </c>
      <c r="M32" s="16">
        <v>9.83</v>
      </c>
      <c r="N32" s="16">
        <v>14.35</v>
      </c>
      <c r="O32" s="16">
        <v>7.49</v>
      </c>
    </row>
    <row r="33" spans="1:15" x14ac:dyDescent="0.2">
      <c r="A33" s="13" t="s">
        <v>29</v>
      </c>
      <c r="B33" s="14">
        <v>2.46</v>
      </c>
      <c r="C33" s="15">
        <v>3.71</v>
      </c>
      <c r="D33" s="16">
        <v>1.25</v>
      </c>
      <c r="E33" s="15">
        <v>9.98</v>
      </c>
      <c r="F33" s="16">
        <v>2.48</v>
      </c>
      <c r="G33" s="16">
        <v>0</v>
      </c>
      <c r="H33" s="16">
        <v>0.44</v>
      </c>
      <c r="I33" s="15">
        <v>2.37</v>
      </c>
      <c r="J33" s="16">
        <v>2.59</v>
      </c>
      <c r="K33" s="15">
        <v>3.23</v>
      </c>
      <c r="L33" s="16">
        <v>1.66</v>
      </c>
      <c r="M33" s="16">
        <v>1.82</v>
      </c>
      <c r="N33" s="16">
        <v>3.03</v>
      </c>
      <c r="O33" s="16">
        <v>1.83</v>
      </c>
    </row>
    <row r="34" spans="1:15" x14ac:dyDescent="0.2">
      <c r="A34" s="13"/>
      <c r="B34" s="14"/>
      <c r="C34" s="21"/>
      <c r="D34" s="16"/>
      <c r="E34" s="21"/>
      <c r="F34" s="16"/>
      <c r="G34" s="16"/>
      <c r="H34" s="16"/>
      <c r="I34" s="21"/>
      <c r="J34" s="16"/>
      <c r="K34" s="21"/>
      <c r="L34" s="16"/>
      <c r="M34" s="16"/>
      <c r="N34" s="16"/>
      <c r="O34" s="16"/>
    </row>
    <row r="35" spans="1:15" x14ac:dyDescent="0.2">
      <c r="A35" s="29" t="s">
        <v>30</v>
      </c>
      <c r="B35" s="10"/>
    </row>
    <row r="36" spans="1:15" x14ac:dyDescent="0.2">
      <c r="A36" s="13" t="s">
        <v>31</v>
      </c>
      <c r="B36" s="14">
        <v>44.99</v>
      </c>
      <c r="C36" s="15">
        <v>48.09</v>
      </c>
      <c r="D36" s="16">
        <v>41.99</v>
      </c>
      <c r="E36" s="15">
        <v>31.81</v>
      </c>
      <c r="F36" s="16">
        <v>56.46</v>
      </c>
      <c r="G36" s="16">
        <v>46.22</v>
      </c>
      <c r="H36" s="16">
        <v>13.04</v>
      </c>
      <c r="I36" s="15">
        <v>54.51</v>
      </c>
      <c r="J36" s="16">
        <v>31.29</v>
      </c>
      <c r="K36" s="15">
        <v>50.99</v>
      </c>
      <c r="L36" s="16">
        <v>44.06</v>
      </c>
      <c r="M36" s="16">
        <v>43.7</v>
      </c>
      <c r="N36" s="16">
        <v>41.05</v>
      </c>
      <c r="O36" s="16">
        <v>46.37</v>
      </c>
    </row>
    <row r="37" spans="1:15" ht="22.5" x14ac:dyDescent="0.2">
      <c r="A37" s="13" t="s">
        <v>32</v>
      </c>
      <c r="B37" s="14">
        <v>3.09</v>
      </c>
      <c r="C37" s="15">
        <v>1.92</v>
      </c>
      <c r="D37" s="16">
        <v>4.22</v>
      </c>
      <c r="E37" s="15">
        <v>6.07</v>
      </c>
      <c r="F37" s="16">
        <v>3.03</v>
      </c>
      <c r="G37" s="16">
        <v>3.97</v>
      </c>
      <c r="H37" s="16">
        <v>0</v>
      </c>
      <c r="I37" s="15">
        <v>2.34</v>
      </c>
      <c r="J37" s="16">
        <v>4.17</v>
      </c>
      <c r="K37" s="15">
        <v>2.5099999999999998</v>
      </c>
      <c r="L37" s="16">
        <v>3.57</v>
      </c>
      <c r="M37" s="16">
        <v>3.26</v>
      </c>
      <c r="N37" s="16">
        <v>3.59</v>
      </c>
      <c r="O37" s="16">
        <v>2.37</v>
      </c>
    </row>
    <row r="38" spans="1:15" ht="22.5" x14ac:dyDescent="0.2">
      <c r="A38" s="13" t="s">
        <v>38</v>
      </c>
      <c r="B38" s="14">
        <v>23.17</v>
      </c>
      <c r="C38" s="15">
        <v>19.73</v>
      </c>
      <c r="D38" s="16">
        <v>26.5</v>
      </c>
      <c r="E38" s="15">
        <v>15.8</v>
      </c>
      <c r="F38" s="16">
        <v>10.52</v>
      </c>
      <c r="G38" s="16">
        <v>25.21</v>
      </c>
      <c r="H38" s="16">
        <v>69.23</v>
      </c>
      <c r="I38" s="15">
        <v>19</v>
      </c>
      <c r="J38" s="16">
        <v>29.18</v>
      </c>
      <c r="K38" s="15">
        <v>18.87</v>
      </c>
      <c r="L38" s="16">
        <v>19.55</v>
      </c>
      <c r="M38" s="16">
        <v>25.81</v>
      </c>
      <c r="N38" s="16">
        <v>26.76</v>
      </c>
      <c r="O38" s="16">
        <v>22.49</v>
      </c>
    </row>
    <row r="39" spans="1:15" x14ac:dyDescent="0.2">
      <c r="A39" s="22" t="s">
        <v>142</v>
      </c>
      <c r="B39" s="23">
        <f>B36+B37+B38</f>
        <v>71.25</v>
      </c>
      <c r="C39" s="23">
        <f t="shared" ref="C39:O39" si="4">C36+C37+C38</f>
        <v>69.740000000000009</v>
      </c>
      <c r="D39" s="23">
        <f t="shared" si="4"/>
        <v>72.710000000000008</v>
      </c>
      <c r="E39" s="23">
        <f t="shared" si="4"/>
        <v>53.679999999999993</v>
      </c>
      <c r="F39" s="23">
        <f t="shared" si="4"/>
        <v>70.010000000000005</v>
      </c>
      <c r="G39" s="23">
        <f t="shared" si="4"/>
        <v>75.400000000000006</v>
      </c>
      <c r="H39" s="23">
        <f t="shared" si="4"/>
        <v>82.27000000000001</v>
      </c>
      <c r="I39" s="23">
        <f t="shared" si="4"/>
        <v>75.849999999999994</v>
      </c>
      <c r="J39" s="23">
        <f t="shared" si="4"/>
        <v>64.64</v>
      </c>
      <c r="K39" s="23">
        <f t="shared" si="4"/>
        <v>72.37</v>
      </c>
      <c r="L39" s="23">
        <f t="shared" si="4"/>
        <v>67.180000000000007</v>
      </c>
      <c r="M39" s="23">
        <f t="shared" si="4"/>
        <v>72.77</v>
      </c>
      <c r="N39" s="23">
        <f t="shared" si="4"/>
        <v>71.400000000000006</v>
      </c>
      <c r="O39" s="23">
        <f t="shared" si="4"/>
        <v>71.22999999999999</v>
      </c>
    </row>
    <row r="40" spans="1:15" ht="22.5" x14ac:dyDescent="0.2">
      <c r="A40" s="13" t="s">
        <v>33</v>
      </c>
      <c r="B40" s="14">
        <v>1.49</v>
      </c>
      <c r="C40" s="15">
        <v>1.41</v>
      </c>
      <c r="D40" s="16">
        <v>1.58</v>
      </c>
      <c r="E40" s="15">
        <v>1.86</v>
      </c>
      <c r="F40" s="16">
        <v>1.97</v>
      </c>
      <c r="G40" s="16">
        <v>1.19</v>
      </c>
      <c r="H40" s="16">
        <v>0</v>
      </c>
      <c r="I40" s="15">
        <v>0.71</v>
      </c>
      <c r="J40" s="16">
        <v>2.62</v>
      </c>
      <c r="K40" s="15">
        <v>2.42</v>
      </c>
      <c r="L40" s="16">
        <v>0.61</v>
      </c>
      <c r="M40" s="16">
        <v>2.27</v>
      </c>
      <c r="N40" s="16">
        <v>1.03</v>
      </c>
      <c r="O40" s="16">
        <v>1.01</v>
      </c>
    </row>
    <row r="41" spans="1:15" x14ac:dyDescent="0.2">
      <c r="A41" s="13" t="s">
        <v>34</v>
      </c>
      <c r="B41" s="14">
        <v>4.42</v>
      </c>
      <c r="C41" s="15">
        <v>5.6</v>
      </c>
      <c r="D41" s="16">
        <v>3.28</v>
      </c>
      <c r="E41" s="15">
        <v>13.03</v>
      </c>
      <c r="F41" s="16">
        <v>4.79</v>
      </c>
      <c r="G41" s="16">
        <v>2.27</v>
      </c>
      <c r="H41" s="16">
        <v>0</v>
      </c>
      <c r="I41" s="15">
        <v>4.58</v>
      </c>
      <c r="J41" s="16">
        <v>4.2</v>
      </c>
      <c r="K41" s="15">
        <v>3.55</v>
      </c>
      <c r="L41" s="16">
        <v>3.17</v>
      </c>
      <c r="M41" s="16">
        <v>6.61</v>
      </c>
      <c r="N41" s="16">
        <v>3.58</v>
      </c>
      <c r="O41" s="16">
        <v>5.67</v>
      </c>
    </row>
    <row r="42" spans="1:15" x14ac:dyDescent="0.2">
      <c r="A42" s="13" t="s">
        <v>35</v>
      </c>
      <c r="B42" s="14">
        <v>7.69</v>
      </c>
      <c r="C42" s="15">
        <v>7.88</v>
      </c>
      <c r="D42" s="16">
        <v>7.5</v>
      </c>
      <c r="E42" s="15">
        <v>6.33</v>
      </c>
      <c r="F42" s="16">
        <v>8.82</v>
      </c>
      <c r="G42" s="16">
        <v>8.01</v>
      </c>
      <c r="H42" s="16">
        <v>4.3099999999999996</v>
      </c>
      <c r="I42" s="15">
        <v>6.78</v>
      </c>
      <c r="J42" s="16">
        <v>9</v>
      </c>
      <c r="K42" s="15">
        <v>7.61</v>
      </c>
      <c r="L42" s="16">
        <v>9.52</v>
      </c>
      <c r="M42" s="16">
        <v>6.3</v>
      </c>
      <c r="N42" s="16">
        <v>7.35</v>
      </c>
      <c r="O42" s="16">
        <v>8.4</v>
      </c>
    </row>
    <row r="43" spans="1:15" ht="33.75" x14ac:dyDescent="0.2">
      <c r="A43" s="13" t="s">
        <v>36</v>
      </c>
      <c r="B43" s="14">
        <v>2.88</v>
      </c>
      <c r="C43" s="15">
        <v>2.23</v>
      </c>
      <c r="D43" s="16">
        <v>3.5</v>
      </c>
      <c r="E43" s="15">
        <v>1.71</v>
      </c>
      <c r="F43" s="16">
        <v>3.17</v>
      </c>
      <c r="G43" s="16">
        <v>3.77</v>
      </c>
      <c r="H43" s="16">
        <v>1.49</v>
      </c>
      <c r="I43" s="15">
        <v>2.82</v>
      </c>
      <c r="J43" s="16">
        <v>2.97</v>
      </c>
      <c r="K43" s="15">
        <v>4.0199999999999996</v>
      </c>
      <c r="L43" s="16">
        <v>2.23</v>
      </c>
      <c r="M43" s="16">
        <v>0.57999999999999996</v>
      </c>
      <c r="N43" s="16">
        <v>3.47</v>
      </c>
      <c r="O43" s="16">
        <v>3.43</v>
      </c>
    </row>
    <row r="44" spans="1:15" x14ac:dyDescent="0.2">
      <c r="A44" s="13" t="s">
        <v>37</v>
      </c>
      <c r="B44" s="14">
        <v>5.67</v>
      </c>
      <c r="C44" s="15">
        <v>5.58</v>
      </c>
      <c r="D44" s="16">
        <v>5.77</v>
      </c>
      <c r="E44" s="15">
        <v>9.5</v>
      </c>
      <c r="F44" s="16">
        <v>5.86</v>
      </c>
      <c r="G44" s="16">
        <v>5.0999999999999996</v>
      </c>
      <c r="H44" s="16">
        <v>3.14</v>
      </c>
      <c r="I44" s="15">
        <v>5.7</v>
      </c>
      <c r="J44" s="16">
        <v>5.63</v>
      </c>
      <c r="K44" s="15">
        <v>4.63</v>
      </c>
      <c r="L44" s="16">
        <v>6.6</v>
      </c>
      <c r="M44" s="16">
        <v>5.44</v>
      </c>
      <c r="N44" s="16">
        <v>7.28</v>
      </c>
      <c r="O44" s="16">
        <v>3.68</v>
      </c>
    </row>
    <row r="45" spans="1:15" x14ac:dyDescent="0.2">
      <c r="A45" s="22" t="s">
        <v>143</v>
      </c>
      <c r="B45" s="23">
        <f>B40+B41+B42+B43+B44</f>
        <v>22.15</v>
      </c>
      <c r="C45" s="23">
        <f t="shared" ref="C45:O45" si="5">C40+C41+C42+C43+C44</f>
        <v>22.700000000000003</v>
      </c>
      <c r="D45" s="23">
        <f t="shared" si="5"/>
        <v>21.63</v>
      </c>
      <c r="E45" s="23">
        <f t="shared" si="5"/>
        <v>32.43</v>
      </c>
      <c r="F45" s="23">
        <f t="shared" si="5"/>
        <v>24.61</v>
      </c>
      <c r="G45" s="23">
        <f t="shared" si="5"/>
        <v>20.339999999999996</v>
      </c>
      <c r="H45" s="23">
        <f t="shared" si="5"/>
        <v>8.94</v>
      </c>
      <c r="I45" s="23">
        <f t="shared" si="5"/>
        <v>20.59</v>
      </c>
      <c r="J45" s="23">
        <f t="shared" si="5"/>
        <v>24.419999999999998</v>
      </c>
      <c r="K45" s="23">
        <f t="shared" si="5"/>
        <v>22.23</v>
      </c>
      <c r="L45" s="23">
        <f t="shared" si="5"/>
        <v>22.13</v>
      </c>
      <c r="M45" s="23">
        <f t="shared" si="5"/>
        <v>21.2</v>
      </c>
      <c r="N45" s="23">
        <f t="shared" si="5"/>
        <v>22.71</v>
      </c>
      <c r="O45" s="23">
        <f t="shared" si="5"/>
        <v>22.19</v>
      </c>
    </row>
    <row r="46" spans="1:15" x14ac:dyDescent="0.2">
      <c r="A46" s="13" t="s">
        <v>4</v>
      </c>
      <c r="B46" s="14">
        <v>6.59</v>
      </c>
      <c r="C46" s="15">
        <v>7.56</v>
      </c>
      <c r="D46" s="16">
        <v>5.65</v>
      </c>
      <c r="E46" s="15">
        <v>13.87</v>
      </c>
      <c r="F46" s="16">
        <v>5.38</v>
      </c>
      <c r="G46" s="16">
        <v>4.26</v>
      </c>
      <c r="H46" s="16">
        <v>8.7899999999999991</v>
      </c>
      <c r="I46" s="15">
        <v>3.56</v>
      </c>
      <c r="J46" s="16">
        <v>10.94</v>
      </c>
      <c r="K46" s="15">
        <v>5.4</v>
      </c>
      <c r="L46" s="16">
        <v>10.7</v>
      </c>
      <c r="M46" s="16">
        <v>6.04</v>
      </c>
      <c r="N46" s="16">
        <v>5.9</v>
      </c>
      <c r="O46" s="16">
        <v>6.57</v>
      </c>
    </row>
    <row r="47" spans="1:15" x14ac:dyDescent="0.2">
      <c r="A47" s="13"/>
      <c r="B47" s="14"/>
      <c r="C47" s="21"/>
      <c r="D47" s="16"/>
      <c r="E47" s="21"/>
      <c r="F47" s="16"/>
      <c r="G47" s="16"/>
      <c r="H47" s="16"/>
      <c r="I47" s="21"/>
      <c r="J47" s="16"/>
      <c r="K47" s="21"/>
      <c r="L47" s="16"/>
      <c r="M47" s="16"/>
      <c r="N47" s="16"/>
      <c r="O47" s="16"/>
    </row>
    <row r="48" spans="1:15" x14ac:dyDescent="0.2">
      <c r="A48" s="29" t="s">
        <v>169</v>
      </c>
      <c r="B48" s="10"/>
    </row>
    <row r="49" spans="1:15" x14ac:dyDescent="0.2">
      <c r="A49" s="29" t="s">
        <v>170</v>
      </c>
      <c r="B49" s="10"/>
    </row>
    <row r="50" spans="1:15" x14ac:dyDescent="0.2">
      <c r="A50" s="29" t="s">
        <v>171</v>
      </c>
      <c r="B50" s="10"/>
    </row>
    <row r="51" spans="1:15" x14ac:dyDescent="0.2">
      <c r="A51" s="29" t="s">
        <v>172</v>
      </c>
      <c r="B51" s="10"/>
    </row>
    <row r="52" spans="1:15" ht="22.5" x14ac:dyDescent="0.2">
      <c r="A52" s="13" t="s">
        <v>39</v>
      </c>
      <c r="B52" s="14">
        <v>29.99</v>
      </c>
      <c r="C52" s="15">
        <v>26.78</v>
      </c>
      <c r="D52" s="16">
        <v>33.1</v>
      </c>
      <c r="E52" s="15">
        <v>23.2</v>
      </c>
      <c r="F52" s="16">
        <v>26.04</v>
      </c>
      <c r="G52" s="16">
        <v>39.770000000000003</v>
      </c>
      <c r="H52" s="16">
        <v>35.21</v>
      </c>
      <c r="I52" s="15">
        <v>27.31</v>
      </c>
      <c r="J52" s="16">
        <v>33.840000000000003</v>
      </c>
      <c r="K52" s="15">
        <v>22.76</v>
      </c>
      <c r="L52" s="16">
        <v>34.61</v>
      </c>
      <c r="M52" s="16">
        <v>32.409999999999997</v>
      </c>
      <c r="N52" s="16">
        <v>31.38</v>
      </c>
      <c r="O52" s="16">
        <v>30.39</v>
      </c>
    </row>
    <row r="53" spans="1:15" x14ac:dyDescent="0.2">
      <c r="A53" s="13">
        <v>1</v>
      </c>
      <c r="B53" s="14">
        <v>10.18</v>
      </c>
      <c r="C53" s="15">
        <v>8.94</v>
      </c>
      <c r="D53" s="16">
        <v>11.38</v>
      </c>
      <c r="E53" s="15">
        <v>7.96</v>
      </c>
      <c r="F53" s="16">
        <v>11.81</v>
      </c>
      <c r="G53" s="16">
        <v>7.4</v>
      </c>
      <c r="H53" s="16">
        <v>9.84</v>
      </c>
      <c r="I53" s="15">
        <v>12.95</v>
      </c>
      <c r="J53" s="16">
        <v>6.19</v>
      </c>
      <c r="K53" s="15">
        <v>12.79</v>
      </c>
      <c r="L53" s="16">
        <v>8.93</v>
      </c>
      <c r="M53" s="16">
        <v>10.210000000000001</v>
      </c>
      <c r="N53" s="16">
        <v>8.0299999999999994</v>
      </c>
      <c r="O53" s="16">
        <v>11.62</v>
      </c>
    </row>
    <row r="54" spans="1:15" x14ac:dyDescent="0.2">
      <c r="A54" s="13">
        <v>2</v>
      </c>
      <c r="B54" s="14">
        <v>11.85</v>
      </c>
      <c r="C54" s="15">
        <v>11.87</v>
      </c>
      <c r="D54" s="16">
        <v>11.83</v>
      </c>
      <c r="E54" s="15">
        <v>12.86</v>
      </c>
      <c r="F54" s="16">
        <v>13.33</v>
      </c>
      <c r="G54" s="16">
        <v>11.23</v>
      </c>
      <c r="H54" s="16">
        <v>6.89</v>
      </c>
      <c r="I54" s="15">
        <v>12.62</v>
      </c>
      <c r="J54" s="16">
        <v>10.75</v>
      </c>
      <c r="K54" s="15">
        <v>11.54</v>
      </c>
      <c r="L54" s="16">
        <v>13.69</v>
      </c>
      <c r="M54" s="16">
        <v>12.06</v>
      </c>
      <c r="N54" s="16">
        <v>11.24</v>
      </c>
      <c r="O54" s="16">
        <v>11.58</v>
      </c>
    </row>
    <row r="55" spans="1:15" x14ac:dyDescent="0.2">
      <c r="A55" s="13">
        <v>3</v>
      </c>
      <c r="B55" s="14">
        <v>11.83</v>
      </c>
      <c r="C55" s="15">
        <v>11.8</v>
      </c>
      <c r="D55" s="16">
        <v>11.87</v>
      </c>
      <c r="E55" s="15">
        <v>12.97</v>
      </c>
      <c r="F55" s="16">
        <v>13.36</v>
      </c>
      <c r="G55" s="16">
        <v>9.4499999999999993</v>
      </c>
      <c r="H55" s="16">
        <v>8.98</v>
      </c>
      <c r="I55" s="15">
        <v>12.59</v>
      </c>
      <c r="J55" s="16">
        <v>10.73</v>
      </c>
      <c r="K55" s="15">
        <v>14.69</v>
      </c>
      <c r="L55" s="16">
        <v>6.96</v>
      </c>
      <c r="M55" s="16">
        <v>10.96</v>
      </c>
      <c r="N55" s="16">
        <v>14.45</v>
      </c>
      <c r="O55" s="16">
        <v>8.4600000000000009</v>
      </c>
    </row>
    <row r="56" spans="1:15" x14ac:dyDescent="0.2">
      <c r="A56" s="13">
        <v>4</v>
      </c>
      <c r="B56" s="14">
        <v>11.64</v>
      </c>
      <c r="C56" s="15">
        <v>13.79</v>
      </c>
      <c r="D56" s="16">
        <v>9.56</v>
      </c>
      <c r="E56" s="15">
        <v>14.64</v>
      </c>
      <c r="F56" s="16">
        <v>12.04</v>
      </c>
      <c r="G56" s="16">
        <v>10.17</v>
      </c>
      <c r="H56" s="16">
        <v>10.130000000000001</v>
      </c>
      <c r="I56" s="15">
        <v>12.01</v>
      </c>
      <c r="J56" s="16">
        <v>11.1</v>
      </c>
      <c r="K56" s="15">
        <v>17.45</v>
      </c>
      <c r="L56" s="16">
        <v>10.26</v>
      </c>
      <c r="M56" s="16">
        <v>11.96</v>
      </c>
      <c r="N56" s="16">
        <v>9.49</v>
      </c>
      <c r="O56" s="16">
        <v>8.68</v>
      </c>
    </row>
    <row r="57" spans="1:15" x14ac:dyDescent="0.2">
      <c r="A57" s="13">
        <v>5</v>
      </c>
      <c r="B57" s="14">
        <v>7.43</v>
      </c>
      <c r="C57" s="15">
        <v>8.4</v>
      </c>
      <c r="D57" s="16">
        <v>6.49</v>
      </c>
      <c r="E57" s="15">
        <v>6.48</v>
      </c>
      <c r="F57" s="16">
        <v>8.23</v>
      </c>
      <c r="G57" s="16">
        <v>6.47</v>
      </c>
      <c r="H57" s="16">
        <v>6.63</v>
      </c>
      <c r="I57" s="15">
        <v>6.17</v>
      </c>
      <c r="J57" s="16">
        <v>9.24</v>
      </c>
      <c r="K57" s="15">
        <v>4.88</v>
      </c>
      <c r="L57" s="16">
        <v>6.63</v>
      </c>
      <c r="M57" s="16">
        <v>8.2100000000000009</v>
      </c>
      <c r="N57" s="16">
        <v>9.16</v>
      </c>
      <c r="O57" s="16">
        <v>7.47</v>
      </c>
    </row>
    <row r="58" spans="1:15" x14ac:dyDescent="0.2">
      <c r="A58" s="13">
        <v>6</v>
      </c>
      <c r="B58" s="14">
        <v>4.18</v>
      </c>
      <c r="C58" s="15">
        <v>4.68</v>
      </c>
      <c r="D58" s="16">
        <v>3.7</v>
      </c>
      <c r="E58" s="15">
        <v>4.0999999999999996</v>
      </c>
      <c r="F58" s="16">
        <v>3.44</v>
      </c>
      <c r="G58" s="16">
        <v>3.69</v>
      </c>
      <c r="H58" s="16">
        <v>7.43</v>
      </c>
      <c r="I58" s="15">
        <v>4.8499999999999996</v>
      </c>
      <c r="J58" s="16">
        <v>3.21</v>
      </c>
      <c r="K58" s="15">
        <v>4.9800000000000004</v>
      </c>
      <c r="L58" s="16">
        <v>4.03</v>
      </c>
      <c r="M58" s="16">
        <v>3.63</v>
      </c>
      <c r="N58" s="16">
        <v>4.42</v>
      </c>
      <c r="O58" s="16">
        <v>3.44</v>
      </c>
    </row>
    <row r="59" spans="1:15" x14ac:dyDescent="0.2">
      <c r="A59" s="13" t="s">
        <v>40</v>
      </c>
      <c r="B59" s="14">
        <v>8.32</v>
      </c>
      <c r="C59" s="15">
        <v>9.6199999999999992</v>
      </c>
      <c r="D59" s="16">
        <v>7.05</v>
      </c>
      <c r="E59" s="15">
        <v>5.63</v>
      </c>
      <c r="F59" s="16">
        <v>6.99</v>
      </c>
      <c r="G59" s="16">
        <v>11.34</v>
      </c>
      <c r="H59" s="16">
        <v>10.71</v>
      </c>
      <c r="I59" s="15">
        <v>8.65</v>
      </c>
      <c r="J59" s="16">
        <v>7.84</v>
      </c>
      <c r="K59" s="15">
        <v>6.02</v>
      </c>
      <c r="L59" s="16">
        <v>10.42</v>
      </c>
      <c r="M59" s="16">
        <v>6.07</v>
      </c>
      <c r="N59" s="16">
        <v>7.49</v>
      </c>
      <c r="O59" s="16">
        <v>13.5</v>
      </c>
    </row>
    <row r="60" spans="1:15" x14ac:dyDescent="0.2">
      <c r="A60" s="13" t="s">
        <v>29</v>
      </c>
      <c r="B60" s="14">
        <v>4.59</v>
      </c>
      <c r="C60" s="15">
        <v>4.13</v>
      </c>
      <c r="D60" s="16">
        <v>5.03</v>
      </c>
      <c r="E60" s="15">
        <v>12.16</v>
      </c>
      <c r="F60" s="16">
        <v>4.7699999999999996</v>
      </c>
      <c r="G60" s="16">
        <v>0.47</v>
      </c>
      <c r="H60" s="16">
        <v>4.17</v>
      </c>
      <c r="I60" s="15">
        <v>2.84</v>
      </c>
      <c r="J60" s="16">
        <v>7.1</v>
      </c>
      <c r="K60" s="15">
        <v>4.9000000000000004</v>
      </c>
      <c r="L60" s="16">
        <v>4.47</v>
      </c>
      <c r="M60" s="16">
        <v>4.49</v>
      </c>
      <c r="N60" s="16">
        <v>4.33</v>
      </c>
      <c r="O60" s="16">
        <v>4.8499999999999996</v>
      </c>
    </row>
    <row r="61" spans="1:15" x14ac:dyDescent="0.2">
      <c r="A61" s="13"/>
      <c r="B61" s="14"/>
      <c r="C61" s="21"/>
      <c r="D61" s="16"/>
      <c r="E61" s="21"/>
      <c r="F61" s="16"/>
      <c r="G61" s="16"/>
      <c r="H61" s="16"/>
      <c r="I61" s="21"/>
      <c r="J61" s="16"/>
      <c r="K61" s="21"/>
      <c r="L61" s="16"/>
      <c r="M61" s="16"/>
      <c r="N61" s="16"/>
      <c r="O61" s="16"/>
    </row>
    <row r="62" spans="1:15" x14ac:dyDescent="0.2">
      <c r="A62" s="29" t="s">
        <v>41</v>
      </c>
      <c r="B62" s="10"/>
    </row>
    <row r="63" spans="1:15" x14ac:dyDescent="0.2">
      <c r="A63" s="13" t="s">
        <v>42</v>
      </c>
      <c r="B63" s="14">
        <v>14.71</v>
      </c>
      <c r="C63" s="15">
        <v>14.91</v>
      </c>
      <c r="D63" s="16">
        <v>14.52</v>
      </c>
      <c r="E63" s="15">
        <v>10.119999999999999</v>
      </c>
      <c r="F63" s="16">
        <v>10.029999999999999</v>
      </c>
      <c r="G63" s="16">
        <v>20.07</v>
      </c>
      <c r="H63" s="16">
        <v>26.86</v>
      </c>
      <c r="I63" s="15">
        <v>13.68</v>
      </c>
      <c r="J63" s="16">
        <v>16.2</v>
      </c>
      <c r="K63" s="15">
        <v>12.42</v>
      </c>
      <c r="L63" s="16">
        <v>14.67</v>
      </c>
      <c r="M63" s="16">
        <v>13.49</v>
      </c>
      <c r="N63" s="16">
        <v>17.510000000000002</v>
      </c>
      <c r="O63" s="16">
        <v>14.11</v>
      </c>
    </row>
    <row r="64" spans="1:15" x14ac:dyDescent="0.2">
      <c r="A64" s="13">
        <v>1</v>
      </c>
      <c r="B64" s="14">
        <v>5.29</v>
      </c>
      <c r="C64" s="15">
        <v>5.88</v>
      </c>
      <c r="D64" s="16">
        <v>4.72</v>
      </c>
      <c r="E64" s="15">
        <v>4.78</v>
      </c>
      <c r="F64" s="16">
        <v>3.53</v>
      </c>
      <c r="G64" s="16">
        <v>5.64</v>
      </c>
      <c r="H64" s="16">
        <v>11.26</v>
      </c>
      <c r="I64" s="15">
        <v>6.01</v>
      </c>
      <c r="J64" s="16">
        <v>4.26</v>
      </c>
      <c r="K64" s="15">
        <v>4.33</v>
      </c>
      <c r="L64" s="16">
        <v>2.0499999999999998</v>
      </c>
      <c r="M64" s="16">
        <v>5.25</v>
      </c>
      <c r="N64" s="16">
        <v>8.67</v>
      </c>
      <c r="O64" s="16">
        <v>3.27</v>
      </c>
    </row>
    <row r="65" spans="1:15" x14ac:dyDescent="0.2">
      <c r="A65" s="13">
        <v>2</v>
      </c>
      <c r="B65" s="14">
        <v>7.78</v>
      </c>
      <c r="C65" s="15">
        <v>9</v>
      </c>
      <c r="D65" s="16">
        <v>6.6</v>
      </c>
      <c r="E65" s="15">
        <v>6.71</v>
      </c>
      <c r="F65" s="16">
        <v>8.4700000000000006</v>
      </c>
      <c r="G65" s="16">
        <v>6.88</v>
      </c>
      <c r="H65" s="16">
        <v>7.38</v>
      </c>
      <c r="I65" s="15">
        <v>9.07</v>
      </c>
      <c r="J65" s="16">
        <v>5.93</v>
      </c>
      <c r="K65" s="15">
        <v>7.98</v>
      </c>
      <c r="L65" s="16">
        <v>12</v>
      </c>
      <c r="M65" s="16">
        <v>5.96</v>
      </c>
      <c r="N65" s="16">
        <v>6.25</v>
      </c>
      <c r="O65" s="16">
        <v>8.77</v>
      </c>
    </row>
    <row r="66" spans="1:15" x14ac:dyDescent="0.2">
      <c r="A66" s="13">
        <v>3</v>
      </c>
      <c r="B66" s="14">
        <v>10.39</v>
      </c>
      <c r="C66" s="15">
        <v>11.93</v>
      </c>
      <c r="D66" s="16">
        <v>8.91</v>
      </c>
      <c r="E66" s="15">
        <v>13.09</v>
      </c>
      <c r="F66" s="16">
        <v>10.72</v>
      </c>
      <c r="G66" s="16">
        <v>8.43</v>
      </c>
      <c r="H66" s="16">
        <v>10.02</v>
      </c>
      <c r="I66" s="15">
        <v>11.55</v>
      </c>
      <c r="J66" s="16">
        <v>8.73</v>
      </c>
      <c r="K66" s="15">
        <v>12.26</v>
      </c>
      <c r="L66" s="16">
        <v>9.33</v>
      </c>
      <c r="M66" s="16">
        <v>10.11</v>
      </c>
      <c r="N66" s="16">
        <v>10.45</v>
      </c>
      <c r="O66" s="16">
        <v>9.0500000000000007</v>
      </c>
    </row>
    <row r="67" spans="1:15" x14ac:dyDescent="0.2">
      <c r="A67" s="13">
        <v>4</v>
      </c>
      <c r="B67" s="14">
        <v>7.69</v>
      </c>
      <c r="C67" s="15">
        <v>7.79</v>
      </c>
      <c r="D67" s="16">
        <v>7.59</v>
      </c>
      <c r="E67" s="15">
        <v>5.9</v>
      </c>
      <c r="F67" s="16">
        <v>8.7899999999999991</v>
      </c>
      <c r="G67" s="16">
        <v>7</v>
      </c>
      <c r="H67" s="16">
        <v>6.06</v>
      </c>
      <c r="I67" s="15">
        <v>7.37</v>
      </c>
      <c r="J67" s="16">
        <v>8.15</v>
      </c>
      <c r="K67" s="15">
        <v>10.4</v>
      </c>
      <c r="L67" s="16">
        <v>7.38</v>
      </c>
      <c r="M67" s="16">
        <v>6.8</v>
      </c>
      <c r="N67" s="16">
        <v>6.19</v>
      </c>
      <c r="O67" s="16">
        <v>8.0500000000000007</v>
      </c>
    </row>
    <row r="68" spans="1:15" x14ac:dyDescent="0.2">
      <c r="A68" s="13">
        <v>5</v>
      </c>
      <c r="B68" s="14">
        <v>13.28</v>
      </c>
      <c r="C68" s="15">
        <v>12.7</v>
      </c>
      <c r="D68" s="16">
        <v>13.85</v>
      </c>
      <c r="E68" s="15">
        <v>10.83</v>
      </c>
      <c r="F68" s="16">
        <v>14.29</v>
      </c>
      <c r="G68" s="16">
        <v>12.24</v>
      </c>
      <c r="H68" s="16">
        <v>12.93</v>
      </c>
      <c r="I68" s="15">
        <v>13.15</v>
      </c>
      <c r="J68" s="16">
        <v>13.47</v>
      </c>
      <c r="K68" s="15">
        <v>10.82</v>
      </c>
      <c r="L68" s="16">
        <v>11.39</v>
      </c>
      <c r="M68" s="16">
        <v>14.97</v>
      </c>
      <c r="N68" s="16">
        <v>12.36</v>
      </c>
      <c r="O68" s="16">
        <v>17.82</v>
      </c>
    </row>
    <row r="69" spans="1:15" x14ac:dyDescent="0.2">
      <c r="A69" s="13">
        <v>6</v>
      </c>
      <c r="B69" s="14">
        <v>10.58</v>
      </c>
      <c r="C69" s="15">
        <v>10.199999999999999</v>
      </c>
      <c r="D69" s="16">
        <v>10.95</v>
      </c>
      <c r="E69" s="15">
        <v>14.45</v>
      </c>
      <c r="F69" s="16">
        <v>10.029999999999999</v>
      </c>
      <c r="G69" s="16">
        <v>13.06</v>
      </c>
      <c r="H69" s="16">
        <v>6.43</v>
      </c>
      <c r="I69" s="15">
        <v>11.76</v>
      </c>
      <c r="J69" s="16">
        <v>8.8800000000000008</v>
      </c>
      <c r="K69" s="15">
        <v>8.76</v>
      </c>
      <c r="L69" s="16">
        <v>10.49</v>
      </c>
      <c r="M69" s="16">
        <v>11.9</v>
      </c>
      <c r="N69" s="16">
        <v>12.26</v>
      </c>
      <c r="O69" s="16">
        <v>8.59</v>
      </c>
    </row>
    <row r="70" spans="1:15" x14ac:dyDescent="0.2">
      <c r="A70" s="13">
        <v>7</v>
      </c>
      <c r="B70" s="14">
        <v>10.98</v>
      </c>
      <c r="C70" s="15">
        <v>9.65</v>
      </c>
      <c r="D70" s="16">
        <v>12.27</v>
      </c>
      <c r="E70" s="15">
        <v>12.23</v>
      </c>
      <c r="F70" s="16">
        <v>12.65</v>
      </c>
      <c r="G70" s="16">
        <v>10.35</v>
      </c>
      <c r="H70" s="16">
        <v>5.17</v>
      </c>
      <c r="I70" s="15">
        <v>11.01</v>
      </c>
      <c r="J70" s="16">
        <v>10.94</v>
      </c>
      <c r="K70" s="15">
        <v>17.079999999999998</v>
      </c>
      <c r="L70" s="16">
        <v>5.16</v>
      </c>
      <c r="M70" s="16">
        <v>15</v>
      </c>
      <c r="N70" s="16">
        <v>8.1999999999999993</v>
      </c>
      <c r="O70" s="16">
        <v>8.3800000000000008</v>
      </c>
    </row>
    <row r="71" spans="1:15" x14ac:dyDescent="0.2">
      <c r="A71" s="13">
        <v>8</v>
      </c>
      <c r="B71" s="14">
        <v>8.8800000000000008</v>
      </c>
      <c r="C71" s="15">
        <v>8.6999999999999993</v>
      </c>
      <c r="D71" s="16">
        <v>9.0500000000000007</v>
      </c>
      <c r="E71" s="15">
        <v>7.77</v>
      </c>
      <c r="F71" s="16">
        <v>11.26</v>
      </c>
      <c r="G71" s="16">
        <v>6.63</v>
      </c>
      <c r="H71" s="16">
        <v>4.45</v>
      </c>
      <c r="I71" s="15">
        <v>8.9</v>
      </c>
      <c r="J71" s="16">
        <v>8.85</v>
      </c>
      <c r="K71" s="15">
        <v>9.9499999999999993</v>
      </c>
      <c r="L71" s="16">
        <v>11.79</v>
      </c>
      <c r="M71" s="16">
        <v>8.2799999999999994</v>
      </c>
      <c r="N71" s="16">
        <v>6.47</v>
      </c>
      <c r="O71" s="16">
        <v>10.02</v>
      </c>
    </row>
    <row r="72" spans="1:15" x14ac:dyDescent="0.2">
      <c r="A72" s="13">
        <v>9</v>
      </c>
      <c r="B72" s="14">
        <v>2.96</v>
      </c>
      <c r="C72" s="15">
        <v>1.48</v>
      </c>
      <c r="D72" s="16">
        <v>4.3899999999999997</v>
      </c>
      <c r="E72" s="15">
        <v>4</v>
      </c>
      <c r="F72" s="16">
        <v>2.19</v>
      </c>
      <c r="G72" s="16">
        <v>3.1</v>
      </c>
      <c r="H72" s="16">
        <v>4.68</v>
      </c>
      <c r="I72" s="15">
        <v>2.37</v>
      </c>
      <c r="J72" s="16">
        <v>3.8</v>
      </c>
      <c r="K72" s="15">
        <v>1.98</v>
      </c>
      <c r="L72" s="16">
        <v>4.55</v>
      </c>
      <c r="M72" s="16">
        <v>1.72</v>
      </c>
      <c r="N72" s="16">
        <v>2.5099999999999998</v>
      </c>
      <c r="O72" s="16">
        <v>5.05</v>
      </c>
    </row>
    <row r="73" spans="1:15" x14ac:dyDescent="0.2">
      <c r="A73" s="13" t="s">
        <v>43</v>
      </c>
      <c r="B73" s="14">
        <v>4.66</v>
      </c>
      <c r="C73" s="15">
        <v>4.5199999999999996</v>
      </c>
      <c r="D73" s="16">
        <v>4.8099999999999996</v>
      </c>
      <c r="E73" s="15">
        <v>1.51</v>
      </c>
      <c r="F73" s="16">
        <v>5.18</v>
      </c>
      <c r="G73" s="16">
        <v>5.59</v>
      </c>
      <c r="H73" s="16">
        <v>3.84</v>
      </c>
      <c r="I73" s="15">
        <v>2.82</v>
      </c>
      <c r="J73" s="16">
        <v>7.31</v>
      </c>
      <c r="K73" s="15">
        <v>2.2999999999999998</v>
      </c>
      <c r="L73" s="16">
        <v>5.55</v>
      </c>
      <c r="M73" s="16">
        <v>4.82</v>
      </c>
      <c r="N73" s="16">
        <v>6.98</v>
      </c>
      <c r="O73" s="16">
        <v>2.71</v>
      </c>
    </row>
    <row r="74" spans="1:15" x14ac:dyDescent="0.2">
      <c r="A74" s="13" t="s">
        <v>44</v>
      </c>
      <c r="B74" s="14">
        <v>2.8</v>
      </c>
      <c r="C74" s="15">
        <v>3.25</v>
      </c>
      <c r="D74" s="16">
        <v>2.36</v>
      </c>
      <c r="E74" s="15">
        <v>8.61</v>
      </c>
      <c r="F74" s="16">
        <v>2.86</v>
      </c>
      <c r="G74" s="16">
        <v>1.01</v>
      </c>
      <c r="H74" s="16">
        <v>0.92</v>
      </c>
      <c r="I74" s="15">
        <v>2.33</v>
      </c>
      <c r="J74" s="16">
        <v>3.48</v>
      </c>
      <c r="K74" s="15">
        <v>1.72</v>
      </c>
      <c r="L74" s="16">
        <v>5.67</v>
      </c>
      <c r="M74" s="16">
        <v>1.72</v>
      </c>
      <c r="N74" s="16">
        <v>2.15</v>
      </c>
      <c r="O74" s="16">
        <v>4.17</v>
      </c>
    </row>
    <row r="75" spans="1:15" x14ac:dyDescent="0.2">
      <c r="A75" s="22" t="s">
        <v>144</v>
      </c>
      <c r="B75" s="23">
        <f>SUM(B63:B65)</f>
        <v>27.78</v>
      </c>
      <c r="C75" s="23">
        <f t="shared" ref="C75:O75" si="6">SUM(C63:C65)</f>
        <v>29.79</v>
      </c>
      <c r="D75" s="23">
        <f t="shared" si="6"/>
        <v>25.839999999999996</v>
      </c>
      <c r="E75" s="23">
        <f t="shared" si="6"/>
        <v>21.61</v>
      </c>
      <c r="F75" s="23">
        <f t="shared" si="6"/>
        <v>22.03</v>
      </c>
      <c r="G75" s="23">
        <f t="shared" si="6"/>
        <v>32.590000000000003</v>
      </c>
      <c r="H75" s="23">
        <f t="shared" si="6"/>
        <v>45.5</v>
      </c>
      <c r="I75" s="23">
        <f t="shared" si="6"/>
        <v>28.759999999999998</v>
      </c>
      <c r="J75" s="23">
        <f t="shared" si="6"/>
        <v>26.39</v>
      </c>
      <c r="K75" s="23">
        <f t="shared" si="6"/>
        <v>24.73</v>
      </c>
      <c r="L75" s="23">
        <f t="shared" si="6"/>
        <v>28.72</v>
      </c>
      <c r="M75" s="23">
        <f t="shared" si="6"/>
        <v>24.700000000000003</v>
      </c>
      <c r="N75" s="23">
        <f t="shared" si="6"/>
        <v>32.43</v>
      </c>
      <c r="O75" s="23">
        <f t="shared" si="6"/>
        <v>26.15</v>
      </c>
    </row>
    <row r="76" spans="1:15" x14ac:dyDescent="0.2">
      <c r="A76" s="22" t="s">
        <v>145</v>
      </c>
      <c r="B76" s="23">
        <f>SUM(B66:B70)</f>
        <v>52.92</v>
      </c>
      <c r="C76" s="23">
        <f t="shared" ref="C76:O76" si="7">SUM(C66:C70)</f>
        <v>52.27</v>
      </c>
      <c r="D76" s="23">
        <f t="shared" si="7"/>
        <v>53.569999999999993</v>
      </c>
      <c r="E76" s="23">
        <f t="shared" si="7"/>
        <v>56.5</v>
      </c>
      <c r="F76" s="23">
        <f t="shared" si="7"/>
        <v>56.48</v>
      </c>
      <c r="G76" s="23">
        <f t="shared" si="7"/>
        <v>51.080000000000005</v>
      </c>
      <c r="H76" s="23">
        <f t="shared" si="7"/>
        <v>40.61</v>
      </c>
      <c r="I76" s="23">
        <f t="shared" si="7"/>
        <v>54.839999999999996</v>
      </c>
      <c r="J76" s="23">
        <f t="shared" si="7"/>
        <v>50.17</v>
      </c>
      <c r="K76" s="23">
        <f t="shared" si="7"/>
        <v>59.32</v>
      </c>
      <c r="L76" s="23">
        <f t="shared" si="7"/>
        <v>43.75</v>
      </c>
      <c r="M76" s="23">
        <f t="shared" si="7"/>
        <v>58.78</v>
      </c>
      <c r="N76" s="23">
        <f t="shared" si="7"/>
        <v>49.459999999999994</v>
      </c>
      <c r="O76" s="23">
        <f t="shared" si="7"/>
        <v>51.890000000000008</v>
      </c>
    </row>
    <row r="77" spans="1:15" x14ac:dyDescent="0.2">
      <c r="A77" s="22" t="s">
        <v>146</v>
      </c>
      <c r="B77" s="23">
        <f>SUM(B71:B73)</f>
        <v>16.5</v>
      </c>
      <c r="C77" s="23">
        <f t="shared" ref="C77:O77" si="8">SUM(C71:C73)</f>
        <v>14.7</v>
      </c>
      <c r="D77" s="23">
        <f t="shared" si="8"/>
        <v>18.25</v>
      </c>
      <c r="E77" s="23">
        <f t="shared" si="8"/>
        <v>13.28</v>
      </c>
      <c r="F77" s="23">
        <f t="shared" si="8"/>
        <v>18.63</v>
      </c>
      <c r="G77" s="23">
        <f t="shared" si="8"/>
        <v>15.32</v>
      </c>
      <c r="H77" s="23">
        <f t="shared" si="8"/>
        <v>12.969999999999999</v>
      </c>
      <c r="I77" s="23">
        <f t="shared" si="8"/>
        <v>14.09</v>
      </c>
      <c r="J77" s="23">
        <f t="shared" si="8"/>
        <v>19.959999999999997</v>
      </c>
      <c r="K77" s="23">
        <f t="shared" si="8"/>
        <v>14.23</v>
      </c>
      <c r="L77" s="23">
        <f t="shared" si="8"/>
        <v>21.89</v>
      </c>
      <c r="M77" s="23">
        <f t="shared" si="8"/>
        <v>14.82</v>
      </c>
      <c r="N77" s="23">
        <f t="shared" si="8"/>
        <v>15.96</v>
      </c>
      <c r="O77" s="23">
        <f t="shared" si="8"/>
        <v>17.78</v>
      </c>
    </row>
    <row r="78" spans="1:15" x14ac:dyDescent="0.2">
      <c r="A78" s="13"/>
      <c r="B78" s="14"/>
      <c r="C78" s="21"/>
      <c r="D78" s="16"/>
      <c r="E78" s="21"/>
      <c r="F78" s="16"/>
      <c r="G78" s="16"/>
      <c r="H78" s="16"/>
      <c r="I78" s="21"/>
      <c r="J78" s="16"/>
      <c r="K78" s="21"/>
      <c r="L78" s="16"/>
      <c r="M78" s="16"/>
      <c r="N78" s="16"/>
      <c r="O78" s="16"/>
    </row>
    <row r="79" spans="1:15" x14ac:dyDescent="0.2">
      <c r="A79" s="29" t="s">
        <v>45</v>
      </c>
      <c r="B79" s="10"/>
    </row>
    <row r="80" spans="1:15" ht="22.5" x14ac:dyDescent="0.2">
      <c r="A80" s="13" t="s">
        <v>46</v>
      </c>
      <c r="B80" s="14">
        <v>3.08</v>
      </c>
      <c r="C80" s="15">
        <v>2.91</v>
      </c>
      <c r="D80" s="16">
        <v>3.23</v>
      </c>
      <c r="E80" s="15">
        <v>3.44</v>
      </c>
      <c r="F80" s="16">
        <v>3.61</v>
      </c>
      <c r="G80" s="16">
        <v>3.82</v>
      </c>
      <c r="H80" s="16">
        <v>0</v>
      </c>
      <c r="I80" s="15">
        <v>1.41</v>
      </c>
      <c r="J80" s="16">
        <v>5.48</v>
      </c>
      <c r="K80" s="15">
        <v>2.77</v>
      </c>
      <c r="L80" s="16">
        <v>3.07</v>
      </c>
      <c r="M80" s="16">
        <v>4.45</v>
      </c>
      <c r="N80" s="16">
        <v>2.84</v>
      </c>
      <c r="O80" s="16">
        <v>2.39</v>
      </c>
    </row>
    <row r="81" spans="1:15" ht="22.5" x14ac:dyDescent="0.2">
      <c r="A81" s="13" t="s">
        <v>47</v>
      </c>
      <c r="B81" s="14">
        <v>10.33</v>
      </c>
      <c r="C81" s="15">
        <v>10.42</v>
      </c>
      <c r="D81" s="16">
        <v>10.24</v>
      </c>
      <c r="E81" s="15">
        <v>4.68</v>
      </c>
      <c r="F81" s="16">
        <v>11.6</v>
      </c>
      <c r="G81" s="16">
        <v>11.72</v>
      </c>
      <c r="H81" s="16">
        <v>8.02</v>
      </c>
      <c r="I81" s="15">
        <v>8.09</v>
      </c>
      <c r="J81" s="16">
        <v>13.54</v>
      </c>
      <c r="K81" s="15">
        <v>10.8</v>
      </c>
      <c r="L81" s="16">
        <v>12.06</v>
      </c>
      <c r="M81" s="16">
        <v>6.33</v>
      </c>
      <c r="N81" s="16">
        <v>12.69</v>
      </c>
      <c r="O81" s="16">
        <v>8.48</v>
      </c>
    </row>
    <row r="82" spans="1:15" ht="22.5" x14ac:dyDescent="0.2">
      <c r="A82" s="13" t="s">
        <v>48</v>
      </c>
      <c r="B82" s="14">
        <v>29</v>
      </c>
      <c r="C82" s="15">
        <v>30.22</v>
      </c>
      <c r="D82" s="16">
        <v>27.83</v>
      </c>
      <c r="E82" s="15">
        <v>25.98</v>
      </c>
      <c r="F82" s="16">
        <v>32.26</v>
      </c>
      <c r="G82" s="16">
        <v>27.57</v>
      </c>
      <c r="H82" s="16">
        <v>21.81</v>
      </c>
      <c r="I82" s="15">
        <v>29.84</v>
      </c>
      <c r="J82" s="16">
        <v>27.8</v>
      </c>
      <c r="K82" s="15">
        <v>29.44</v>
      </c>
      <c r="L82" s="16">
        <v>28.61</v>
      </c>
      <c r="M82" s="16">
        <v>32.26</v>
      </c>
      <c r="N82" s="16">
        <v>26.18</v>
      </c>
      <c r="O82" s="16">
        <v>30.17</v>
      </c>
    </row>
    <row r="83" spans="1:15" ht="22.5" x14ac:dyDescent="0.2">
      <c r="A83" s="13" t="s">
        <v>49</v>
      </c>
      <c r="B83" s="14">
        <v>11.64</v>
      </c>
      <c r="C83" s="15">
        <v>8.84</v>
      </c>
      <c r="D83" s="16">
        <v>14.36</v>
      </c>
      <c r="E83" s="15">
        <v>7.22</v>
      </c>
      <c r="F83" s="16">
        <v>9.56</v>
      </c>
      <c r="G83" s="16">
        <v>15.41</v>
      </c>
      <c r="H83" s="16">
        <v>16.87</v>
      </c>
      <c r="I83" s="15">
        <v>11.18</v>
      </c>
      <c r="J83" s="16">
        <v>12.31</v>
      </c>
      <c r="K83" s="15">
        <v>13.22</v>
      </c>
      <c r="L83" s="16">
        <v>9.1199999999999992</v>
      </c>
      <c r="M83" s="16">
        <v>9.85</v>
      </c>
      <c r="N83" s="16">
        <v>12.15</v>
      </c>
      <c r="O83" s="16">
        <v>12.76</v>
      </c>
    </row>
    <row r="84" spans="1:15" ht="22.5" x14ac:dyDescent="0.2">
      <c r="A84" s="13" t="s">
        <v>50</v>
      </c>
      <c r="B84" s="14">
        <v>29.27</v>
      </c>
      <c r="C84" s="15">
        <v>28.58</v>
      </c>
      <c r="D84" s="16">
        <v>29.94</v>
      </c>
      <c r="E84" s="15">
        <v>23.78</v>
      </c>
      <c r="F84" s="16">
        <v>24.72</v>
      </c>
      <c r="G84" s="16">
        <v>30.6</v>
      </c>
      <c r="H84" s="16">
        <v>47.03</v>
      </c>
      <c r="I84" s="15">
        <v>33.21</v>
      </c>
      <c r="J84" s="16">
        <v>23.6</v>
      </c>
      <c r="K84" s="15">
        <v>25.68</v>
      </c>
      <c r="L84" s="16">
        <v>28.85</v>
      </c>
      <c r="M84" s="16">
        <v>31.57</v>
      </c>
      <c r="N84" s="16">
        <v>30.71</v>
      </c>
      <c r="O84" s="16">
        <v>29.21</v>
      </c>
    </row>
    <row r="85" spans="1:15" ht="22.5" x14ac:dyDescent="0.2">
      <c r="A85" s="13" t="s">
        <v>51</v>
      </c>
      <c r="B85" s="14">
        <v>8.77</v>
      </c>
      <c r="C85" s="15">
        <v>11.07</v>
      </c>
      <c r="D85" s="16">
        <v>6.55</v>
      </c>
      <c r="E85" s="15">
        <v>10.49</v>
      </c>
      <c r="F85" s="16">
        <v>10.050000000000001</v>
      </c>
      <c r="G85" s="16">
        <v>8.23</v>
      </c>
      <c r="H85" s="16">
        <v>3.9</v>
      </c>
      <c r="I85" s="15">
        <v>11.89</v>
      </c>
      <c r="J85" s="16">
        <v>4.29</v>
      </c>
      <c r="K85" s="15">
        <v>8.66</v>
      </c>
      <c r="L85" s="16">
        <v>9.81</v>
      </c>
      <c r="M85" s="16">
        <v>9.9600000000000009</v>
      </c>
      <c r="N85" s="16">
        <v>8.02</v>
      </c>
      <c r="O85" s="16">
        <v>8.09</v>
      </c>
    </row>
    <row r="86" spans="1:15" x14ac:dyDescent="0.2">
      <c r="A86" s="13" t="s">
        <v>4</v>
      </c>
      <c r="B86" s="14">
        <v>7.91</v>
      </c>
      <c r="C86" s="15">
        <v>7.97</v>
      </c>
      <c r="D86" s="16">
        <v>7.85</v>
      </c>
      <c r="E86" s="15">
        <v>24.41</v>
      </c>
      <c r="F86" s="16">
        <v>8.1999999999999993</v>
      </c>
      <c r="G86" s="16">
        <v>2.65</v>
      </c>
      <c r="H86" s="16">
        <v>2.38</v>
      </c>
      <c r="I86" s="15">
        <v>4.38</v>
      </c>
      <c r="J86" s="16">
        <v>12.98</v>
      </c>
      <c r="K86" s="15">
        <v>9.42</v>
      </c>
      <c r="L86" s="16">
        <v>8.48</v>
      </c>
      <c r="M86" s="16">
        <v>5.59</v>
      </c>
      <c r="N86" s="16">
        <v>7.41</v>
      </c>
      <c r="O86" s="16">
        <v>8.91</v>
      </c>
    </row>
    <row r="87" spans="1:15" x14ac:dyDescent="0.2">
      <c r="A87" s="13"/>
      <c r="B87" s="14"/>
      <c r="C87" s="21"/>
      <c r="D87" s="16"/>
      <c r="E87" s="21"/>
      <c r="F87" s="16"/>
      <c r="G87" s="16"/>
      <c r="H87" s="16"/>
      <c r="I87" s="21"/>
      <c r="J87" s="16"/>
      <c r="K87" s="21"/>
      <c r="L87" s="16"/>
      <c r="M87" s="16"/>
      <c r="N87" s="16"/>
      <c r="O87" s="16"/>
    </row>
    <row r="88" spans="1:15" x14ac:dyDescent="0.2">
      <c r="A88" s="29" t="s">
        <v>147</v>
      </c>
      <c r="B88" s="14"/>
      <c r="C88" s="21"/>
      <c r="D88" s="16"/>
      <c r="E88" s="21"/>
      <c r="F88" s="16"/>
      <c r="G88" s="16"/>
      <c r="H88" s="16"/>
      <c r="I88" s="21"/>
      <c r="J88" s="16"/>
      <c r="K88" s="21"/>
      <c r="L88" s="16"/>
      <c r="M88" s="16"/>
      <c r="N88" s="16"/>
      <c r="O88" s="16"/>
    </row>
    <row r="89" spans="1:15" x14ac:dyDescent="0.2">
      <c r="A89" s="5" t="s">
        <v>52</v>
      </c>
      <c r="B89" s="10"/>
    </row>
    <row r="90" spans="1:15" ht="22.5" x14ac:dyDescent="0.2">
      <c r="A90" s="13" t="s">
        <v>53</v>
      </c>
      <c r="B90" s="14">
        <v>68.39</v>
      </c>
      <c r="C90" s="15">
        <v>62.87</v>
      </c>
      <c r="D90" s="16">
        <v>73.739999999999995</v>
      </c>
      <c r="E90" s="15">
        <v>62.37</v>
      </c>
      <c r="F90" s="16">
        <v>67.62</v>
      </c>
      <c r="G90" s="16">
        <v>74.209999999999994</v>
      </c>
      <c r="H90" s="16">
        <v>67.459999999999994</v>
      </c>
      <c r="I90" s="15">
        <v>69.7</v>
      </c>
      <c r="J90" s="16">
        <v>66.510000000000005</v>
      </c>
      <c r="K90" s="15">
        <v>66.510000000000005</v>
      </c>
      <c r="L90" s="16">
        <v>69.08</v>
      </c>
      <c r="M90" s="16">
        <v>69.959999999999994</v>
      </c>
      <c r="N90" s="16">
        <v>67.239999999999995</v>
      </c>
      <c r="O90" s="16">
        <v>70.59</v>
      </c>
    </row>
    <row r="91" spans="1:15" ht="22.5" x14ac:dyDescent="0.2">
      <c r="A91" s="13" t="s">
        <v>54</v>
      </c>
      <c r="B91" s="14">
        <v>21.13</v>
      </c>
      <c r="C91" s="15">
        <v>26.32</v>
      </c>
      <c r="D91" s="16">
        <v>16.11</v>
      </c>
      <c r="E91" s="15">
        <v>22.02</v>
      </c>
      <c r="F91" s="16">
        <v>20.76</v>
      </c>
      <c r="G91" s="16">
        <v>16.510000000000002</v>
      </c>
      <c r="H91" s="16">
        <v>27.98</v>
      </c>
      <c r="I91" s="15">
        <v>22.94</v>
      </c>
      <c r="J91" s="16">
        <v>18.53</v>
      </c>
      <c r="K91" s="15">
        <v>24.68</v>
      </c>
      <c r="L91" s="16">
        <v>16.739999999999998</v>
      </c>
      <c r="M91" s="16">
        <v>20.53</v>
      </c>
      <c r="N91" s="16">
        <v>22.4</v>
      </c>
      <c r="O91" s="16">
        <v>18.57</v>
      </c>
    </row>
    <row r="92" spans="1:15" ht="22.5" x14ac:dyDescent="0.2">
      <c r="A92" s="13" t="s">
        <v>55</v>
      </c>
      <c r="B92" s="14">
        <v>2.42</v>
      </c>
      <c r="C92" s="15">
        <v>3.58</v>
      </c>
      <c r="D92" s="16">
        <v>1.29</v>
      </c>
      <c r="E92" s="15">
        <v>0</v>
      </c>
      <c r="F92" s="16">
        <v>3.29</v>
      </c>
      <c r="G92" s="16">
        <v>2.54</v>
      </c>
      <c r="H92" s="16">
        <v>0.93</v>
      </c>
      <c r="I92" s="15">
        <v>2.2000000000000002</v>
      </c>
      <c r="J92" s="16">
        <v>2.72</v>
      </c>
      <c r="K92" s="15">
        <v>2.67</v>
      </c>
      <c r="L92" s="16">
        <v>2.39</v>
      </c>
      <c r="M92" s="16">
        <v>3.18</v>
      </c>
      <c r="N92" s="16">
        <v>1.77</v>
      </c>
      <c r="O92" s="16">
        <v>2.41</v>
      </c>
    </row>
    <row r="93" spans="1:15" x14ac:dyDescent="0.2">
      <c r="A93" s="13" t="s">
        <v>56</v>
      </c>
      <c r="B93" s="14">
        <v>1.17</v>
      </c>
      <c r="C93" s="15">
        <v>1.54</v>
      </c>
      <c r="D93" s="16">
        <v>0.81</v>
      </c>
      <c r="E93" s="15">
        <v>0</v>
      </c>
      <c r="F93" s="16">
        <v>1.38</v>
      </c>
      <c r="G93" s="16">
        <v>1.62</v>
      </c>
      <c r="H93" s="16">
        <v>0.65</v>
      </c>
      <c r="I93" s="15">
        <v>0.66</v>
      </c>
      <c r="J93" s="16">
        <v>1.91</v>
      </c>
      <c r="K93" s="15">
        <v>0.62</v>
      </c>
      <c r="L93" s="16">
        <v>4.0599999999999996</v>
      </c>
      <c r="M93" s="16">
        <v>1.1000000000000001</v>
      </c>
      <c r="N93" s="16">
        <v>0.92</v>
      </c>
      <c r="O93" s="16">
        <v>0</v>
      </c>
    </row>
    <row r="94" spans="1:15" x14ac:dyDescent="0.2">
      <c r="A94" s="13" t="s">
        <v>29</v>
      </c>
      <c r="B94" s="14">
        <v>6.89</v>
      </c>
      <c r="C94" s="15">
        <v>5.69</v>
      </c>
      <c r="D94" s="16">
        <v>8.0500000000000007</v>
      </c>
      <c r="E94" s="15">
        <v>15.6</v>
      </c>
      <c r="F94" s="16">
        <v>6.95</v>
      </c>
      <c r="G94" s="16">
        <v>5.1100000000000003</v>
      </c>
      <c r="H94" s="16">
        <v>2.98</v>
      </c>
      <c r="I94" s="15">
        <v>4.5</v>
      </c>
      <c r="J94" s="16">
        <v>10.33</v>
      </c>
      <c r="K94" s="15">
        <v>5.51</v>
      </c>
      <c r="L94" s="16">
        <v>7.73</v>
      </c>
      <c r="M94" s="16">
        <v>5.24</v>
      </c>
      <c r="N94" s="16">
        <v>7.68</v>
      </c>
      <c r="O94" s="16">
        <v>8.43</v>
      </c>
    </row>
    <row r="95" spans="1:15" x14ac:dyDescent="0.2">
      <c r="A95" s="5" t="s">
        <v>57</v>
      </c>
      <c r="B95" s="10"/>
    </row>
    <row r="96" spans="1:15" ht="22.5" x14ac:dyDescent="0.2">
      <c r="A96" s="13" t="s">
        <v>53</v>
      </c>
      <c r="B96" s="14">
        <v>59.4</v>
      </c>
      <c r="C96" s="15">
        <v>52.67</v>
      </c>
      <c r="D96" s="16">
        <v>65.91</v>
      </c>
      <c r="E96" s="15">
        <v>50.19</v>
      </c>
      <c r="F96" s="16">
        <v>57.13</v>
      </c>
      <c r="G96" s="16">
        <v>67.64</v>
      </c>
      <c r="H96" s="16">
        <v>62.61</v>
      </c>
      <c r="I96" s="15">
        <v>59.37</v>
      </c>
      <c r="J96" s="16">
        <v>59.43</v>
      </c>
      <c r="K96" s="15">
        <v>55.8</v>
      </c>
      <c r="L96" s="16">
        <v>61.48</v>
      </c>
      <c r="M96" s="16">
        <v>62.11</v>
      </c>
      <c r="N96" s="16">
        <v>57.4</v>
      </c>
      <c r="O96" s="16">
        <v>62.9</v>
      </c>
    </row>
    <row r="97" spans="1:15" ht="22.5" x14ac:dyDescent="0.2">
      <c r="A97" s="13" t="s">
        <v>54</v>
      </c>
      <c r="B97" s="14">
        <v>29.17</v>
      </c>
      <c r="C97" s="15">
        <v>35.369999999999997</v>
      </c>
      <c r="D97" s="16">
        <v>23.16</v>
      </c>
      <c r="E97" s="15">
        <v>30.67</v>
      </c>
      <c r="F97" s="16">
        <v>30.6</v>
      </c>
      <c r="G97" s="16">
        <v>23.86</v>
      </c>
      <c r="H97" s="16">
        <v>30.33</v>
      </c>
      <c r="I97" s="15">
        <v>31.02</v>
      </c>
      <c r="J97" s="16">
        <v>26.5</v>
      </c>
      <c r="K97" s="15">
        <v>31.39</v>
      </c>
      <c r="L97" s="16">
        <v>25.18</v>
      </c>
      <c r="M97" s="16">
        <v>29.73</v>
      </c>
      <c r="N97" s="16">
        <v>30.84</v>
      </c>
      <c r="O97" s="16">
        <v>26</v>
      </c>
    </row>
    <row r="98" spans="1:15" ht="22.5" x14ac:dyDescent="0.2">
      <c r="A98" s="13" t="s">
        <v>55</v>
      </c>
      <c r="B98" s="14">
        <v>4.0999999999999996</v>
      </c>
      <c r="C98" s="15">
        <v>4.96</v>
      </c>
      <c r="D98" s="16">
        <v>3.27</v>
      </c>
      <c r="E98" s="15">
        <v>3.54</v>
      </c>
      <c r="F98" s="16">
        <v>4.83</v>
      </c>
      <c r="G98" s="16">
        <v>3.8</v>
      </c>
      <c r="H98" s="16">
        <v>2.39</v>
      </c>
      <c r="I98" s="15">
        <v>5.01</v>
      </c>
      <c r="J98" s="16">
        <v>2.8</v>
      </c>
      <c r="K98" s="15">
        <v>6.76</v>
      </c>
      <c r="L98" s="16">
        <v>2.65</v>
      </c>
      <c r="M98" s="16">
        <v>3.19</v>
      </c>
      <c r="N98" s="16">
        <v>4.2</v>
      </c>
      <c r="O98" s="16">
        <v>2.66</v>
      </c>
    </row>
    <row r="99" spans="1:15" x14ac:dyDescent="0.2">
      <c r="A99" s="13" t="s">
        <v>56</v>
      </c>
      <c r="B99" s="14">
        <v>0.84</v>
      </c>
      <c r="C99" s="15">
        <v>0.85</v>
      </c>
      <c r="D99" s="16">
        <v>0.84</v>
      </c>
      <c r="E99" s="15">
        <v>0</v>
      </c>
      <c r="F99" s="16">
        <v>0.82</v>
      </c>
      <c r="G99" s="16">
        <v>0.98</v>
      </c>
      <c r="H99" s="16">
        <v>1.36</v>
      </c>
      <c r="I99" s="15">
        <v>0.73</v>
      </c>
      <c r="J99" s="16">
        <v>1</v>
      </c>
      <c r="K99" s="15">
        <v>0</v>
      </c>
      <c r="L99" s="16">
        <v>2.35</v>
      </c>
      <c r="M99" s="16">
        <v>1.1000000000000001</v>
      </c>
      <c r="N99" s="16">
        <v>1.08</v>
      </c>
      <c r="O99" s="16">
        <v>0</v>
      </c>
    </row>
    <row r="100" spans="1:15" x14ac:dyDescent="0.2">
      <c r="A100" s="13" t="s">
        <v>29</v>
      </c>
      <c r="B100" s="14">
        <v>6.49</v>
      </c>
      <c r="C100" s="15">
        <v>6.15</v>
      </c>
      <c r="D100" s="16">
        <v>6.82</v>
      </c>
      <c r="E100" s="15">
        <v>15.6</v>
      </c>
      <c r="F100" s="16">
        <v>6.63</v>
      </c>
      <c r="G100" s="16">
        <v>3.73</v>
      </c>
      <c r="H100" s="16">
        <v>3.31</v>
      </c>
      <c r="I100" s="15">
        <v>3.86</v>
      </c>
      <c r="J100" s="16">
        <v>10.26</v>
      </c>
      <c r="K100" s="15">
        <v>6.04</v>
      </c>
      <c r="L100" s="16">
        <v>8.35</v>
      </c>
      <c r="M100" s="16">
        <v>3.87</v>
      </c>
      <c r="N100" s="16">
        <v>6.47</v>
      </c>
      <c r="O100" s="16">
        <v>8.43</v>
      </c>
    </row>
    <row r="101" spans="1:15" x14ac:dyDescent="0.2">
      <c r="A101" s="5" t="s">
        <v>58</v>
      </c>
      <c r="B101" s="10"/>
    </row>
    <row r="102" spans="1:15" ht="22.5" x14ac:dyDescent="0.2">
      <c r="A102" s="13" t="s">
        <v>53</v>
      </c>
      <c r="B102" s="14">
        <v>20.79</v>
      </c>
      <c r="C102" s="15">
        <v>20.14</v>
      </c>
      <c r="D102" s="16">
        <v>21.42</v>
      </c>
      <c r="E102" s="15">
        <v>13.13</v>
      </c>
      <c r="F102" s="16">
        <v>21.25</v>
      </c>
      <c r="G102" s="16">
        <v>27.63</v>
      </c>
      <c r="H102" s="16">
        <v>15.36</v>
      </c>
      <c r="I102" s="15">
        <v>16.78</v>
      </c>
      <c r="J102" s="16">
        <v>26.56</v>
      </c>
      <c r="K102" s="15">
        <v>20.87</v>
      </c>
      <c r="L102" s="16">
        <v>22.33</v>
      </c>
      <c r="M102" s="16">
        <v>19.27</v>
      </c>
      <c r="N102" s="16">
        <v>19.23</v>
      </c>
      <c r="O102" s="16">
        <v>23.83</v>
      </c>
    </row>
    <row r="103" spans="1:15" ht="22.5" x14ac:dyDescent="0.2">
      <c r="A103" s="13" t="s">
        <v>54</v>
      </c>
      <c r="B103" s="14">
        <v>17.43</v>
      </c>
      <c r="C103" s="15">
        <v>14.74</v>
      </c>
      <c r="D103" s="16">
        <v>20.03</v>
      </c>
      <c r="E103" s="15">
        <v>15.44</v>
      </c>
      <c r="F103" s="16">
        <v>19.510000000000002</v>
      </c>
      <c r="G103" s="16">
        <v>18.899999999999999</v>
      </c>
      <c r="H103" s="16">
        <v>9.67</v>
      </c>
      <c r="I103" s="15">
        <v>19.18</v>
      </c>
      <c r="J103" s="16">
        <v>14.91</v>
      </c>
      <c r="K103" s="15">
        <v>20.66</v>
      </c>
      <c r="L103" s="16">
        <v>15.4</v>
      </c>
      <c r="M103" s="16">
        <v>15.36</v>
      </c>
      <c r="N103" s="16">
        <v>19.45</v>
      </c>
      <c r="O103" s="16">
        <v>13.59</v>
      </c>
    </row>
    <row r="104" spans="1:15" ht="22.5" x14ac:dyDescent="0.2">
      <c r="A104" s="13" t="s">
        <v>55</v>
      </c>
      <c r="B104" s="14">
        <v>24.2</v>
      </c>
      <c r="C104" s="15">
        <v>26.29</v>
      </c>
      <c r="D104" s="16">
        <v>22.17</v>
      </c>
      <c r="E104" s="15">
        <v>23.31</v>
      </c>
      <c r="F104" s="16">
        <v>24.35</v>
      </c>
      <c r="G104" s="16">
        <v>18.350000000000001</v>
      </c>
      <c r="H104" s="16">
        <v>32.19</v>
      </c>
      <c r="I104" s="15">
        <v>23.8</v>
      </c>
      <c r="J104" s="16">
        <v>24.78</v>
      </c>
      <c r="K104" s="15">
        <v>23.38</v>
      </c>
      <c r="L104" s="16">
        <v>20.91</v>
      </c>
      <c r="M104" s="16">
        <v>27.01</v>
      </c>
      <c r="N104" s="16">
        <v>24.09</v>
      </c>
      <c r="O104" s="16">
        <v>25.1</v>
      </c>
    </row>
    <row r="105" spans="1:15" x14ac:dyDescent="0.2">
      <c r="A105" s="13" t="s">
        <v>56</v>
      </c>
      <c r="B105" s="14">
        <v>24.63</v>
      </c>
      <c r="C105" s="15">
        <v>28.87</v>
      </c>
      <c r="D105" s="16">
        <v>20.52</v>
      </c>
      <c r="E105" s="15">
        <v>24.49</v>
      </c>
      <c r="F105" s="16">
        <v>21.64</v>
      </c>
      <c r="G105" s="16">
        <v>25.43</v>
      </c>
      <c r="H105" s="16">
        <v>33.950000000000003</v>
      </c>
      <c r="I105" s="15">
        <v>29.2</v>
      </c>
      <c r="J105" s="16">
        <v>18.059999999999999</v>
      </c>
      <c r="K105" s="15">
        <v>22.66</v>
      </c>
      <c r="L105" s="16">
        <v>30</v>
      </c>
      <c r="M105" s="16">
        <v>27.81</v>
      </c>
      <c r="N105" s="16">
        <v>24.54</v>
      </c>
      <c r="O105" s="16">
        <v>19.39</v>
      </c>
    </row>
    <row r="106" spans="1:15" x14ac:dyDescent="0.2">
      <c r="A106" s="13" t="s">
        <v>29</v>
      </c>
      <c r="B106" s="14">
        <v>12.96</v>
      </c>
      <c r="C106" s="15">
        <v>9.9600000000000009</v>
      </c>
      <c r="D106" s="16">
        <v>15.85</v>
      </c>
      <c r="E106" s="15">
        <v>23.64</v>
      </c>
      <c r="F106" s="16">
        <v>13.25</v>
      </c>
      <c r="G106" s="16">
        <v>9.69</v>
      </c>
      <c r="H106" s="16">
        <v>8.84</v>
      </c>
      <c r="I106" s="15">
        <v>11.05</v>
      </c>
      <c r="J106" s="16">
        <v>15.69</v>
      </c>
      <c r="K106" s="15">
        <v>12.43</v>
      </c>
      <c r="L106" s="16">
        <v>11.37</v>
      </c>
      <c r="M106" s="16">
        <v>10.55</v>
      </c>
      <c r="N106" s="16">
        <v>12.69</v>
      </c>
      <c r="O106" s="16">
        <v>18.09</v>
      </c>
    </row>
    <row r="107" spans="1:15" x14ac:dyDescent="0.2">
      <c r="A107" s="13"/>
      <c r="B107" s="14"/>
      <c r="C107" s="21"/>
      <c r="D107" s="16"/>
      <c r="E107" s="21"/>
      <c r="F107" s="16"/>
      <c r="G107" s="16"/>
      <c r="H107" s="16"/>
      <c r="I107" s="21"/>
      <c r="J107" s="16"/>
      <c r="K107" s="21"/>
      <c r="L107" s="16"/>
      <c r="M107" s="16"/>
      <c r="N107" s="16"/>
      <c r="O107" s="16"/>
    </row>
    <row r="108" spans="1:15" x14ac:dyDescent="0.2">
      <c r="A108" s="29" t="s">
        <v>173</v>
      </c>
      <c r="B108" s="10"/>
    </row>
    <row r="109" spans="1:15" x14ac:dyDescent="0.2">
      <c r="A109" s="29" t="s">
        <v>174</v>
      </c>
      <c r="B109" s="10"/>
    </row>
    <row r="110" spans="1:15" x14ac:dyDescent="0.2">
      <c r="A110" s="13" t="s">
        <v>59</v>
      </c>
      <c r="B110" s="14">
        <v>1.88</v>
      </c>
      <c r="C110" s="15">
        <v>0.99</v>
      </c>
      <c r="D110" s="16">
        <v>2.75</v>
      </c>
      <c r="E110" s="15">
        <v>0</v>
      </c>
      <c r="F110" s="16">
        <v>2.46</v>
      </c>
      <c r="G110" s="16">
        <v>0.83</v>
      </c>
      <c r="H110" s="16">
        <v>2.62</v>
      </c>
      <c r="I110" s="15">
        <v>2.02</v>
      </c>
      <c r="J110" s="16">
        <v>1.68</v>
      </c>
      <c r="K110" s="15">
        <v>1.21</v>
      </c>
      <c r="L110" s="16">
        <v>2.29</v>
      </c>
      <c r="M110" s="16">
        <v>0.28000000000000003</v>
      </c>
      <c r="N110" s="16">
        <v>2.74</v>
      </c>
      <c r="O110" s="16">
        <v>2.66</v>
      </c>
    </row>
    <row r="111" spans="1:15" x14ac:dyDescent="0.2">
      <c r="A111" s="13" t="s">
        <v>60</v>
      </c>
      <c r="B111" s="14">
        <v>14.61</v>
      </c>
      <c r="C111" s="15">
        <v>14.01</v>
      </c>
      <c r="D111" s="16">
        <v>15.19</v>
      </c>
      <c r="E111" s="15">
        <v>13.64</v>
      </c>
      <c r="F111" s="16">
        <v>14.88</v>
      </c>
      <c r="G111" s="16">
        <v>13.81</v>
      </c>
      <c r="H111" s="16">
        <v>15.46</v>
      </c>
      <c r="I111" s="15">
        <v>15.49</v>
      </c>
      <c r="J111" s="16">
        <v>13.35</v>
      </c>
      <c r="K111" s="15">
        <v>16.149999999999999</v>
      </c>
      <c r="L111" s="16">
        <v>11.32</v>
      </c>
      <c r="M111" s="16">
        <v>15.63</v>
      </c>
      <c r="N111" s="16">
        <v>12.99</v>
      </c>
      <c r="O111" s="16">
        <v>17.079999999999998</v>
      </c>
    </row>
    <row r="112" spans="1:15" x14ac:dyDescent="0.2">
      <c r="A112" s="22" t="s">
        <v>148</v>
      </c>
      <c r="B112" s="23">
        <f t="shared" ref="B112:O112" si="9">B111+B110</f>
        <v>16.489999999999998</v>
      </c>
      <c r="C112" s="23">
        <f t="shared" si="9"/>
        <v>15</v>
      </c>
      <c r="D112" s="23">
        <f t="shared" si="9"/>
        <v>17.939999999999998</v>
      </c>
      <c r="E112" s="23">
        <f t="shared" si="9"/>
        <v>13.64</v>
      </c>
      <c r="F112" s="23">
        <f t="shared" si="9"/>
        <v>17.34</v>
      </c>
      <c r="G112" s="23">
        <f t="shared" si="9"/>
        <v>14.64</v>
      </c>
      <c r="H112" s="23">
        <f t="shared" si="9"/>
        <v>18.080000000000002</v>
      </c>
      <c r="I112" s="23">
        <f t="shared" si="9"/>
        <v>17.510000000000002</v>
      </c>
      <c r="J112" s="23">
        <f t="shared" si="9"/>
        <v>15.03</v>
      </c>
      <c r="K112" s="23">
        <f t="shared" si="9"/>
        <v>17.36</v>
      </c>
      <c r="L112" s="23">
        <f t="shared" si="9"/>
        <v>13.61</v>
      </c>
      <c r="M112" s="23">
        <f t="shared" si="9"/>
        <v>15.91</v>
      </c>
      <c r="N112" s="23">
        <f t="shared" si="9"/>
        <v>15.73</v>
      </c>
      <c r="O112" s="23">
        <f t="shared" si="9"/>
        <v>19.739999999999998</v>
      </c>
    </row>
    <row r="113" spans="1:15" x14ac:dyDescent="0.2">
      <c r="A113" s="13" t="s">
        <v>61</v>
      </c>
      <c r="B113" s="14">
        <v>34.799999999999997</v>
      </c>
      <c r="C113" s="15">
        <v>39.770000000000003</v>
      </c>
      <c r="D113" s="16">
        <v>29.98</v>
      </c>
      <c r="E113" s="15">
        <v>26.6</v>
      </c>
      <c r="F113" s="16">
        <v>34.700000000000003</v>
      </c>
      <c r="G113" s="16">
        <v>35.229999999999997</v>
      </c>
      <c r="H113" s="16">
        <v>40.29</v>
      </c>
      <c r="I113" s="15">
        <v>36.18</v>
      </c>
      <c r="J113" s="16">
        <v>32.799999999999997</v>
      </c>
      <c r="K113" s="15">
        <v>37.36</v>
      </c>
      <c r="L113" s="16">
        <v>42.02</v>
      </c>
      <c r="M113" s="16">
        <v>39.43</v>
      </c>
      <c r="N113" s="16">
        <v>33.049999999999997</v>
      </c>
      <c r="O113" s="16">
        <v>23.46</v>
      </c>
    </row>
    <row r="114" spans="1:15" x14ac:dyDescent="0.2">
      <c r="A114" s="13" t="s">
        <v>62</v>
      </c>
      <c r="B114" s="14">
        <v>21.28</v>
      </c>
      <c r="C114" s="15">
        <v>20.85</v>
      </c>
      <c r="D114" s="16">
        <v>21.69</v>
      </c>
      <c r="E114" s="15">
        <v>21.6</v>
      </c>
      <c r="F114" s="16">
        <v>22.08</v>
      </c>
      <c r="G114" s="16">
        <v>21.91</v>
      </c>
      <c r="H114" s="16">
        <v>17.399999999999999</v>
      </c>
      <c r="I114" s="15">
        <v>22.09</v>
      </c>
      <c r="J114" s="16">
        <v>20.11</v>
      </c>
      <c r="K114" s="15">
        <v>21.12</v>
      </c>
      <c r="L114" s="16">
        <v>25.13</v>
      </c>
      <c r="M114" s="16">
        <v>17.34</v>
      </c>
      <c r="N114" s="16">
        <v>22.39</v>
      </c>
      <c r="O114" s="16">
        <v>20.63</v>
      </c>
    </row>
    <row r="115" spans="1:15" x14ac:dyDescent="0.2">
      <c r="A115" s="13" t="s">
        <v>63</v>
      </c>
      <c r="B115" s="14">
        <v>12.97</v>
      </c>
      <c r="C115" s="15">
        <v>12.27</v>
      </c>
      <c r="D115" s="16">
        <v>13.65</v>
      </c>
      <c r="E115" s="15">
        <v>16.440000000000001</v>
      </c>
      <c r="F115" s="16">
        <v>10.96</v>
      </c>
      <c r="G115" s="16">
        <v>16.600000000000001</v>
      </c>
      <c r="H115" s="16">
        <v>12.61</v>
      </c>
      <c r="I115" s="15">
        <v>10.85</v>
      </c>
      <c r="J115" s="16">
        <v>16.02</v>
      </c>
      <c r="K115" s="15">
        <v>11.1</v>
      </c>
      <c r="L115" s="16">
        <v>10.34</v>
      </c>
      <c r="M115" s="16">
        <v>10.64</v>
      </c>
      <c r="N115" s="16">
        <v>13.56</v>
      </c>
      <c r="O115" s="16">
        <v>19.11</v>
      </c>
    </row>
    <row r="116" spans="1:15" x14ac:dyDescent="0.2">
      <c r="A116" s="22" t="s">
        <v>149</v>
      </c>
      <c r="B116" s="23">
        <f t="shared" ref="B116:O116" si="10">B115+B114</f>
        <v>34.25</v>
      </c>
      <c r="C116" s="23">
        <f t="shared" si="10"/>
        <v>33.120000000000005</v>
      </c>
      <c r="D116" s="23">
        <f t="shared" si="10"/>
        <v>35.340000000000003</v>
      </c>
      <c r="E116" s="23">
        <f t="shared" si="10"/>
        <v>38.040000000000006</v>
      </c>
      <c r="F116" s="23">
        <f t="shared" si="10"/>
        <v>33.04</v>
      </c>
      <c r="G116" s="23">
        <f t="shared" si="10"/>
        <v>38.510000000000005</v>
      </c>
      <c r="H116" s="23">
        <f t="shared" si="10"/>
        <v>30.009999999999998</v>
      </c>
      <c r="I116" s="23">
        <f t="shared" si="10"/>
        <v>32.94</v>
      </c>
      <c r="J116" s="23">
        <f t="shared" si="10"/>
        <v>36.129999999999995</v>
      </c>
      <c r="K116" s="23">
        <f t="shared" si="10"/>
        <v>32.22</v>
      </c>
      <c r="L116" s="23">
        <f t="shared" si="10"/>
        <v>35.47</v>
      </c>
      <c r="M116" s="23">
        <f t="shared" si="10"/>
        <v>27.98</v>
      </c>
      <c r="N116" s="23">
        <f t="shared" si="10"/>
        <v>35.950000000000003</v>
      </c>
      <c r="O116" s="23">
        <f t="shared" si="10"/>
        <v>39.739999999999995</v>
      </c>
    </row>
    <row r="117" spans="1:15" x14ac:dyDescent="0.2">
      <c r="A117" s="13" t="s">
        <v>29</v>
      </c>
      <c r="B117" s="14">
        <v>14.46</v>
      </c>
      <c r="C117" s="15">
        <v>12.11</v>
      </c>
      <c r="D117" s="16">
        <v>16.739999999999998</v>
      </c>
      <c r="E117" s="15">
        <v>21.72</v>
      </c>
      <c r="F117" s="16">
        <v>14.92</v>
      </c>
      <c r="G117" s="16">
        <v>11.63</v>
      </c>
      <c r="H117" s="16">
        <v>11.62</v>
      </c>
      <c r="I117" s="15">
        <v>13.37</v>
      </c>
      <c r="J117" s="16">
        <v>16.03</v>
      </c>
      <c r="K117" s="15">
        <v>13.05</v>
      </c>
      <c r="L117" s="16">
        <v>8.9</v>
      </c>
      <c r="M117" s="16">
        <v>16.68</v>
      </c>
      <c r="N117" s="16">
        <v>15.27</v>
      </c>
      <c r="O117" s="16">
        <v>17.04</v>
      </c>
    </row>
    <row r="118" spans="1:15" x14ac:dyDescent="0.2">
      <c r="A118" s="13"/>
      <c r="B118" s="14"/>
      <c r="C118" s="21"/>
      <c r="D118" s="16"/>
      <c r="E118" s="21"/>
      <c r="F118" s="16"/>
      <c r="G118" s="16"/>
      <c r="H118" s="16"/>
      <c r="I118" s="21"/>
      <c r="J118" s="16"/>
      <c r="K118" s="21"/>
      <c r="L118" s="16"/>
      <c r="M118" s="16"/>
      <c r="N118" s="16"/>
      <c r="O118" s="16"/>
    </row>
    <row r="119" spans="1:15" x14ac:dyDescent="0.2">
      <c r="A119" s="29" t="s">
        <v>175</v>
      </c>
      <c r="B119" s="10"/>
    </row>
    <row r="120" spans="1:15" x14ac:dyDescent="0.2">
      <c r="A120" s="29" t="s">
        <v>176</v>
      </c>
      <c r="B120" s="10"/>
    </row>
    <row r="121" spans="1:15" x14ac:dyDescent="0.2">
      <c r="A121" s="13" t="s">
        <v>64</v>
      </c>
      <c r="B121" s="14">
        <v>56</v>
      </c>
      <c r="C121" s="15">
        <v>53.48</v>
      </c>
      <c r="D121" s="16">
        <v>58.43</v>
      </c>
      <c r="E121" s="15">
        <v>48.06</v>
      </c>
      <c r="F121" s="16">
        <v>52.23</v>
      </c>
      <c r="G121" s="16">
        <v>64.86</v>
      </c>
      <c r="H121" s="16">
        <v>62.66</v>
      </c>
      <c r="I121" s="15">
        <v>55.69</v>
      </c>
      <c r="J121" s="16">
        <v>56.45</v>
      </c>
      <c r="K121" s="15">
        <v>57.75</v>
      </c>
      <c r="L121" s="16">
        <v>55.65</v>
      </c>
      <c r="M121" s="16">
        <v>52.6</v>
      </c>
      <c r="N121" s="16">
        <v>56.57</v>
      </c>
      <c r="O121" s="16">
        <v>56.74</v>
      </c>
    </row>
    <row r="122" spans="1:15" x14ac:dyDescent="0.2">
      <c r="A122" s="13" t="s">
        <v>65</v>
      </c>
      <c r="B122" s="14">
        <v>6.46</v>
      </c>
      <c r="C122" s="15">
        <v>7.41</v>
      </c>
      <c r="D122" s="16">
        <v>5.54</v>
      </c>
      <c r="E122" s="15">
        <v>6.85</v>
      </c>
      <c r="F122" s="16">
        <v>6.34</v>
      </c>
      <c r="G122" s="16">
        <v>6.26</v>
      </c>
      <c r="H122" s="16">
        <v>6.89</v>
      </c>
      <c r="I122" s="15">
        <v>6.01</v>
      </c>
      <c r="J122" s="16">
        <v>7.11</v>
      </c>
      <c r="K122" s="15">
        <v>7.68</v>
      </c>
      <c r="L122" s="16">
        <v>4.16</v>
      </c>
      <c r="M122" s="16">
        <v>6.96</v>
      </c>
      <c r="N122" s="16">
        <v>6.53</v>
      </c>
      <c r="O122" s="16">
        <v>6.12</v>
      </c>
    </row>
    <row r="123" spans="1:15" x14ac:dyDescent="0.2">
      <c r="A123" s="13" t="s">
        <v>66</v>
      </c>
      <c r="B123" s="14">
        <v>25.89</v>
      </c>
      <c r="C123" s="15">
        <v>20.13</v>
      </c>
      <c r="D123" s="16">
        <v>31.47</v>
      </c>
      <c r="E123" s="15">
        <v>24.45</v>
      </c>
      <c r="F123" s="16">
        <v>30.93</v>
      </c>
      <c r="G123" s="16">
        <v>22.34</v>
      </c>
      <c r="H123" s="16">
        <v>14.32</v>
      </c>
      <c r="I123" s="15">
        <v>29.42</v>
      </c>
      <c r="J123" s="16">
        <v>20.81</v>
      </c>
      <c r="K123" s="15">
        <v>28.11</v>
      </c>
      <c r="L123" s="16">
        <v>25.87</v>
      </c>
      <c r="M123" s="16">
        <v>26.25</v>
      </c>
      <c r="N123" s="16">
        <v>21.71</v>
      </c>
      <c r="O123" s="16">
        <v>30.06</v>
      </c>
    </row>
    <row r="124" spans="1:15" ht="22.5" x14ac:dyDescent="0.2">
      <c r="A124" s="13" t="s">
        <v>67</v>
      </c>
      <c r="B124" s="14">
        <v>6.5</v>
      </c>
      <c r="C124" s="15">
        <v>7.07</v>
      </c>
      <c r="D124" s="16">
        <v>5.94</v>
      </c>
      <c r="E124" s="15">
        <v>3.71</v>
      </c>
      <c r="F124" s="16">
        <v>8.14</v>
      </c>
      <c r="G124" s="16">
        <v>6.62</v>
      </c>
      <c r="H124" s="16">
        <v>2.65</v>
      </c>
      <c r="I124" s="15">
        <v>6.01</v>
      </c>
      <c r="J124" s="16">
        <v>7.2</v>
      </c>
      <c r="K124" s="15">
        <v>4.83</v>
      </c>
      <c r="L124" s="16">
        <v>7.3</v>
      </c>
      <c r="M124" s="16">
        <v>4.5999999999999996</v>
      </c>
      <c r="N124" s="16">
        <v>7.48</v>
      </c>
      <c r="O124" s="16">
        <v>8.3699999999999992</v>
      </c>
    </row>
    <row r="125" spans="1:15" x14ac:dyDescent="0.2">
      <c r="A125" s="13" t="s">
        <v>68</v>
      </c>
      <c r="B125" s="14">
        <v>17.010000000000002</v>
      </c>
      <c r="C125" s="15">
        <v>16.22</v>
      </c>
      <c r="D125" s="16">
        <v>17.77</v>
      </c>
      <c r="E125" s="15">
        <v>13.62</v>
      </c>
      <c r="F125" s="16">
        <v>15.85</v>
      </c>
      <c r="G125" s="16">
        <v>20.61</v>
      </c>
      <c r="H125" s="16">
        <v>18.54</v>
      </c>
      <c r="I125" s="15">
        <v>17.78</v>
      </c>
      <c r="J125" s="16">
        <v>15.9</v>
      </c>
      <c r="K125" s="15">
        <v>13.06</v>
      </c>
      <c r="L125" s="16">
        <v>16.899999999999999</v>
      </c>
      <c r="M125" s="16">
        <v>21.84</v>
      </c>
      <c r="N125" s="16">
        <v>16.18</v>
      </c>
      <c r="O125" s="16">
        <v>18.37</v>
      </c>
    </row>
    <row r="126" spans="1:15" x14ac:dyDescent="0.2">
      <c r="A126" s="22" t="s">
        <v>70</v>
      </c>
      <c r="B126" s="23">
        <v>90.22</v>
      </c>
      <c r="C126" s="24">
        <v>87.12</v>
      </c>
      <c r="D126" s="23">
        <v>93.21</v>
      </c>
      <c r="E126" s="24">
        <v>83.06</v>
      </c>
      <c r="F126" s="23">
        <v>89.54</v>
      </c>
      <c r="G126" s="23">
        <v>94.36</v>
      </c>
      <c r="H126" s="23">
        <v>92.02</v>
      </c>
      <c r="I126" s="24">
        <v>92.31</v>
      </c>
      <c r="J126" s="23">
        <v>87.21</v>
      </c>
      <c r="K126" s="24">
        <v>90.72</v>
      </c>
      <c r="L126" s="23">
        <v>88.04</v>
      </c>
      <c r="M126" s="23">
        <v>91.54</v>
      </c>
      <c r="N126" s="23">
        <v>89</v>
      </c>
      <c r="O126" s="23">
        <v>92.07</v>
      </c>
    </row>
    <row r="127" spans="1:15" ht="22.5" x14ac:dyDescent="0.2">
      <c r="A127" s="13" t="s">
        <v>69</v>
      </c>
      <c r="B127" s="14">
        <v>5.4</v>
      </c>
      <c r="C127" s="15">
        <v>5.9</v>
      </c>
      <c r="D127" s="16">
        <v>4.91</v>
      </c>
      <c r="E127" s="15">
        <v>5.04</v>
      </c>
      <c r="F127" s="16">
        <v>5.36</v>
      </c>
      <c r="G127" s="16">
        <v>4.7699999999999996</v>
      </c>
      <c r="H127" s="16">
        <v>6.6</v>
      </c>
      <c r="I127" s="15">
        <v>3.73</v>
      </c>
      <c r="J127" s="16">
        <v>7.79</v>
      </c>
      <c r="K127" s="15">
        <v>4.8499999999999996</v>
      </c>
      <c r="L127" s="16">
        <v>8.36</v>
      </c>
      <c r="M127" s="16">
        <v>5.49</v>
      </c>
      <c r="N127" s="16">
        <v>6.28</v>
      </c>
      <c r="O127" s="16">
        <v>1.97</v>
      </c>
    </row>
    <row r="128" spans="1:15" x14ac:dyDescent="0.2">
      <c r="A128" s="13" t="s">
        <v>29</v>
      </c>
      <c r="B128" s="14">
        <v>4.3899999999999997</v>
      </c>
      <c r="C128" s="15">
        <v>6.98</v>
      </c>
      <c r="D128" s="16">
        <v>1.88</v>
      </c>
      <c r="E128" s="15">
        <v>11.91</v>
      </c>
      <c r="F128" s="16">
        <v>5.0999999999999996</v>
      </c>
      <c r="G128" s="16">
        <v>0.87</v>
      </c>
      <c r="H128" s="16">
        <v>1.38</v>
      </c>
      <c r="I128" s="15">
        <v>3.96</v>
      </c>
      <c r="J128" s="16">
        <v>5</v>
      </c>
      <c r="K128" s="15">
        <v>4.43</v>
      </c>
      <c r="L128" s="16">
        <v>3.59</v>
      </c>
      <c r="M128" s="16">
        <v>2.97</v>
      </c>
      <c r="N128" s="16">
        <v>4.72</v>
      </c>
      <c r="O128" s="16">
        <v>5.95</v>
      </c>
    </row>
    <row r="129" spans="1:15" x14ac:dyDescent="0.2">
      <c r="A129" s="13"/>
      <c r="B129" s="14"/>
      <c r="C129" s="21"/>
      <c r="D129" s="16"/>
      <c r="E129" s="21"/>
      <c r="F129" s="16"/>
      <c r="G129" s="16"/>
      <c r="H129" s="16"/>
      <c r="I129" s="21"/>
      <c r="J129" s="16"/>
      <c r="K129" s="21"/>
      <c r="L129" s="16"/>
      <c r="M129" s="16"/>
      <c r="N129" s="16"/>
      <c r="O129" s="16"/>
    </row>
    <row r="130" spans="1:15" x14ac:dyDescent="0.2">
      <c r="A130" s="29" t="s">
        <v>71</v>
      </c>
      <c r="B130" s="10"/>
    </row>
    <row r="131" spans="1:15" x14ac:dyDescent="0.2">
      <c r="A131" s="13" t="s">
        <v>72</v>
      </c>
      <c r="B131" s="14">
        <v>32.22</v>
      </c>
      <c r="C131" s="15">
        <v>26.63</v>
      </c>
      <c r="D131" s="16">
        <v>37.64</v>
      </c>
      <c r="E131" s="15">
        <v>33.33</v>
      </c>
      <c r="F131" s="16">
        <v>32.07</v>
      </c>
      <c r="G131" s="16">
        <v>33.68</v>
      </c>
      <c r="H131" s="16">
        <v>30.01</v>
      </c>
      <c r="I131" s="15">
        <v>33.42</v>
      </c>
      <c r="J131" s="16">
        <v>30.5</v>
      </c>
      <c r="K131" s="15">
        <v>31.62</v>
      </c>
      <c r="L131" s="16">
        <v>30.29</v>
      </c>
      <c r="M131" s="16">
        <v>32.15</v>
      </c>
      <c r="N131" s="16">
        <v>30.71</v>
      </c>
      <c r="O131" s="16">
        <v>37.380000000000003</v>
      </c>
    </row>
    <row r="132" spans="1:15" x14ac:dyDescent="0.2">
      <c r="A132" s="13" t="s">
        <v>73</v>
      </c>
      <c r="B132" s="14">
        <v>37.270000000000003</v>
      </c>
      <c r="C132" s="15">
        <v>37.82</v>
      </c>
      <c r="D132" s="16">
        <v>36.729999999999997</v>
      </c>
      <c r="E132" s="15">
        <v>33.33</v>
      </c>
      <c r="F132" s="16">
        <v>36.119999999999997</v>
      </c>
      <c r="G132" s="16">
        <v>39.74</v>
      </c>
      <c r="H132" s="16">
        <v>40.64</v>
      </c>
      <c r="I132" s="15">
        <v>40.5</v>
      </c>
      <c r="J132" s="16">
        <v>32.619999999999997</v>
      </c>
      <c r="K132" s="15">
        <v>33.07</v>
      </c>
      <c r="L132" s="16">
        <v>44.61</v>
      </c>
      <c r="M132" s="16">
        <v>40.299999999999997</v>
      </c>
      <c r="N132" s="16">
        <v>35.92</v>
      </c>
      <c r="O132" s="16">
        <v>35.659999999999997</v>
      </c>
    </row>
    <row r="133" spans="1:15" x14ac:dyDescent="0.2">
      <c r="A133" s="22" t="s">
        <v>150</v>
      </c>
      <c r="B133" s="23">
        <f t="shared" ref="B133:O133" si="11">B132+B131</f>
        <v>69.490000000000009</v>
      </c>
      <c r="C133" s="23">
        <f t="shared" si="11"/>
        <v>64.45</v>
      </c>
      <c r="D133" s="23">
        <f t="shared" si="11"/>
        <v>74.37</v>
      </c>
      <c r="E133" s="23">
        <f t="shared" si="11"/>
        <v>66.66</v>
      </c>
      <c r="F133" s="23">
        <f t="shared" si="11"/>
        <v>68.19</v>
      </c>
      <c r="G133" s="23">
        <f t="shared" si="11"/>
        <v>73.42</v>
      </c>
      <c r="H133" s="23">
        <f t="shared" si="11"/>
        <v>70.650000000000006</v>
      </c>
      <c r="I133" s="23">
        <f t="shared" si="11"/>
        <v>73.92</v>
      </c>
      <c r="J133" s="23">
        <f t="shared" si="11"/>
        <v>63.12</v>
      </c>
      <c r="K133" s="23">
        <f t="shared" si="11"/>
        <v>64.69</v>
      </c>
      <c r="L133" s="23">
        <f t="shared" si="11"/>
        <v>74.900000000000006</v>
      </c>
      <c r="M133" s="23">
        <f t="shared" si="11"/>
        <v>72.449999999999989</v>
      </c>
      <c r="N133" s="23">
        <f t="shared" si="11"/>
        <v>66.63</v>
      </c>
      <c r="O133" s="23">
        <f t="shared" si="11"/>
        <v>73.039999999999992</v>
      </c>
    </row>
    <row r="134" spans="1:15" x14ac:dyDescent="0.2">
      <c r="A134" s="13" t="s">
        <v>74</v>
      </c>
      <c r="B134" s="14">
        <v>15.49</v>
      </c>
      <c r="C134" s="15">
        <v>17</v>
      </c>
      <c r="D134" s="16">
        <v>14.03</v>
      </c>
      <c r="E134" s="15">
        <v>11.4</v>
      </c>
      <c r="F134" s="16">
        <v>16.25</v>
      </c>
      <c r="G134" s="16">
        <v>13.13</v>
      </c>
      <c r="H134" s="16">
        <v>18.920000000000002</v>
      </c>
      <c r="I134" s="15">
        <v>15.08</v>
      </c>
      <c r="J134" s="16">
        <v>16.079999999999998</v>
      </c>
      <c r="K134" s="15">
        <v>17.52</v>
      </c>
      <c r="L134" s="16">
        <v>12.09</v>
      </c>
      <c r="M134" s="16">
        <v>16.82</v>
      </c>
      <c r="N134" s="16">
        <v>16.87</v>
      </c>
      <c r="O134" s="16">
        <v>11.76</v>
      </c>
    </row>
    <row r="135" spans="1:15" x14ac:dyDescent="0.2">
      <c r="A135" s="13" t="s">
        <v>75</v>
      </c>
      <c r="B135" s="14">
        <v>7.3</v>
      </c>
      <c r="C135" s="15">
        <v>9.7200000000000006</v>
      </c>
      <c r="D135" s="16">
        <v>4.95</v>
      </c>
      <c r="E135" s="15">
        <v>7.39</v>
      </c>
      <c r="F135" s="16">
        <v>6.9</v>
      </c>
      <c r="G135" s="16">
        <v>8.8699999999999992</v>
      </c>
      <c r="H135" s="16">
        <v>6.49</v>
      </c>
      <c r="I135" s="15">
        <v>6.31</v>
      </c>
      <c r="J135" s="16">
        <v>8.7100000000000009</v>
      </c>
      <c r="K135" s="15">
        <v>11.56</v>
      </c>
      <c r="L135" s="16">
        <v>4.67</v>
      </c>
      <c r="M135" s="16">
        <v>5</v>
      </c>
      <c r="N135" s="16">
        <v>8.2899999999999991</v>
      </c>
      <c r="O135" s="16">
        <v>4.6900000000000004</v>
      </c>
    </row>
    <row r="136" spans="1:15" x14ac:dyDescent="0.2">
      <c r="A136" s="22" t="s">
        <v>151</v>
      </c>
      <c r="B136" s="23">
        <f t="shared" ref="B136:O136" si="12">B135+B134</f>
        <v>22.79</v>
      </c>
      <c r="C136" s="23">
        <f t="shared" si="12"/>
        <v>26.72</v>
      </c>
      <c r="D136" s="23">
        <f t="shared" si="12"/>
        <v>18.98</v>
      </c>
      <c r="E136" s="23">
        <f t="shared" si="12"/>
        <v>18.79</v>
      </c>
      <c r="F136" s="23">
        <f t="shared" si="12"/>
        <v>23.15</v>
      </c>
      <c r="G136" s="23">
        <f t="shared" si="12"/>
        <v>22</v>
      </c>
      <c r="H136" s="23">
        <f t="shared" si="12"/>
        <v>25.410000000000004</v>
      </c>
      <c r="I136" s="23">
        <f t="shared" si="12"/>
        <v>21.39</v>
      </c>
      <c r="J136" s="23">
        <f t="shared" si="12"/>
        <v>24.79</v>
      </c>
      <c r="K136" s="23">
        <f t="shared" si="12"/>
        <v>29.08</v>
      </c>
      <c r="L136" s="23">
        <f t="shared" si="12"/>
        <v>16.759999999999998</v>
      </c>
      <c r="M136" s="23">
        <f t="shared" si="12"/>
        <v>21.82</v>
      </c>
      <c r="N136" s="23">
        <f t="shared" si="12"/>
        <v>25.16</v>
      </c>
      <c r="O136" s="23">
        <f t="shared" si="12"/>
        <v>16.45</v>
      </c>
    </row>
    <row r="137" spans="1:15" x14ac:dyDescent="0.2">
      <c r="A137" s="13" t="s">
        <v>4</v>
      </c>
      <c r="B137" s="14">
        <v>7.72</v>
      </c>
      <c r="C137" s="15">
        <v>8.83</v>
      </c>
      <c r="D137" s="16">
        <v>6.64</v>
      </c>
      <c r="E137" s="15">
        <v>14.55</v>
      </c>
      <c r="F137" s="16">
        <v>8.65</v>
      </c>
      <c r="G137" s="16">
        <v>4.58</v>
      </c>
      <c r="H137" s="16">
        <v>3.94</v>
      </c>
      <c r="I137" s="15">
        <v>4.68</v>
      </c>
      <c r="J137" s="16">
        <v>12.09</v>
      </c>
      <c r="K137" s="15">
        <v>6.23</v>
      </c>
      <c r="L137" s="16">
        <v>8.34</v>
      </c>
      <c r="M137" s="16">
        <v>5.72</v>
      </c>
      <c r="N137" s="16">
        <v>8.19</v>
      </c>
      <c r="O137" s="16">
        <v>10.51</v>
      </c>
    </row>
    <row r="138" spans="1:15" x14ac:dyDescent="0.2">
      <c r="A138" s="13"/>
      <c r="B138" s="14"/>
      <c r="C138" s="21"/>
      <c r="D138" s="16"/>
      <c r="E138" s="21"/>
      <c r="F138" s="16"/>
      <c r="G138" s="16"/>
      <c r="H138" s="16"/>
      <c r="I138" s="21"/>
      <c r="J138" s="16"/>
      <c r="K138" s="21"/>
      <c r="L138" s="16"/>
      <c r="M138" s="16"/>
      <c r="N138" s="16"/>
      <c r="O138" s="16"/>
    </row>
    <row r="139" spans="1:15" x14ac:dyDescent="0.2">
      <c r="A139" s="29" t="s">
        <v>76</v>
      </c>
      <c r="B139" s="10"/>
    </row>
    <row r="140" spans="1:15" x14ac:dyDescent="0.2">
      <c r="A140" s="13" t="s">
        <v>77</v>
      </c>
      <c r="B140" s="14">
        <v>43.78</v>
      </c>
      <c r="C140" s="15">
        <v>47.89</v>
      </c>
      <c r="D140" s="16">
        <v>39.79</v>
      </c>
      <c r="E140" s="15">
        <v>38</v>
      </c>
      <c r="F140" s="16">
        <v>34.200000000000003</v>
      </c>
      <c r="G140" s="16">
        <v>48.84</v>
      </c>
      <c r="H140" s="16">
        <v>74.03</v>
      </c>
      <c r="I140" s="15">
        <v>49.08</v>
      </c>
      <c r="J140" s="16">
        <v>36.14</v>
      </c>
      <c r="K140" s="15">
        <v>45.49</v>
      </c>
      <c r="L140" s="16">
        <v>41.41</v>
      </c>
      <c r="M140" s="16">
        <v>48.83</v>
      </c>
      <c r="N140" s="16">
        <v>36.83</v>
      </c>
      <c r="O140" s="16">
        <v>50.26</v>
      </c>
    </row>
    <row r="141" spans="1:15" x14ac:dyDescent="0.2">
      <c r="A141" s="13" t="s">
        <v>78</v>
      </c>
      <c r="B141" s="14">
        <v>21.84</v>
      </c>
      <c r="C141" s="15">
        <v>21.08</v>
      </c>
      <c r="D141" s="16">
        <v>22.59</v>
      </c>
      <c r="E141" s="15">
        <v>14.54</v>
      </c>
      <c r="F141" s="16">
        <v>25.8</v>
      </c>
      <c r="G141" s="16">
        <v>20.74</v>
      </c>
      <c r="H141" s="16">
        <v>14.81</v>
      </c>
      <c r="I141" s="15">
        <v>23.15</v>
      </c>
      <c r="J141" s="16">
        <v>19.97</v>
      </c>
      <c r="K141" s="15">
        <v>22.41</v>
      </c>
      <c r="L141" s="16">
        <v>26.64</v>
      </c>
      <c r="M141" s="16">
        <v>19.850000000000001</v>
      </c>
      <c r="N141" s="16">
        <v>21.61</v>
      </c>
      <c r="O141" s="16">
        <v>19.75</v>
      </c>
    </row>
    <row r="142" spans="1:15" x14ac:dyDescent="0.2">
      <c r="A142" s="22" t="s">
        <v>152</v>
      </c>
      <c r="B142" s="23">
        <f t="shared" ref="B142:O142" si="13">B141+B140</f>
        <v>65.62</v>
      </c>
      <c r="C142" s="23">
        <f t="shared" si="13"/>
        <v>68.97</v>
      </c>
      <c r="D142" s="23">
        <f t="shared" si="13"/>
        <v>62.379999999999995</v>
      </c>
      <c r="E142" s="23">
        <f t="shared" si="13"/>
        <v>52.54</v>
      </c>
      <c r="F142" s="23">
        <f t="shared" si="13"/>
        <v>60</v>
      </c>
      <c r="G142" s="23">
        <f t="shared" si="13"/>
        <v>69.58</v>
      </c>
      <c r="H142" s="23">
        <f t="shared" si="13"/>
        <v>88.84</v>
      </c>
      <c r="I142" s="23">
        <f t="shared" si="13"/>
        <v>72.22999999999999</v>
      </c>
      <c r="J142" s="23">
        <f t="shared" si="13"/>
        <v>56.11</v>
      </c>
      <c r="K142" s="23">
        <f t="shared" si="13"/>
        <v>67.900000000000006</v>
      </c>
      <c r="L142" s="23">
        <f t="shared" si="13"/>
        <v>68.05</v>
      </c>
      <c r="M142" s="23">
        <f t="shared" si="13"/>
        <v>68.680000000000007</v>
      </c>
      <c r="N142" s="23">
        <f t="shared" si="13"/>
        <v>58.44</v>
      </c>
      <c r="O142" s="23">
        <f t="shared" si="13"/>
        <v>70.009999999999991</v>
      </c>
    </row>
    <row r="143" spans="1:15" x14ac:dyDescent="0.2">
      <c r="A143" s="13" t="s">
        <v>79</v>
      </c>
      <c r="B143" s="14">
        <v>9.27</v>
      </c>
      <c r="C143" s="15">
        <v>8.33</v>
      </c>
      <c r="D143" s="16">
        <v>10.18</v>
      </c>
      <c r="E143" s="15">
        <v>9.89</v>
      </c>
      <c r="F143" s="16">
        <v>11.91</v>
      </c>
      <c r="G143" s="16">
        <v>6.67</v>
      </c>
      <c r="H143" s="16">
        <v>3.21</v>
      </c>
      <c r="I143" s="15">
        <v>8.8000000000000007</v>
      </c>
      <c r="J143" s="16">
        <v>9.9499999999999993</v>
      </c>
      <c r="K143" s="15">
        <v>9.4700000000000006</v>
      </c>
      <c r="L143" s="16">
        <v>9.1</v>
      </c>
      <c r="M143" s="16">
        <v>9.26</v>
      </c>
      <c r="N143" s="16">
        <v>10.71</v>
      </c>
      <c r="O143" s="16">
        <v>6.61</v>
      </c>
    </row>
    <row r="144" spans="1:15" x14ac:dyDescent="0.2">
      <c r="A144" s="13" t="s">
        <v>80</v>
      </c>
      <c r="B144" s="14">
        <v>13.2</v>
      </c>
      <c r="C144" s="15">
        <v>11.51</v>
      </c>
      <c r="D144" s="16">
        <v>14.84</v>
      </c>
      <c r="E144" s="15">
        <v>22.65</v>
      </c>
      <c r="F144" s="16">
        <v>14.42</v>
      </c>
      <c r="G144" s="16">
        <v>12.43</v>
      </c>
      <c r="H144" s="16">
        <v>3.39</v>
      </c>
      <c r="I144" s="15">
        <v>10.79</v>
      </c>
      <c r="J144" s="16">
        <v>16.68</v>
      </c>
      <c r="K144" s="15">
        <v>12.85</v>
      </c>
      <c r="L144" s="16">
        <v>10.93</v>
      </c>
      <c r="M144" s="16">
        <v>9.92</v>
      </c>
      <c r="N144" s="16">
        <v>17.11</v>
      </c>
      <c r="O144" s="16">
        <v>12.22</v>
      </c>
    </row>
    <row r="145" spans="1:15" x14ac:dyDescent="0.2">
      <c r="A145" s="22" t="s">
        <v>153</v>
      </c>
      <c r="B145" s="23">
        <f t="shared" ref="B145:O145" si="14">B144+B143</f>
        <v>22.47</v>
      </c>
      <c r="C145" s="23">
        <f t="shared" si="14"/>
        <v>19.84</v>
      </c>
      <c r="D145" s="23">
        <f t="shared" si="14"/>
        <v>25.02</v>
      </c>
      <c r="E145" s="23">
        <f t="shared" si="14"/>
        <v>32.54</v>
      </c>
      <c r="F145" s="23">
        <f t="shared" si="14"/>
        <v>26.33</v>
      </c>
      <c r="G145" s="23">
        <f t="shared" si="14"/>
        <v>19.100000000000001</v>
      </c>
      <c r="H145" s="23">
        <f t="shared" si="14"/>
        <v>6.6</v>
      </c>
      <c r="I145" s="23">
        <f t="shared" si="14"/>
        <v>19.59</v>
      </c>
      <c r="J145" s="23">
        <f t="shared" si="14"/>
        <v>26.63</v>
      </c>
      <c r="K145" s="23">
        <f t="shared" si="14"/>
        <v>22.32</v>
      </c>
      <c r="L145" s="23">
        <f t="shared" si="14"/>
        <v>20.03</v>
      </c>
      <c r="M145" s="23">
        <f t="shared" si="14"/>
        <v>19.18</v>
      </c>
      <c r="N145" s="23">
        <f t="shared" si="14"/>
        <v>27.82</v>
      </c>
      <c r="O145" s="23">
        <f t="shared" si="14"/>
        <v>18.830000000000002</v>
      </c>
    </row>
    <row r="146" spans="1:15" x14ac:dyDescent="0.2">
      <c r="A146" s="13" t="s">
        <v>4</v>
      </c>
      <c r="B146" s="14">
        <v>11.91</v>
      </c>
      <c r="C146" s="15">
        <v>11.19</v>
      </c>
      <c r="D146" s="16">
        <v>12.6</v>
      </c>
      <c r="E146" s="15">
        <v>14.92</v>
      </c>
      <c r="F146" s="16">
        <v>13.66</v>
      </c>
      <c r="G146" s="16">
        <v>11.31</v>
      </c>
      <c r="H146" s="16">
        <v>4.5599999999999996</v>
      </c>
      <c r="I146" s="15">
        <v>8.19</v>
      </c>
      <c r="J146" s="16">
        <v>17.260000000000002</v>
      </c>
      <c r="K146" s="15">
        <v>9.7799999999999994</v>
      </c>
      <c r="L146" s="16">
        <v>11.91</v>
      </c>
      <c r="M146" s="16">
        <v>12.15</v>
      </c>
      <c r="N146" s="16">
        <v>13.74</v>
      </c>
      <c r="O146" s="16">
        <v>11.16</v>
      </c>
    </row>
    <row r="148" spans="1:15" x14ac:dyDescent="0.2">
      <c r="A148" s="29" t="s">
        <v>177</v>
      </c>
      <c r="B148" s="10"/>
    </row>
    <row r="149" spans="1:15" x14ac:dyDescent="0.2">
      <c r="A149" s="29" t="s">
        <v>176</v>
      </c>
      <c r="B149" s="10"/>
    </row>
    <row r="150" spans="1:15" x14ac:dyDescent="0.2">
      <c r="A150" s="30" t="s">
        <v>154</v>
      </c>
      <c r="B150" s="10"/>
    </row>
    <row r="151" spans="1:15" x14ac:dyDescent="0.2">
      <c r="A151" s="13" t="s">
        <v>81</v>
      </c>
      <c r="B151" s="14">
        <v>49.01</v>
      </c>
      <c r="C151" s="15">
        <v>49.31</v>
      </c>
      <c r="D151" s="16">
        <v>48.78</v>
      </c>
      <c r="E151" s="18">
        <v>34.96</v>
      </c>
      <c r="F151" s="16">
        <v>48.1</v>
      </c>
      <c r="G151" s="17">
        <v>70.650000000000006</v>
      </c>
      <c r="H151" s="17">
        <v>25.88</v>
      </c>
      <c r="I151" s="15">
        <v>41.33</v>
      </c>
      <c r="J151" s="16">
        <v>57.14</v>
      </c>
      <c r="K151" s="18">
        <v>52.67</v>
      </c>
      <c r="L151" s="17">
        <v>56.84</v>
      </c>
      <c r="M151" s="17">
        <v>51.66</v>
      </c>
      <c r="N151" s="16">
        <v>39.64</v>
      </c>
      <c r="O151" s="17">
        <v>58.05</v>
      </c>
    </row>
    <row r="152" spans="1:15" ht="22.5" x14ac:dyDescent="0.2">
      <c r="A152" s="13" t="s">
        <v>82</v>
      </c>
      <c r="B152" s="14">
        <v>4.4000000000000004</v>
      </c>
      <c r="C152" s="15">
        <v>2.65</v>
      </c>
      <c r="D152" s="16">
        <v>5.74</v>
      </c>
      <c r="E152" s="18">
        <v>6.6</v>
      </c>
      <c r="F152" s="16">
        <v>3.72</v>
      </c>
      <c r="G152" s="17">
        <v>1.93</v>
      </c>
      <c r="H152" s="17">
        <v>15.64</v>
      </c>
      <c r="I152" s="15">
        <v>5.82</v>
      </c>
      <c r="J152" s="16">
        <v>2.89</v>
      </c>
      <c r="K152" s="18">
        <v>3.21</v>
      </c>
      <c r="L152" s="17">
        <v>7.98</v>
      </c>
      <c r="M152" s="17">
        <v>4.3600000000000003</v>
      </c>
      <c r="N152" s="16">
        <v>3.53</v>
      </c>
      <c r="O152" s="17">
        <v>5.38</v>
      </c>
    </row>
    <row r="153" spans="1:15" x14ac:dyDescent="0.2">
      <c r="A153" s="13" t="s">
        <v>83</v>
      </c>
      <c r="B153" s="14">
        <v>7.35</v>
      </c>
      <c r="C153" s="15">
        <v>3.39</v>
      </c>
      <c r="D153" s="16">
        <v>10.39</v>
      </c>
      <c r="E153" s="18">
        <v>8.9700000000000006</v>
      </c>
      <c r="F153" s="16">
        <v>7.42</v>
      </c>
      <c r="G153" s="17">
        <v>4.63</v>
      </c>
      <c r="H153" s="17">
        <v>11.39</v>
      </c>
      <c r="I153" s="15">
        <v>8.06</v>
      </c>
      <c r="J153" s="16">
        <v>6.6</v>
      </c>
      <c r="K153" s="18">
        <v>3.65</v>
      </c>
      <c r="L153" s="17">
        <v>10.56</v>
      </c>
      <c r="M153" s="17">
        <v>12.18</v>
      </c>
      <c r="N153" s="16">
        <v>4.1900000000000004</v>
      </c>
      <c r="O153" s="17">
        <v>13.08</v>
      </c>
    </row>
    <row r="154" spans="1:15" x14ac:dyDescent="0.2">
      <c r="A154" s="13" t="s">
        <v>84</v>
      </c>
      <c r="B154" s="14">
        <v>22.95</v>
      </c>
      <c r="C154" s="15">
        <v>24.22</v>
      </c>
      <c r="D154" s="16">
        <v>21.97</v>
      </c>
      <c r="E154" s="18">
        <v>36.29</v>
      </c>
      <c r="F154" s="16">
        <v>23.94</v>
      </c>
      <c r="G154" s="17">
        <v>9.4499999999999993</v>
      </c>
      <c r="H154" s="17">
        <v>15.59</v>
      </c>
      <c r="I154" s="15">
        <v>22.22</v>
      </c>
      <c r="J154" s="16">
        <v>23.72</v>
      </c>
      <c r="K154" s="18">
        <v>14.68</v>
      </c>
      <c r="L154" s="17">
        <v>30.96</v>
      </c>
      <c r="M154" s="17">
        <v>31.87</v>
      </c>
      <c r="N154" s="16">
        <v>18.79</v>
      </c>
      <c r="O154" s="17">
        <v>29.49</v>
      </c>
    </row>
    <row r="155" spans="1:15" x14ac:dyDescent="0.2">
      <c r="A155" s="13" t="s">
        <v>85</v>
      </c>
      <c r="B155" s="14">
        <v>4.91</v>
      </c>
      <c r="C155" s="15">
        <v>3.83</v>
      </c>
      <c r="D155" s="16">
        <v>5.74</v>
      </c>
      <c r="E155" s="18">
        <v>0</v>
      </c>
      <c r="F155" s="16">
        <v>4.88</v>
      </c>
      <c r="G155" s="17">
        <v>10.62</v>
      </c>
      <c r="H155" s="17">
        <v>0</v>
      </c>
      <c r="I155" s="15">
        <v>3.45</v>
      </c>
      <c r="J155" s="16">
        <v>6.45</v>
      </c>
      <c r="K155" s="18">
        <v>0</v>
      </c>
      <c r="L155" s="17">
        <v>3.77</v>
      </c>
      <c r="M155" s="17">
        <v>1.73</v>
      </c>
      <c r="N155" s="16">
        <v>9.25</v>
      </c>
      <c r="O155" s="17">
        <v>5.64</v>
      </c>
    </row>
    <row r="156" spans="1:15" x14ac:dyDescent="0.2">
      <c r="A156" s="13" t="s">
        <v>86</v>
      </c>
      <c r="B156" s="14">
        <v>35.67</v>
      </c>
      <c r="C156" s="15">
        <v>28.58</v>
      </c>
      <c r="D156" s="16">
        <v>41.12</v>
      </c>
      <c r="E156" s="18">
        <v>39.68</v>
      </c>
      <c r="F156" s="16">
        <v>33.18</v>
      </c>
      <c r="G156" s="17">
        <v>39.44</v>
      </c>
      <c r="H156" s="17">
        <v>41.43</v>
      </c>
      <c r="I156" s="15">
        <v>42.07</v>
      </c>
      <c r="J156" s="16">
        <v>28.91</v>
      </c>
      <c r="K156" s="18">
        <v>33.299999999999997</v>
      </c>
      <c r="L156" s="17">
        <v>25.24</v>
      </c>
      <c r="M156" s="17">
        <v>42.73</v>
      </c>
      <c r="N156" s="16">
        <v>33.96</v>
      </c>
      <c r="O156" s="17">
        <v>45.12</v>
      </c>
    </row>
    <row r="157" spans="1:15" ht="22.5" x14ac:dyDescent="0.2">
      <c r="A157" s="13" t="s">
        <v>87</v>
      </c>
      <c r="B157" s="14">
        <v>5.76</v>
      </c>
      <c r="C157" s="15">
        <v>8.24</v>
      </c>
      <c r="D157" s="16">
        <v>3.86</v>
      </c>
      <c r="E157" s="18">
        <v>6.96</v>
      </c>
      <c r="F157" s="16">
        <v>5.95</v>
      </c>
      <c r="G157" s="17">
        <v>5.52</v>
      </c>
      <c r="H157" s="17">
        <v>0</v>
      </c>
      <c r="I157" s="15">
        <v>6.7</v>
      </c>
      <c r="J157" s="16">
        <v>4.7699999999999996</v>
      </c>
      <c r="K157" s="18">
        <v>6</v>
      </c>
      <c r="L157" s="17">
        <v>3.73</v>
      </c>
      <c r="M157" s="17">
        <v>8.49</v>
      </c>
      <c r="N157" s="16">
        <v>7.34</v>
      </c>
      <c r="O157" s="17">
        <v>0</v>
      </c>
    </row>
    <row r="158" spans="1:15" x14ac:dyDescent="0.2">
      <c r="A158" s="13" t="s">
        <v>88</v>
      </c>
      <c r="B158" s="14">
        <v>37.049999999999997</v>
      </c>
      <c r="C158" s="15">
        <v>34.130000000000003</v>
      </c>
      <c r="D158" s="16">
        <v>39.299999999999997</v>
      </c>
      <c r="E158" s="18">
        <v>42.34</v>
      </c>
      <c r="F158" s="16">
        <v>33.340000000000003</v>
      </c>
      <c r="G158" s="17">
        <v>50.65</v>
      </c>
      <c r="H158" s="17">
        <v>16.98</v>
      </c>
      <c r="I158" s="15">
        <v>36</v>
      </c>
      <c r="J158" s="16">
        <v>38.159999999999997</v>
      </c>
      <c r="K158" s="18">
        <v>38.200000000000003</v>
      </c>
      <c r="L158" s="17">
        <v>24.43</v>
      </c>
      <c r="M158" s="17">
        <v>28.52</v>
      </c>
      <c r="N158" s="16">
        <v>39.69</v>
      </c>
      <c r="O158" s="17">
        <v>49.07</v>
      </c>
    </row>
    <row r="159" spans="1:15" x14ac:dyDescent="0.2">
      <c r="A159" s="13" t="s">
        <v>3</v>
      </c>
      <c r="B159" s="14">
        <v>8.94</v>
      </c>
      <c r="C159" s="15">
        <v>9.7899999999999991</v>
      </c>
      <c r="D159" s="16">
        <v>8.2899999999999991</v>
      </c>
      <c r="E159" s="18">
        <v>2.82</v>
      </c>
      <c r="F159" s="16">
        <v>10.11</v>
      </c>
      <c r="G159" s="17">
        <v>9.7899999999999991</v>
      </c>
      <c r="H159" s="17">
        <v>10.59</v>
      </c>
      <c r="I159" s="15">
        <v>7.76</v>
      </c>
      <c r="J159" s="16">
        <v>10.18</v>
      </c>
      <c r="K159" s="18">
        <v>15.44</v>
      </c>
      <c r="L159" s="17">
        <v>8.27</v>
      </c>
      <c r="M159" s="17">
        <v>2.89</v>
      </c>
      <c r="N159" s="16">
        <v>11.34</v>
      </c>
      <c r="O159" s="17">
        <v>0</v>
      </c>
    </row>
    <row r="160" spans="1:15" x14ac:dyDescent="0.2">
      <c r="A160" s="13" t="s">
        <v>29</v>
      </c>
      <c r="B160" s="14">
        <v>5.69</v>
      </c>
      <c r="C160" s="15">
        <v>7.24</v>
      </c>
      <c r="D160" s="16">
        <v>4.51</v>
      </c>
      <c r="E160" s="18">
        <v>11.55</v>
      </c>
      <c r="F160" s="16">
        <v>6.25</v>
      </c>
      <c r="G160" s="17">
        <v>0</v>
      </c>
      <c r="H160" s="17">
        <v>0</v>
      </c>
      <c r="I160" s="15">
        <v>7.51</v>
      </c>
      <c r="J160" s="16">
        <v>3.78</v>
      </c>
      <c r="K160" s="18">
        <v>3.78</v>
      </c>
      <c r="L160" s="17">
        <v>11.3</v>
      </c>
      <c r="M160" s="17">
        <v>8.5399999999999991</v>
      </c>
      <c r="N160" s="16">
        <v>5.89</v>
      </c>
      <c r="O160" s="17">
        <v>0</v>
      </c>
    </row>
    <row r="162" spans="1:15" x14ac:dyDescent="0.2">
      <c r="A162" s="29" t="s">
        <v>89</v>
      </c>
      <c r="B162" s="10"/>
    </row>
    <row r="163" spans="1:15" x14ac:dyDescent="0.2">
      <c r="A163" s="30" t="s">
        <v>155</v>
      </c>
      <c r="B163" s="10"/>
    </row>
    <row r="164" spans="1:15" x14ac:dyDescent="0.2">
      <c r="A164" s="13" t="s">
        <v>90</v>
      </c>
      <c r="B164" s="14">
        <v>12.57</v>
      </c>
      <c r="C164" s="18">
        <v>11.59</v>
      </c>
      <c r="D164" s="16">
        <v>13.33</v>
      </c>
      <c r="E164" s="18">
        <v>24.22</v>
      </c>
      <c r="F164" s="16">
        <v>10.26</v>
      </c>
      <c r="G164" s="17">
        <v>10.52</v>
      </c>
      <c r="H164" s="17">
        <v>38.81</v>
      </c>
      <c r="I164" s="15">
        <v>7.44</v>
      </c>
      <c r="J164" s="17">
        <v>16.489999999999998</v>
      </c>
      <c r="K164" s="18">
        <v>18.239999999999998</v>
      </c>
      <c r="L164" s="17">
        <v>13.15</v>
      </c>
      <c r="M164" s="17">
        <v>12.48</v>
      </c>
      <c r="N164" s="17">
        <v>12.74</v>
      </c>
      <c r="O164" s="17">
        <v>3.91</v>
      </c>
    </row>
    <row r="165" spans="1:15" ht="22.5" x14ac:dyDescent="0.2">
      <c r="A165" s="13" t="s">
        <v>91</v>
      </c>
      <c r="B165" s="14">
        <v>60.3</v>
      </c>
      <c r="C165" s="18">
        <v>66.34</v>
      </c>
      <c r="D165" s="16">
        <v>55.61</v>
      </c>
      <c r="E165" s="18">
        <v>33.76</v>
      </c>
      <c r="F165" s="16">
        <v>64.56</v>
      </c>
      <c r="G165" s="17">
        <v>61.63</v>
      </c>
      <c r="H165" s="17">
        <v>61.19</v>
      </c>
      <c r="I165" s="15">
        <v>55.6</v>
      </c>
      <c r="J165" s="17">
        <v>63.9</v>
      </c>
      <c r="K165" s="18">
        <v>53.36</v>
      </c>
      <c r="L165" s="17">
        <v>58.16</v>
      </c>
      <c r="M165" s="17">
        <v>70.63</v>
      </c>
      <c r="N165" s="17">
        <v>60.59</v>
      </c>
      <c r="O165" s="17">
        <v>61.02</v>
      </c>
    </row>
    <row r="166" spans="1:15" ht="22.5" x14ac:dyDescent="0.2">
      <c r="A166" s="13" t="s">
        <v>92</v>
      </c>
      <c r="B166" s="14">
        <v>19.48</v>
      </c>
      <c r="C166" s="18">
        <v>17.149999999999999</v>
      </c>
      <c r="D166" s="16">
        <v>21.28</v>
      </c>
      <c r="E166" s="18">
        <v>35.96</v>
      </c>
      <c r="F166" s="16">
        <v>18.22</v>
      </c>
      <c r="G166" s="17">
        <v>17.100000000000001</v>
      </c>
      <c r="H166" s="17">
        <v>0</v>
      </c>
      <c r="I166" s="15">
        <v>29.21</v>
      </c>
      <c r="J166" s="17">
        <v>12.03</v>
      </c>
      <c r="K166" s="18">
        <v>28.41</v>
      </c>
      <c r="L166" s="17">
        <v>17.37</v>
      </c>
      <c r="M166" s="17">
        <v>11.28</v>
      </c>
      <c r="N166" s="17">
        <v>11.75</v>
      </c>
      <c r="O166" s="17">
        <v>30.87</v>
      </c>
    </row>
    <row r="167" spans="1:15" x14ac:dyDescent="0.2">
      <c r="A167" s="13" t="s">
        <v>93</v>
      </c>
      <c r="B167" s="14">
        <v>7.09</v>
      </c>
      <c r="C167" s="18">
        <v>4.92</v>
      </c>
      <c r="D167" s="16">
        <v>8.77</v>
      </c>
      <c r="E167" s="18">
        <v>6.06</v>
      </c>
      <c r="F167" s="16">
        <v>6.03</v>
      </c>
      <c r="G167" s="17">
        <v>10.75</v>
      </c>
      <c r="H167" s="17">
        <v>0</v>
      </c>
      <c r="I167" s="15">
        <v>7.75</v>
      </c>
      <c r="J167" s="17">
        <v>6.58</v>
      </c>
      <c r="K167" s="18">
        <v>0</v>
      </c>
      <c r="L167" s="17">
        <v>7.36</v>
      </c>
      <c r="M167" s="17">
        <v>5.61</v>
      </c>
      <c r="N167" s="17">
        <v>14.92</v>
      </c>
      <c r="O167" s="17">
        <v>4.21</v>
      </c>
    </row>
    <row r="168" spans="1:15" x14ac:dyDescent="0.2">
      <c r="A168" s="13" t="s">
        <v>4</v>
      </c>
      <c r="B168" s="14">
        <v>0.56999999999999995</v>
      </c>
      <c r="C168" s="18">
        <v>0</v>
      </c>
      <c r="D168" s="16">
        <v>1.01</v>
      </c>
      <c r="E168" s="18">
        <v>0</v>
      </c>
      <c r="F168" s="16">
        <v>0.93</v>
      </c>
      <c r="G168" s="17">
        <v>0</v>
      </c>
      <c r="H168" s="17">
        <v>0</v>
      </c>
      <c r="I168" s="15">
        <v>0</v>
      </c>
      <c r="J168" s="17">
        <v>1</v>
      </c>
      <c r="K168" s="18">
        <v>0</v>
      </c>
      <c r="L168" s="17">
        <v>3.96</v>
      </c>
      <c r="M168" s="17">
        <v>0</v>
      </c>
      <c r="N168" s="17">
        <v>0</v>
      </c>
      <c r="O168" s="17">
        <v>0</v>
      </c>
    </row>
    <row r="170" spans="1:15" x14ac:dyDescent="0.2">
      <c r="A170" s="29" t="s">
        <v>178</v>
      </c>
      <c r="B170" s="10"/>
    </row>
    <row r="171" spans="1:15" x14ac:dyDescent="0.2">
      <c r="A171" s="29" t="s">
        <v>179</v>
      </c>
      <c r="B171" s="10"/>
    </row>
    <row r="172" spans="1:15" x14ac:dyDescent="0.2">
      <c r="A172" s="29" t="s">
        <v>180</v>
      </c>
      <c r="B172" s="10"/>
    </row>
    <row r="173" spans="1:15" x14ac:dyDescent="0.2">
      <c r="A173" s="13" t="s">
        <v>77</v>
      </c>
      <c r="B173" s="14">
        <v>14.09</v>
      </c>
      <c r="C173" s="15">
        <v>15.81</v>
      </c>
      <c r="D173" s="16">
        <v>12.43</v>
      </c>
      <c r="E173" s="15">
        <v>17.27</v>
      </c>
      <c r="F173" s="16">
        <v>15.53</v>
      </c>
      <c r="G173" s="16">
        <v>14.15</v>
      </c>
      <c r="H173" s="16">
        <v>6.82</v>
      </c>
      <c r="I173" s="15">
        <v>13.88</v>
      </c>
      <c r="J173" s="16">
        <v>14.38</v>
      </c>
      <c r="K173" s="15">
        <v>22.39</v>
      </c>
      <c r="L173" s="16">
        <v>11.64</v>
      </c>
      <c r="M173" s="16">
        <v>8.8699999999999992</v>
      </c>
      <c r="N173" s="16">
        <v>14.47</v>
      </c>
      <c r="O173" s="16">
        <v>10.42</v>
      </c>
    </row>
    <row r="174" spans="1:15" x14ac:dyDescent="0.2">
      <c r="A174" s="13" t="s">
        <v>78</v>
      </c>
      <c r="B174" s="14">
        <v>9.8800000000000008</v>
      </c>
      <c r="C174" s="15">
        <v>12.64</v>
      </c>
      <c r="D174" s="16">
        <v>7.2</v>
      </c>
      <c r="E174" s="15">
        <v>14.31</v>
      </c>
      <c r="F174" s="16">
        <v>11.79</v>
      </c>
      <c r="G174" s="16">
        <v>7.12</v>
      </c>
      <c r="H174" s="16">
        <v>3.87</v>
      </c>
      <c r="I174" s="15">
        <v>11.1</v>
      </c>
      <c r="J174" s="16">
        <v>8.11</v>
      </c>
      <c r="K174" s="15">
        <v>11.54</v>
      </c>
      <c r="L174" s="16">
        <v>5.01</v>
      </c>
      <c r="M174" s="16">
        <v>10.46</v>
      </c>
      <c r="N174" s="16">
        <v>10.039999999999999</v>
      </c>
      <c r="O174" s="16">
        <v>10.81</v>
      </c>
    </row>
    <row r="175" spans="1:15" x14ac:dyDescent="0.2">
      <c r="A175" s="22" t="s">
        <v>152</v>
      </c>
      <c r="B175" s="23">
        <f t="shared" ref="B175:O175" si="15">B174+B173</f>
        <v>23.97</v>
      </c>
      <c r="C175" s="23">
        <f t="shared" si="15"/>
        <v>28.450000000000003</v>
      </c>
      <c r="D175" s="23">
        <f t="shared" si="15"/>
        <v>19.63</v>
      </c>
      <c r="E175" s="23">
        <f t="shared" si="15"/>
        <v>31.58</v>
      </c>
      <c r="F175" s="23">
        <f t="shared" si="15"/>
        <v>27.32</v>
      </c>
      <c r="G175" s="23">
        <f t="shared" si="15"/>
        <v>21.27</v>
      </c>
      <c r="H175" s="23">
        <f t="shared" si="15"/>
        <v>10.690000000000001</v>
      </c>
      <c r="I175" s="23">
        <f t="shared" si="15"/>
        <v>24.98</v>
      </c>
      <c r="J175" s="23">
        <f t="shared" si="15"/>
        <v>22.490000000000002</v>
      </c>
      <c r="K175" s="23">
        <f t="shared" si="15"/>
        <v>33.93</v>
      </c>
      <c r="L175" s="23">
        <f t="shared" si="15"/>
        <v>16.649999999999999</v>
      </c>
      <c r="M175" s="23">
        <f t="shared" si="15"/>
        <v>19.329999999999998</v>
      </c>
      <c r="N175" s="23">
        <f t="shared" si="15"/>
        <v>24.509999999999998</v>
      </c>
      <c r="O175" s="23">
        <f t="shared" si="15"/>
        <v>21.23</v>
      </c>
    </row>
    <row r="176" spans="1:15" x14ac:dyDescent="0.2">
      <c r="A176" s="13" t="s">
        <v>79</v>
      </c>
      <c r="B176" s="14">
        <v>12.63</v>
      </c>
      <c r="C176" s="15">
        <v>13.32</v>
      </c>
      <c r="D176" s="16">
        <v>11.95</v>
      </c>
      <c r="E176" s="15">
        <v>18.34</v>
      </c>
      <c r="F176" s="16">
        <v>13.56</v>
      </c>
      <c r="G176" s="16">
        <v>10.08</v>
      </c>
      <c r="H176" s="16">
        <v>8.83</v>
      </c>
      <c r="I176" s="15">
        <v>13.8</v>
      </c>
      <c r="J176" s="16">
        <v>10.94</v>
      </c>
      <c r="K176" s="15">
        <v>14.25</v>
      </c>
      <c r="L176" s="16">
        <v>13.59</v>
      </c>
      <c r="M176" s="16">
        <v>12</v>
      </c>
      <c r="N176" s="16">
        <v>10.72</v>
      </c>
      <c r="O176" s="16">
        <v>13.8</v>
      </c>
    </row>
    <row r="177" spans="1:15" x14ac:dyDescent="0.2">
      <c r="A177" s="13" t="s">
        <v>80</v>
      </c>
      <c r="B177" s="14">
        <v>52.8</v>
      </c>
      <c r="C177" s="15">
        <v>46.2</v>
      </c>
      <c r="D177" s="16">
        <v>59.2</v>
      </c>
      <c r="E177" s="15">
        <v>34.700000000000003</v>
      </c>
      <c r="F177" s="16">
        <v>48.39</v>
      </c>
      <c r="G177" s="16">
        <v>55.85</v>
      </c>
      <c r="H177" s="16">
        <v>76.62</v>
      </c>
      <c r="I177" s="15">
        <v>52.72</v>
      </c>
      <c r="J177" s="16">
        <v>52.92</v>
      </c>
      <c r="K177" s="15">
        <v>28.98</v>
      </c>
      <c r="L177" s="16">
        <v>63.62</v>
      </c>
      <c r="M177" s="16">
        <v>63.5</v>
      </c>
      <c r="N177" s="16">
        <v>56.72</v>
      </c>
      <c r="O177" s="16">
        <v>56.04</v>
      </c>
    </row>
    <row r="178" spans="1:15" x14ac:dyDescent="0.2">
      <c r="A178" s="22" t="s">
        <v>153</v>
      </c>
      <c r="B178" s="23">
        <f t="shared" ref="B178:O178" si="16">B177+B176</f>
        <v>65.429999999999993</v>
      </c>
      <c r="C178" s="23">
        <f t="shared" si="16"/>
        <v>59.52</v>
      </c>
      <c r="D178" s="23">
        <f t="shared" si="16"/>
        <v>71.150000000000006</v>
      </c>
      <c r="E178" s="23">
        <f t="shared" si="16"/>
        <v>53.040000000000006</v>
      </c>
      <c r="F178" s="23">
        <f t="shared" si="16"/>
        <v>61.95</v>
      </c>
      <c r="G178" s="23">
        <f t="shared" si="16"/>
        <v>65.930000000000007</v>
      </c>
      <c r="H178" s="23">
        <f t="shared" si="16"/>
        <v>85.45</v>
      </c>
      <c r="I178" s="23">
        <f t="shared" si="16"/>
        <v>66.52</v>
      </c>
      <c r="J178" s="23">
        <f t="shared" si="16"/>
        <v>63.86</v>
      </c>
      <c r="K178" s="23">
        <f t="shared" si="16"/>
        <v>43.230000000000004</v>
      </c>
      <c r="L178" s="23">
        <f t="shared" si="16"/>
        <v>77.209999999999994</v>
      </c>
      <c r="M178" s="23">
        <f t="shared" si="16"/>
        <v>75.5</v>
      </c>
      <c r="N178" s="23">
        <f t="shared" si="16"/>
        <v>67.44</v>
      </c>
      <c r="O178" s="23">
        <f t="shared" si="16"/>
        <v>69.84</v>
      </c>
    </row>
    <row r="179" spans="1:15" x14ac:dyDescent="0.2">
      <c r="A179" s="13" t="s">
        <v>94</v>
      </c>
      <c r="B179" s="14">
        <v>6.91</v>
      </c>
      <c r="C179" s="15">
        <v>7.14</v>
      </c>
      <c r="D179" s="16">
        <v>6.68</v>
      </c>
      <c r="E179" s="15">
        <v>4.5599999999999996</v>
      </c>
      <c r="F179" s="16">
        <v>6.84</v>
      </c>
      <c r="G179" s="16">
        <v>10.85</v>
      </c>
      <c r="H179" s="16">
        <v>3.5</v>
      </c>
      <c r="I179" s="15">
        <v>6.15</v>
      </c>
      <c r="J179" s="16">
        <v>8.01</v>
      </c>
      <c r="K179" s="15">
        <v>20.59</v>
      </c>
      <c r="L179" s="16">
        <v>2.33</v>
      </c>
      <c r="M179" s="16">
        <v>1.65</v>
      </c>
      <c r="N179" s="16">
        <v>3.88</v>
      </c>
      <c r="O179" s="16">
        <v>4.1100000000000003</v>
      </c>
    </row>
    <row r="180" spans="1:15" x14ac:dyDescent="0.2">
      <c r="A180" s="13" t="s">
        <v>29</v>
      </c>
      <c r="B180" s="14">
        <v>3.7</v>
      </c>
      <c r="C180" s="15">
        <v>4.8899999999999997</v>
      </c>
      <c r="D180" s="16">
        <v>2.54</v>
      </c>
      <c r="E180" s="15">
        <v>10.82</v>
      </c>
      <c r="F180" s="16">
        <v>3.9</v>
      </c>
      <c r="G180" s="16">
        <v>1.95</v>
      </c>
      <c r="H180" s="16">
        <v>0.37</v>
      </c>
      <c r="I180" s="15">
        <v>2.35</v>
      </c>
      <c r="J180" s="16">
        <v>5.64</v>
      </c>
      <c r="K180" s="15">
        <v>2.2599999999999998</v>
      </c>
      <c r="L180" s="16">
        <v>3.8</v>
      </c>
      <c r="M180" s="16">
        <v>3.53</v>
      </c>
      <c r="N180" s="16">
        <v>4.17</v>
      </c>
      <c r="O180" s="16">
        <v>4.82</v>
      </c>
    </row>
    <row r="182" spans="1:15" x14ac:dyDescent="0.2">
      <c r="A182" s="29" t="s">
        <v>95</v>
      </c>
      <c r="B182" s="10"/>
    </row>
    <row r="183" spans="1:15" x14ac:dyDescent="0.2">
      <c r="A183" s="25" t="s">
        <v>156</v>
      </c>
      <c r="B183" s="10"/>
    </row>
    <row r="184" spans="1:15" x14ac:dyDescent="0.2">
      <c r="A184" s="13" t="s">
        <v>96</v>
      </c>
      <c r="B184" s="14">
        <v>4.2</v>
      </c>
      <c r="C184" s="15">
        <v>3.36</v>
      </c>
      <c r="D184" s="16">
        <v>4.92</v>
      </c>
      <c r="E184" s="18">
        <v>1.03</v>
      </c>
      <c r="F184" s="16">
        <v>2.31</v>
      </c>
      <c r="G184" s="16">
        <v>11.82</v>
      </c>
      <c r="H184" s="17">
        <v>5.5</v>
      </c>
      <c r="I184" s="15">
        <v>2.3199999999999998</v>
      </c>
      <c r="J184" s="16">
        <v>6.07</v>
      </c>
      <c r="K184" s="15">
        <v>5.38</v>
      </c>
      <c r="L184" s="16">
        <v>7</v>
      </c>
      <c r="M184" s="16">
        <v>0.91</v>
      </c>
      <c r="N184" s="16">
        <v>3.32</v>
      </c>
      <c r="O184" s="16">
        <v>2.98</v>
      </c>
    </row>
    <row r="185" spans="1:15" x14ac:dyDescent="0.2">
      <c r="A185" s="13" t="s">
        <v>97</v>
      </c>
      <c r="B185" s="14">
        <v>2.94</v>
      </c>
      <c r="C185" s="15">
        <v>3.56</v>
      </c>
      <c r="D185" s="16">
        <v>2.4</v>
      </c>
      <c r="E185" s="18">
        <v>0</v>
      </c>
      <c r="F185" s="16">
        <v>4.04</v>
      </c>
      <c r="G185" s="16">
        <v>2.0099999999999998</v>
      </c>
      <c r="H185" s="17">
        <v>0</v>
      </c>
      <c r="I185" s="15">
        <v>0.63</v>
      </c>
      <c r="J185" s="16">
        <v>5.21</v>
      </c>
      <c r="K185" s="15">
        <v>1.65</v>
      </c>
      <c r="L185" s="16">
        <v>3.75</v>
      </c>
      <c r="M185" s="16">
        <v>2.17</v>
      </c>
      <c r="N185" s="16">
        <v>4.6900000000000004</v>
      </c>
      <c r="O185" s="16">
        <v>2.15</v>
      </c>
    </row>
    <row r="186" spans="1:15" ht="22.5" x14ac:dyDescent="0.2">
      <c r="A186" s="13" t="s">
        <v>98</v>
      </c>
      <c r="B186" s="14">
        <v>13.11</v>
      </c>
      <c r="C186" s="15">
        <v>14.32</v>
      </c>
      <c r="D186" s="16">
        <v>12.08</v>
      </c>
      <c r="E186" s="18">
        <v>14.23</v>
      </c>
      <c r="F186" s="16">
        <v>15.57</v>
      </c>
      <c r="G186" s="16">
        <v>9.52</v>
      </c>
      <c r="H186" s="17">
        <v>1.24</v>
      </c>
      <c r="I186" s="15">
        <v>11.39</v>
      </c>
      <c r="J186" s="16">
        <v>14.8</v>
      </c>
      <c r="K186" s="15">
        <v>13.27</v>
      </c>
      <c r="L186" s="16">
        <v>11.54</v>
      </c>
      <c r="M186" s="16">
        <v>19.5</v>
      </c>
      <c r="N186" s="16">
        <v>11.17</v>
      </c>
      <c r="O186" s="16">
        <v>12.59</v>
      </c>
    </row>
    <row r="187" spans="1:15" ht="22.5" x14ac:dyDescent="0.2">
      <c r="A187" s="13" t="s">
        <v>99</v>
      </c>
      <c r="B187" s="14">
        <v>73.06</v>
      </c>
      <c r="C187" s="15">
        <v>72.14</v>
      </c>
      <c r="D187" s="16">
        <v>73.84</v>
      </c>
      <c r="E187" s="18">
        <v>71</v>
      </c>
      <c r="F187" s="16">
        <v>71.69</v>
      </c>
      <c r="G187" s="16">
        <v>70.75</v>
      </c>
      <c r="H187" s="17">
        <v>90.38</v>
      </c>
      <c r="I187" s="15">
        <v>80.290000000000006</v>
      </c>
      <c r="J187" s="16">
        <v>65.91</v>
      </c>
      <c r="K187" s="15">
        <v>73.09</v>
      </c>
      <c r="L187" s="16">
        <v>71.989999999999995</v>
      </c>
      <c r="M187" s="16">
        <v>67.5</v>
      </c>
      <c r="N187" s="16">
        <v>76.38</v>
      </c>
      <c r="O187" s="16">
        <v>72.650000000000006</v>
      </c>
    </row>
    <row r="188" spans="1:15" x14ac:dyDescent="0.2">
      <c r="A188" s="13" t="s">
        <v>29</v>
      </c>
      <c r="B188" s="14">
        <v>6.7</v>
      </c>
      <c r="C188" s="15">
        <v>6.62</v>
      </c>
      <c r="D188" s="16">
        <v>6.76</v>
      </c>
      <c r="E188" s="18">
        <v>13.74</v>
      </c>
      <c r="F188" s="16">
        <v>6.38</v>
      </c>
      <c r="G188" s="16">
        <v>5.9</v>
      </c>
      <c r="H188" s="17">
        <v>2.88</v>
      </c>
      <c r="I188" s="15">
        <v>5.37</v>
      </c>
      <c r="J188" s="16">
        <v>8.01</v>
      </c>
      <c r="K188" s="15">
        <v>6.61</v>
      </c>
      <c r="L188" s="16">
        <v>5.71</v>
      </c>
      <c r="M188" s="16">
        <v>9.91</v>
      </c>
      <c r="N188" s="16">
        <v>4.4400000000000004</v>
      </c>
      <c r="O188" s="16">
        <v>9.64</v>
      </c>
    </row>
    <row r="190" spans="1:15" x14ac:dyDescent="0.2">
      <c r="A190" s="29" t="s">
        <v>100</v>
      </c>
      <c r="B190" s="10"/>
    </row>
    <row r="191" spans="1:15" x14ac:dyDescent="0.2">
      <c r="A191" s="25" t="s">
        <v>157</v>
      </c>
      <c r="B191" s="10"/>
    </row>
    <row r="192" spans="1:15" x14ac:dyDescent="0.2">
      <c r="A192" s="13" t="s">
        <v>101</v>
      </c>
      <c r="B192" s="14">
        <v>9.0399999999999991</v>
      </c>
      <c r="C192" s="15">
        <v>9.2200000000000006</v>
      </c>
      <c r="D192" s="16">
        <v>8.83</v>
      </c>
      <c r="E192" s="15">
        <v>18.27</v>
      </c>
      <c r="F192" s="16">
        <v>9.44</v>
      </c>
      <c r="G192" s="16">
        <v>5.58</v>
      </c>
      <c r="H192" s="17">
        <v>0</v>
      </c>
      <c r="I192" s="15">
        <v>8.9700000000000006</v>
      </c>
      <c r="J192" s="16">
        <v>9.17</v>
      </c>
      <c r="K192" s="15">
        <v>7.84</v>
      </c>
      <c r="L192" s="16">
        <v>10.73</v>
      </c>
      <c r="M192" s="16">
        <v>13.82</v>
      </c>
      <c r="N192" s="16">
        <v>7.38</v>
      </c>
      <c r="O192" s="16">
        <v>7.02</v>
      </c>
    </row>
    <row r="193" spans="1:15" x14ac:dyDescent="0.2">
      <c r="A193" s="13" t="s">
        <v>102</v>
      </c>
      <c r="B193" s="14">
        <v>89.03</v>
      </c>
      <c r="C193" s="15">
        <v>88.63</v>
      </c>
      <c r="D193" s="16">
        <v>89.48</v>
      </c>
      <c r="E193" s="15">
        <v>81.73</v>
      </c>
      <c r="F193" s="16">
        <v>88.35</v>
      </c>
      <c r="G193" s="16">
        <v>92.18</v>
      </c>
      <c r="H193" s="17">
        <v>100</v>
      </c>
      <c r="I193" s="15">
        <v>89.51</v>
      </c>
      <c r="J193" s="16">
        <v>88.05</v>
      </c>
      <c r="K193" s="15">
        <v>90.57</v>
      </c>
      <c r="L193" s="16">
        <v>87.73</v>
      </c>
      <c r="M193" s="16">
        <v>83.09</v>
      </c>
      <c r="N193" s="16">
        <v>90.42</v>
      </c>
      <c r="O193" s="16">
        <v>91.9</v>
      </c>
    </row>
    <row r="194" spans="1:15" x14ac:dyDescent="0.2">
      <c r="A194" s="13" t="s">
        <v>29</v>
      </c>
      <c r="B194" s="14">
        <v>1.93</v>
      </c>
      <c r="C194" s="15">
        <v>2.15</v>
      </c>
      <c r="D194" s="16">
        <v>1.69</v>
      </c>
      <c r="E194" s="15">
        <v>0</v>
      </c>
      <c r="F194" s="16">
        <v>2.21</v>
      </c>
      <c r="G194" s="16">
        <v>2.2400000000000002</v>
      </c>
      <c r="H194" s="17">
        <v>0</v>
      </c>
      <c r="I194" s="15">
        <v>1.52</v>
      </c>
      <c r="J194" s="16">
        <v>2.78</v>
      </c>
      <c r="K194" s="15">
        <v>1.59</v>
      </c>
      <c r="L194" s="16">
        <v>1.55</v>
      </c>
      <c r="M194" s="16">
        <v>3.08</v>
      </c>
      <c r="N194" s="16">
        <v>2.2000000000000002</v>
      </c>
      <c r="O194" s="16">
        <v>1.0900000000000001</v>
      </c>
    </row>
    <row r="196" spans="1:15" x14ac:dyDescent="0.2">
      <c r="A196" s="29" t="s">
        <v>181</v>
      </c>
      <c r="B196" s="10"/>
    </row>
    <row r="197" spans="1:15" x14ac:dyDescent="0.2">
      <c r="A197" s="29" t="s">
        <v>182</v>
      </c>
      <c r="B197" s="10"/>
    </row>
    <row r="198" spans="1:15" x14ac:dyDescent="0.2">
      <c r="A198" s="13" t="s">
        <v>103</v>
      </c>
      <c r="B198" s="14">
        <v>53.28</v>
      </c>
      <c r="C198" s="15">
        <v>54.49</v>
      </c>
      <c r="D198" s="16">
        <v>52.11</v>
      </c>
      <c r="E198" s="15">
        <v>34.97</v>
      </c>
      <c r="F198" s="16">
        <v>49.09</v>
      </c>
      <c r="G198" s="16">
        <v>65.63</v>
      </c>
      <c r="H198" s="16">
        <v>63.95</v>
      </c>
      <c r="I198" s="15">
        <v>55.4</v>
      </c>
      <c r="J198" s="16">
        <v>50.23</v>
      </c>
      <c r="K198" s="15">
        <v>56.7</v>
      </c>
      <c r="L198" s="16">
        <v>48.4</v>
      </c>
      <c r="M198" s="16">
        <v>43.16</v>
      </c>
      <c r="N198" s="16">
        <v>55.67</v>
      </c>
      <c r="O198" s="16">
        <v>59.8</v>
      </c>
    </row>
    <row r="199" spans="1:15" x14ac:dyDescent="0.2">
      <c r="A199" s="13" t="s">
        <v>104</v>
      </c>
      <c r="B199" s="14">
        <v>42.32</v>
      </c>
      <c r="C199" s="15">
        <v>40.299999999999997</v>
      </c>
      <c r="D199" s="16">
        <v>44.29</v>
      </c>
      <c r="E199" s="15">
        <v>53.37</v>
      </c>
      <c r="F199" s="16">
        <v>46.23</v>
      </c>
      <c r="G199" s="16">
        <v>32.08</v>
      </c>
      <c r="H199" s="16">
        <v>34.880000000000003</v>
      </c>
      <c r="I199" s="15">
        <v>41.68</v>
      </c>
      <c r="J199" s="16">
        <v>43.25</v>
      </c>
      <c r="K199" s="15">
        <v>39.840000000000003</v>
      </c>
      <c r="L199" s="16">
        <v>46.43</v>
      </c>
      <c r="M199" s="16">
        <v>51.93</v>
      </c>
      <c r="N199" s="16">
        <v>39.11</v>
      </c>
      <c r="O199" s="16">
        <v>37.25</v>
      </c>
    </row>
    <row r="200" spans="1:15" x14ac:dyDescent="0.2">
      <c r="A200" s="13" t="s">
        <v>29</v>
      </c>
      <c r="B200" s="14">
        <v>4.4000000000000004</v>
      </c>
      <c r="C200" s="15">
        <v>5.21</v>
      </c>
      <c r="D200" s="16">
        <v>3.61</v>
      </c>
      <c r="E200" s="15">
        <v>11.66</v>
      </c>
      <c r="F200" s="16">
        <v>4.68</v>
      </c>
      <c r="G200" s="16">
        <v>2.29</v>
      </c>
      <c r="H200" s="16">
        <v>1.1599999999999999</v>
      </c>
      <c r="I200" s="15">
        <v>2.92</v>
      </c>
      <c r="J200" s="16">
        <v>6.52</v>
      </c>
      <c r="K200" s="15">
        <v>3.47</v>
      </c>
      <c r="L200" s="16">
        <v>5.17</v>
      </c>
      <c r="M200" s="16">
        <v>4.91</v>
      </c>
      <c r="N200" s="16">
        <v>5.22</v>
      </c>
      <c r="O200" s="16">
        <v>2.95</v>
      </c>
    </row>
    <row r="202" spans="1:15" x14ac:dyDescent="0.2">
      <c r="A202" s="29" t="s">
        <v>105</v>
      </c>
      <c r="B202" s="10"/>
    </row>
    <row r="203" spans="1:15" x14ac:dyDescent="0.2">
      <c r="A203" s="25" t="s">
        <v>157</v>
      </c>
      <c r="B203" s="10"/>
    </row>
    <row r="204" spans="1:15" x14ac:dyDescent="0.2">
      <c r="A204" s="13" t="s">
        <v>106</v>
      </c>
      <c r="B204" s="14">
        <v>2.08</v>
      </c>
      <c r="C204" s="15">
        <v>2.61</v>
      </c>
      <c r="D204" s="16">
        <v>1.47</v>
      </c>
      <c r="E204" s="15">
        <v>0</v>
      </c>
      <c r="F204" s="16">
        <v>1.94</v>
      </c>
      <c r="G204" s="16">
        <v>3.83</v>
      </c>
      <c r="H204" s="17">
        <v>0</v>
      </c>
      <c r="I204" s="15">
        <v>2.9</v>
      </c>
      <c r="J204" s="16">
        <v>0.42</v>
      </c>
      <c r="K204" s="15">
        <v>1.95</v>
      </c>
      <c r="L204" s="16">
        <v>0</v>
      </c>
      <c r="M204" s="16">
        <v>1.69</v>
      </c>
      <c r="N204" s="16">
        <v>3.05</v>
      </c>
      <c r="O204" s="16">
        <v>2.69</v>
      </c>
    </row>
    <row r="205" spans="1:15" x14ac:dyDescent="0.2">
      <c r="A205" s="13" t="s">
        <v>107</v>
      </c>
      <c r="B205" s="14">
        <v>1.75</v>
      </c>
      <c r="C205" s="15">
        <v>2.08</v>
      </c>
      <c r="D205" s="16">
        <v>1.37</v>
      </c>
      <c r="E205" s="15">
        <v>0.81</v>
      </c>
      <c r="F205" s="16">
        <v>2.04</v>
      </c>
      <c r="G205" s="16">
        <v>1.56</v>
      </c>
      <c r="H205" s="17">
        <v>0</v>
      </c>
      <c r="I205" s="15">
        <v>1.83</v>
      </c>
      <c r="J205" s="16">
        <v>1.59</v>
      </c>
      <c r="K205" s="15">
        <v>4.12</v>
      </c>
      <c r="L205" s="16">
        <v>0.94</v>
      </c>
      <c r="M205" s="16">
        <v>2.3199999999999998</v>
      </c>
      <c r="N205" s="16">
        <v>0.54</v>
      </c>
      <c r="O205" s="16">
        <v>0.4</v>
      </c>
    </row>
    <row r="206" spans="1:15" x14ac:dyDescent="0.2">
      <c r="A206" s="22" t="s">
        <v>158</v>
      </c>
      <c r="B206" s="23">
        <f t="shared" ref="B206:O206" si="17">B205+B204</f>
        <v>3.83</v>
      </c>
      <c r="C206" s="23">
        <f t="shared" si="17"/>
        <v>4.6899999999999995</v>
      </c>
      <c r="D206" s="23">
        <f t="shared" si="17"/>
        <v>2.84</v>
      </c>
      <c r="E206" s="23">
        <f t="shared" si="17"/>
        <v>0.81</v>
      </c>
      <c r="F206" s="23">
        <f t="shared" si="17"/>
        <v>3.98</v>
      </c>
      <c r="G206" s="23">
        <f t="shared" si="17"/>
        <v>5.3900000000000006</v>
      </c>
      <c r="H206" s="23">
        <f t="shared" si="17"/>
        <v>0</v>
      </c>
      <c r="I206" s="23">
        <f t="shared" si="17"/>
        <v>4.7300000000000004</v>
      </c>
      <c r="J206" s="23">
        <f t="shared" si="17"/>
        <v>2.0100000000000002</v>
      </c>
      <c r="K206" s="23">
        <f t="shared" si="17"/>
        <v>6.07</v>
      </c>
      <c r="L206" s="23">
        <f t="shared" si="17"/>
        <v>0.94</v>
      </c>
      <c r="M206" s="23">
        <f t="shared" si="17"/>
        <v>4.01</v>
      </c>
      <c r="N206" s="23">
        <f t="shared" si="17"/>
        <v>3.59</v>
      </c>
      <c r="O206" s="23">
        <f t="shared" si="17"/>
        <v>3.09</v>
      </c>
    </row>
    <row r="207" spans="1:15" x14ac:dyDescent="0.2">
      <c r="A207" s="13" t="s">
        <v>108</v>
      </c>
      <c r="B207" s="14">
        <v>52.84</v>
      </c>
      <c r="C207" s="15">
        <v>51.7</v>
      </c>
      <c r="D207" s="16">
        <v>54.15</v>
      </c>
      <c r="E207" s="15">
        <v>58.27</v>
      </c>
      <c r="F207" s="16">
        <v>52.1</v>
      </c>
      <c r="G207" s="16">
        <v>47.59</v>
      </c>
      <c r="H207" s="17">
        <v>79.819999999999993</v>
      </c>
      <c r="I207" s="15">
        <v>54.15</v>
      </c>
      <c r="J207" s="16">
        <v>50.19</v>
      </c>
      <c r="K207" s="15">
        <v>49.07</v>
      </c>
      <c r="L207" s="16">
        <v>46.84</v>
      </c>
      <c r="M207" s="16">
        <v>60.36</v>
      </c>
      <c r="N207" s="16">
        <v>52.94</v>
      </c>
      <c r="O207" s="16">
        <v>54.41</v>
      </c>
    </row>
    <row r="208" spans="1:15" x14ac:dyDescent="0.2">
      <c r="A208" s="13" t="s">
        <v>109</v>
      </c>
      <c r="B208" s="14">
        <v>6.87</v>
      </c>
      <c r="C208" s="15">
        <v>7.14</v>
      </c>
      <c r="D208" s="16">
        <v>6.57</v>
      </c>
      <c r="E208" s="15">
        <v>6.9</v>
      </c>
      <c r="F208" s="16">
        <v>6.85</v>
      </c>
      <c r="G208" s="16">
        <v>7.16</v>
      </c>
      <c r="H208" s="17">
        <v>5.77</v>
      </c>
      <c r="I208" s="15">
        <v>7.15</v>
      </c>
      <c r="J208" s="16">
        <v>6.32</v>
      </c>
      <c r="K208" s="15">
        <v>8.58</v>
      </c>
      <c r="L208" s="16">
        <v>6.98</v>
      </c>
      <c r="M208" s="16">
        <v>5.37</v>
      </c>
      <c r="N208" s="16">
        <v>7.33</v>
      </c>
      <c r="O208" s="16">
        <v>5.34</v>
      </c>
    </row>
    <row r="209" spans="1:15" x14ac:dyDescent="0.2">
      <c r="A209" s="13" t="s">
        <v>110</v>
      </c>
      <c r="B209" s="14">
        <v>8.77</v>
      </c>
      <c r="C209" s="15">
        <v>9.8000000000000007</v>
      </c>
      <c r="D209" s="16">
        <v>7.6</v>
      </c>
      <c r="E209" s="15">
        <v>5.39</v>
      </c>
      <c r="F209" s="16">
        <v>8.9499999999999993</v>
      </c>
      <c r="G209" s="16">
        <v>10.63</v>
      </c>
      <c r="H209" s="17">
        <v>3.73</v>
      </c>
      <c r="I209" s="15">
        <v>6.94</v>
      </c>
      <c r="J209" s="16">
        <v>12.48</v>
      </c>
      <c r="K209" s="15">
        <v>11.23</v>
      </c>
      <c r="L209" s="16">
        <v>6.64</v>
      </c>
      <c r="M209" s="16">
        <v>2.46</v>
      </c>
      <c r="N209" s="16">
        <v>10.62</v>
      </c>
      <c r="O209" s="16">
        <v>10.7</v>
      </c>
    </row>
    <row r="210" spans="1:15" x14ac:dyDescent="0.2">
      <c r="A210" s="22" t="s">
        <v>159</v>
      </c>
      <c r="B210" s="23">
        <f t="shared" ref="B210:O210" si="18">B209+B208</f>
        <v>15.64</v>
      </c>
      <c r="C210" s="23">
        <f t="shared" si="18"/>
        <v>16.940000000000001</v>
      </c>
      <c r="D210" s="23">
        <f t="shared" si="18"/>
        <v>14.17</v>
      </c>
      <c r="E210" s="23">
        <f t="shared" si="18"/>
        <v>12.29</v>
      </c>
      <c r="F210" s="23">
        <f t="shared" si="18"/>
        <v>15.799999999999999</v>
      </c>
      <c r="G210" s="23">
        <f t="shared" si="18"/>
        <v>17.79</v>
      </c>
      <c r="H210" s="23">
        <f t="shared" si="18"/>
        <v>9.5</v>
      </c>
      <c r="I210" s="23">
        <f t="shared" si="18"/>
        <v>14.09</v>
      </c>
      <c r="J210" s="23">
        <f t="shared" si="18"/>
        <v>18.8</v>
      </c>
      <c r="K210" s="23">
        <f t="shared" si="18"/>
        <v>19.810000000000002</v>
      </c>
      <c r="L210" s="23">
        <f t="shared" si="18"/>
        <v>13.620000000000001</v>
      </c>
      <c r="M210" s="23">
        <f t="shared" si="18"/>
        <v>7.83</v>
      </c>
      <c r="N210" s="23">
        <f t="shared" si="18"/>
        <v>17.95</v>
      </c>
      <c r="O210" s="23">
        <f t="shared" si="18"/>
        <v>16.04</v>
      </c>
    </row>
    <row r="211" spans="1:15" x14ac:dyDescent="0.2">
      <c r="A211" s="13" t="s">
        <v>29</v>
      </c>
      <c r="B211" s="14">
        <v>27.68</v>
      </c>
      <c r="C211" s="15">
        <v>26.67</v>
      </c>
      <c r="D211" s="16">
        <v>28.85</v>
      </c>
      <c r="E211" s="15">
        <v>28.63</v>
      </c>
      <c r="F211" s="16">
        <v>28.12</v>
      </c>
      <c r="G211" s="16">
        <v>29.22</v>
      </c>
      <c r="H211" s="17">
        <v>10.69</v>
      </c>
      <c r="I211" s="15">
        <v>27.03</v>
      </c>
      <c r="J211" s="16">
        <v>29</v>
      </c>
      <c r="K211" s="15">
        <v>25.05</v>
      </c>
      <c r="L211" s="16">
        <v>38.590000000000003</v>
      </c>
      <c r="M211" s="16">
        <v>27.8</v>
      </c>
      <c r="N211" s="16">
        <v>25.51</v>
      </c>
      <c r="O211" s="16">
        <v>26.47</v>
      </c>
    </row>
    <row r="212" spans="1:15" x14ac:dyDescent="0.2">
      <c r="A212" s="13"/>
      <c r="B212" s="14"/>
      <c r="C212" s="21"/>
      <c r="D212" s="16"/>
      <c r="E212" s="21"/>
      <c r="F212" s="16"/>
      <c r="G212" s="16"/>
      <c r="H212" s="17"/>
      <c r="I212" s="21"/>
      <c r="J212" s="16"/>
      <c r="K212" s="21"/>
      <c r="L212" s="16"/>
      <c r="M212" s="16"/>
      <c r="N212" s="16"/>
      <c r="O212" s="16"/>
    </row>
    <row r="213" spans="1:15" x14ac:dyDescent="0.2">
      <c r="A213" s="29" t="s">
        <v>183</v>
      </c>
      <c r="B213" s="10"/>
    </row>
    <row r="214" spans="1:15" x14ac:dyDescent="0.2">
      <c r="A214" s="29" t="s">
        <v>184</v>
      </c>
      <c r="B214" s="10"/>
    </row>
    <row r="215" spans="1:15" ht="22.5" x14ac:dyDescent="0.2">
      <c r="A215" s="13" t="s">
        <v>111</v>
      </c>
      <c r="B215" s="14">
        <v>4.3099999999999996</v>
      </c>
      <c r="C215" s="15">
        <v>3.76</v>
      </c>
      <c r="D215" s="16">
        <v>4.9400000000000004</v>
      </c>
      <c r="E215" s="15">
        <v>1.01</v>
      </c>
      <c r="F215" s="16">
        <v>5.4</v>
      </c>
      <c r="G215" s="16">
        <v>3</v>
      </c>
      <c r="H215" s="17">
        <v>0</v>
      </c>
      <c r="I215" s="15">
        <v>4.07</v>
      </c>
      <c r="J215" s="16">
        <v>4.8</v>
      </c>
      <c r="K215" s="15">
        <v>4.5</v>
      </c>
      <c r="L215" s="16">
        <v>7.16</v>
      </c>
      <c r="M215" s="16">
        <v>3.73</v>
      </c>
      <c r="N215" s="16">
        <v>3.08</v>
      </c>
      <c r="O215" s="16">
        <v>4.46</v>
      </c>
    </row>
    <row r="216" spans="1:15" ht="22.5" x14ac:dyDescent="0.2">
      <c r="A216" s="13" t="s">
        <v>112</v>
      </c>
      <c r="B216" s="14">
        <v>13.7</v>
      </c>
      <c r="C216" s="15">
        <v>15.83</v>
      </c>
      <c r="D216" s="16">
        <v>11.26</v>
      </c>
      <c r="E216" s="15">
        <v>11.36</v>
      </c>
      <c r="F216" s="16">
        <v>14.54</v>
      </c>
      <c r="G216" s="16">
        <v>13.22</v>
      </c>
      <c r="H216" s="17">
        <v>7.17</v>
      </c>
      <c r="I216" s="15">
        <v>11.72</v>
      </c>
      <c r="J216" s="16">
        <v>17.71</v>
      </c>
      <c r="K216" s="15">
        <v>15.43</v>
      </c>
      <c r="L216" s="16">
        <v>14.79</v>
      </c>
      <c r="M216" s="16">
        <v>14.95</v>
      </c>
      <c r="N216" s="16">
        <v>10.4</v>
      </c>
      <c r="O216" s="16">
        <v>14.34</v>
      </c>
    </row>
    <row r="217" spans="1:15" ht="22.5" x14ac:dyDescent="0.2">
      <c r="A217" s="13" t="s">
        <v>113</v>
      </c>
      <c r="B217" s="14">
        <v>44.18</v>
      </c>
      <c r="C217" s="15">
        <v>42.53</v>
      </c>
      <c r="D217" s="16">
        <v>46.07</v>
      </c>
      <c r="E217" s="15">
        <v>54.99</v>
      </c>
      <c r="F217" s="16">
        <v>42.74</v>
      </c>
      <c r="G217" s="16">
        <v>38.979999999999997</v>
      </c>
      <c r="H217" s="17">
        <v>70.819999999999993</v>
      </c>
      <c r="I217" s="15">
        <v>46.15</v>
      </c>
      <c r="J217" s="16">
        <v>40.18</v>
      </c>
      <c r="K217" s="15">
        <v>40.29</v>
      </c>
      <c r="L217" s="16">
        <v>34.409999999999997</v>
      </c>
      <c r="M217" s="16">
        <v>48.8</v>
      </c>
      <c r="N217" s="16">
        <v>49.01</v>
      </c>
      <c r="O217" s="16">
        <v>44.38</v>
      </c>
    </row>
    <row r="218" spans="1:15" x14ac:dyDescent="0.2">
      <c r="A218" s="13" t="s">
        <v>29</v>
      </c>
      <c r="B218" s="14">
        <v>37.81</v>
      </c>
      <c r="C218" s="15">
        <v>37.89</v>
      </c>
      <c r="D218" s="16">
        <v>37.729999999999997</v>
      </c>
      <c r="E218" s="15">
        <v>32.630000000000003</v>
      </c>
      <c r="F218" s="16">
        <v>37.32</v>
      </c>
      <c r="G218" s="16">
        <v>44.8</v>
      </c>
      <c r="H218" s="17">
        <v>22.01</v>
      </c>
      <c r="I218" s="15">
        <v>38.06</v>
      </c>
      <c r="J218" s="16">
        <v>37.31</v>
      </c>
      <c r="K218" s="15">
        <v>39.78</v>
      </c>
      <c r="L218" s="16">
        <v>43.64</v>
      </c>
      <c r="M218" s="16">
        <v>32.53</v>
      </c>
      <c r="N218" s="16">
        <v>37.520000000000003</v>
      </c>
      <c r="O218" s="16">
        <v>36.81</v>
      </c>
    </row>
    <row r="220" spans="1:15" x14ac:dyDescent="0.2">
      <c r="A220" s="29" t="s">
        <v>160</v>
      </c>
    </row>
    <row r="221" spans="1:15" x14ac:dyDescent="0.2">
      <c r="A221" s="5" t="s">
        <v>114</v>
      </c>
      <c r="B221" s="10"/>
    </row>
    <row r="222" spans="1:15" x14ac:dyDescent="0.2">
      <c r="A222" s="13" t="s">
        <v>115</v>
      </c>
      <c r="B222" s="14">
        <v>0.49</v>
      </c>
      <c r="C222" s="15">
        <v>0.86</v>
      </c>
      <c r="D222" s="16">
        <v>0.12</v>
      </c>
      <c r="E222" s="15">
        <v>0.95</v>
      </c>
      <c r="F222" s="16">
        <v>0.73</v>
      </c>
      <c r="G222" s="16">
        <v>0</v>
      </c>
      <c r="H222" s="16">
        <v>0</v>
      </c>
      <c r="I222" s="15">
        <v>0.28000000000000003</v>
      </c>
      <c r="J222" s="16">
        <v>0.79</v>
      </c>
      <c r="K222" s="15">
        <v>0.28999999999999998</v>
      </c>
      <c r="L222" s="16">
        <v>0</v>
      </c>
      <c r="M222" s="16">
        <v>1.75</v>
      </c>
      <c r="N222" s="16">
        <v>0.35</v>
      </c>
      <c r="O222" s="16">
        <v>0</v>
      </c>
    </row>
    <row r="223" spans="1:15" x14ac:dyDescent="0.2">
      <c r="A223" s="13" t="s">
        <v>116</v>
      </c>
      <c r="B223" s="14">
        <v>1.77</v>
      </c>
      <c r="C223" s="15">
        <v>2.94</v>
      </c>
      <c r="D223" s="16">
        <v>0.63</v>
      </c>
      <c r="E223" s="15">
        <v>2.5299999999999998</v>
      </c>
      <c r="F223" s="16">
        <v>2.42</v>
      </c>
      <c r="G223" s="16">
        <v>0.55000000000000004</v>
      </c>
      <c r="H223" s="16">
        <v>0.64</v>
      </c>
      <c r="I223" s="15">
        <v>2.16</v>
      </c>
      <c r="J223" s="16">
        <v>1.21</v>
      </c>
      <c r="K223" s="15">
        <v>2.33</v>
      </c>
      <c r="L223" s="16">
        <v>0.85</v>
      </c>
      <c r="M223" s="16">
        <v>1.85</v>
      </c>
      <c r="N223" s="16">
        <v>0.7</v>
      </c>
      <c r="O223" s="16">
        <v>3.62</v>
      </c>
    </row>
    <row r="224" spans="1:15" x14ac:dyDescent="0.2">
      <c r="A224" s="22" t="s">
        <v>161</v>
      </c>
      <c r="B224" s="23">
        <f t="shared" ref="B224:O224" si="19">B223+B222</f>
        <v>2.2599999999999998</v>
      </c>
      <c r="C224" s="23">
        <f t="shared" si="19"/>
        <v>3.8</v>
      </c>
      <c r="D224" s="23">
        <f t="shared" si="19"/>
        <v>0.75</v>
      </c>
      <c r="E224" s="23">
        <f t="shared" si="19"/>
        <v>3.4799999999999995</v>
      </c>
      <c r="F224" s="23">
        <f t="shared" si="19"/>
        <v>3.15</v>
      </c>
      <c r="G224" s="23">
        <f t="shared" si="19"/>
        <v>0.55000000000000004</v>
      </c>
      <c r="H224" s="23">
        <f t="shared" si="19"/>
        <v>0.64</v>
      </c>
      <c r="I224" s="23">
        <f t="shared" si="19"/>
        <v>2.4400000000000004</v>
      </c>
      <c r="J224" s="23">
        <f t="shared" si="19"/>
        <v>2</v>
      </c>
      <c r="K224" s="23">
        <f t="shared" si="19"/>
        <v>2.62</v>
      </c>
      <c r="L224" s="23">
        <f t="shared" si="19"/>
        <v>0.85</v>
      </c>
      <c r="M224" s="23">
        <f t="shared" si="19"/>
        <v>3.6</v>
      </c>
      <c r="N224" s="23">
        <f t="shared" si="19"/>
        <v>1.0499999999999998</v>
      </c>
      <c r="O224" s="23">
        <f t="shared" si="19"/>
        <v>3.62</v>
      </c>
    </row>
    <row r="225" spans="1:15" x14ac:dyDescent="0.2">
      <c r="A225" s="13" t="s">
        <v>117</v>
      </c>
      <c r="B225" s="14">
        <v>5.16</v>
      </c>
      <c r="C225" s="15">
        <v>5.68</v>
      </c>
      <c r="D225" s="16">
        <v>4.66</v>
      </c>
      <c r="E225" s="15">
        <v>7.73</v>
      </c>
      <c r="F225" s="16">
        <v>4.55</v>
      </c>
      <c r="G225" s="16">
        <v>5.26</v>
      </c>
      <c r="H225" s="16">
        <v>5.32</v>
      </c>
      <c r="I225" s="15">
        <v>5.87</v>
      </c>
      <c r="J225" s="16">
        <v>4.1399999999999997</v>
      </c>
      <c r="K225" s="15">
        <v>3.44</v>
      </c>
      <c r="L225" s="16">
        <v>6.79</v>
      </c>
      <c r="M225" s="16">
        <v>5.22</v>
      </c>
      <c r="N225" s="16">
        <v>6.1</v>
      </c>
      <c r="O225" s="16">
        <v>4.32</v>
      </c>
    </row>
    <row r="226" spans="1:15" x14ac:dyDescent="0.2">
      <c r="A226" s="13" t="s">
        <v>118</v>
      </c>
      <c r="B226" s="14">
        <v>7.76</v>
      </c>
      <c r="C226" s="15">
        <v>8.85</v>
      </c>
      <c r="D226" s="16">
        <v>6.71</v>
      </c>
      <c r="E226" s="15">
        <v>10.95</v>
      </c>
      <c r="F226" s="16">
        <v>8.15</v>
      </c>
      <c r="G226" s="16">
        <v>6.86</v>
      </c>
      <c r="H226" s="16">
        <v>5.4</v>
      </c>
      <c r="I226" s="15">
        <v>8.6199999999999992</v>
      </c>
      <c r="J226" s="16">
        <v>6.53</v>
      </c>
      <c r="K226" s="15">
        <v>12.9</v>
      </c>
      <c r="L226" s="16">
        <v>5.84</v>
      </c>
      <c r="M226" s="16">
        <v>6.48</v>
      </c>
      <c r="N226" s="16">
        <v>4.82</v>
      </c>
      <c r="O226" s="16">
        <v>9.3000000000000007</v>
      </c>
    </row>
    <row r="227" spans="1:15" x14ac:dyDescent="0.2">
      <c r="A227" s="13" t="s">
        <v>119</v>
      </c>
      <c r="B227" s="14">
        <v>53.54</v>
      </c>
      <c r="C227" s="15">
        <v>53.95</v>
      </c>
      <c r="D227" s="16">
        <v>53.14</v>
      </c>
      <c r="E227" s="15">
        <v>44.18</v>
      </c>
      <c r="F227" s="16">
        <v>57.86</v>
      </c>
      <c r="G227" s="16">
        <v>51.26</v>
      </c>
      <c r="H227" s="16">
        <v>48.25</v>
      </c>
      <c r="I227" s="15">
        <v>62.53</v>
      </c>
      <c r="J227" s="16">
        <v>40.590000000000003</v>
      </c>
      <c r="K227" s="15">
        <v>55.72</v>
      </c>
      <c r="L227" s="16">
        <v>49.83</v>
      </c>
      <c r="M227" s="16">
        <v>62.26</v>
      </c>
      <c r="N227" s="16">
        <v>50.8</v>
      </c>
      <c r="O227" s="16">
        <v>48.99</v>
      </c>
    </row>
    <row r="228" spans="1:15" x14ac:dyDescent="0.2">
      <c r="A228" s="22" t="s">
        <v>162</v>
      </c>
      <c r="B228" s="23">
        <f t="shared" ref="B228:O228" si="20">B227+B226</f>
        <v>61.3</v>
      </c>
      <c r="C228" s="23">
        <f t="shared" si="20"/>
        <v>62.800000000000004</v>
      </c>
      <c r="D228" s="23">
        <f t="shared" si="20"/>
        <v>59.85</v>
      </c>
      <c r="E228" s="23">
        <f t="shared" si="20"/>
        <v>55.129999999999995</v>
      </c>
      <c r="F228" s="23">
        <f t="shared" si="20"/>
        <v>66.010000000000005</v>
      </c>
      <c r="G228" s="23">
        <f t="shared" si="20"/>
        <v>58.12</v>
      </c>
      <c r="H228" s="23">
        <f t="shared" si="20"/>
        <v>53.65</v>
      </c>
      <c r="I228" s="23">
        <f t="shared" si="20"/>
        <v>71.150000000000006</v>
      </c>
      <c r="J228" s="23">
        <f t="shared" si="20"/>
        <v>47.120000000000005</v>
      </c>
      <c r="K228" s="23">
        <f t="shared" si="20"/>
        <v>68.62</v>
      </c>
      <c r="L228" s="23">
        <f t="shared" si="20"/>
        <v>55.67</v>
      </c>
      <c r="M228" s="23">
        <f t="shared" si="20"/>
        <v>68.739999999999995</v>
      </c>
      <c r="N228" s="23">
        <f t="shared" si="20"/>
        <v>55.62</v>
      </c>
      <c r="O228" s="23">
        <f t="shared" si="20"/>
        <v>58.290000000000006</v>
      </c>
    </row>
    <row r="229" spans="1:15" x14ac:dyDescent="0.2">
      <c r="A229" s="13" t="s">
        <v>29</v>
      </c>
      <c r="B229" s="14">
        <v>1.76</v>
      </c>
      <c r="C229" s="15">
        <v>2.76</v>
      </c>
      <c r="D229" s="16">
        <v>0.8</v>
      </c>
      <c r="E229" s="15">
        <v>7.33</v>
      </c>
      <c r="F229" s="16">
        <v>1.58</v>
      </c>
      <c r="G229" s="16">
        <v>0.64</v>
      </c>
      <c r="H229" s="16">
        <v>0</v>
      </c>
      <c r="I229" s="15">
        <v>1.46</v>
      </c>
      <c r="J229" s="16">
        <v>2.19</v>
      </c>
      <c r="K229" s="15">
        <v>1.37</v>
      </c>
      <c r="L229" s="16">
        <v>0.49</v>
      </c>
      <c r="M229" s="16">
        <v>1.94</v>
      </c>
      <c r="N229" s="16">
        <v>2.36</v>
      </c>
      <c r="O229" s="16">
        <v>2.0699999999999998</v>
      </c>
    </row>
    <row r="230" spans="1:15" x14ac:dyDescent="0.2">
      <c r="A230" s="13" t="s">
        <v>120</v>
      </c>
      <c r="B230" s="14">
        <v>29.52</v>
      </c>
      <c r="C230" s="15">
        <v>24.96</v>
      </c>
      <c r="D230" s="16">
        <v>33.94</v>
      </c>
      <c r="E230" s="15">
        <v>26.33</v>
      </c>
      <c r="F230" s="16">
        <v>24.72</v>
      </c>
      <c r="G230" s="16">
        <v>35.44</v>
      </c>
      <c r="H230" s="16">
        <v>40.39</v>
      </c>
      <c r="I230" s="15">
        <v>19.079999999999998</v>
      </c>
      <c r="J230" s="16">
        <v>44.55</v>
      </c>
      <c r="K230" s="15">
        <v>23.96</v>
      </c>
      <c r="L230" s="16">
        <v>36.200000000000003</v>
      </c>
      <c r="M230" s="16">
        <v>20.5</v>
      </c>
      <c r="N230" s="16">
        <v>34.869999999999997</v>
      </c>
      <c r="O230" s="16">
        <v>31.7</v>
      </c>
    </row>
    <row r="231" spans="1:15" x14ac:dyDescent="0.2">
      <c r="A231" s="5" t="s">
        <v>121</v>
      </c>
      <c r="B231" s="10"/>
    </row>
    <row r="232" spans="1:15" x14ac:dyDescent="0.2">
      <c r="A232" s="13" t="s">
        <v>115</v>
      </c>
      <c r="B232" s="14">
        <v>0.65</v>
      </c>
      <c r="C232" s="15">
        <v>0.88</v>
      </c>
      <c r="D232" s="16">
        <v>0.42</v>
      </c>
      <c r="E232" s="15">
        <v>0</v>
      </c>
      <c r="F232" s="16">
        <v>1.07</v>
      </c>
      <c r="G232" s="16">
        <v>0</v>
      </c>
      <c r="H232" s="16">
        <v>0.54</v>
      </c>
      <c r="I232" s="15">
        <v>0.73</v>
      </c>
      <c r="J232" s="16">
        <v>0.52</v>
      </c>
      <c r="K232" s="15">
        <v>0</v>
      </c>
      <c r="L232" s="16">
        <v>0.95</v>
      </c>
      <c r="M232" s="16">
        <v>0.54</v>
      </c>
      <c r="N232" s="16">
        <v>0.28000000000000003</v>
      </c>
      <c r="O232" s="16">
        <v>2.0099999999999998</v>
      </c>
    </row>
    <row r="233" spans="1:15" x14ac:dyDescent="0.2">
      <c r="A233" s="13" t="s">
        <v>116</v>
      </c>
      <c r="B233" s="14">
        <v>1.93</v>
      </c>
      <c r="C233" s="15">
        <v>2.59</v>
      </c>
      <c r="D233" s="16">
        <v>1.28</v>
      </c>
      <c r="E233" s="15">
        <v>3.8</v>
      </c>
      <c r="F233" s="16">
        <v>2.48</v>
      </c>
      <c r="G233" s="16">
        <v>0.66</v>
      </c>
      <c r="H233" s="16">
        <v>0.42</v>
      </c>
      <c r="I233" s="15">
        <v>2.6</v>
      </c>
      <c r="J233" s="16">
        <v>0.96</v>
      </c>
      <c r="K233" s="15">
        <v>3.01</v>
      </c>
      <c r="L233" s="16">
        <v>2.06</v>
      </c>
      <c r="M233" s="16">
        <v>2.0699999999999998</v>
      </c>
      <c r="N233" s="16">
        <v>1.18</v>
      </c>
      <c r="O233" s="16">
        <v>1.57</v>
      </c>
    </row>
    <row r="234" spans="1:15" x14ac:dyDescent="0.2">
      <c r="A234" s="22" t="s">
        <v>161</v>
      </c>
      <c r="B234" s="23">
        <f t="shared" ref="B234:O234" si="21">B233+B232</f>
        <v>2.58</v>
      </c>
      <c r="C234" s="23">
        <f t="shared" si="21"/>
        <v>3.4699999999999998</v>
      </c>
      <c r="D234" s="23">
        <f t="shared" si="21"/>
        <v>1.7</v>
      </c>
      <c r="E234" s="23">
        <f t="shared" si="21"/>
        <v>3.8</v>
      </c>
      <c r="F234" s="23">
        <f t="shared" si="21"/>
        <v>3.55</v>
      </c>
      <c r="G234" s="23">
        <f t="shared" si="21"/>
        <v>0.66</v>
      </c>
      <c r="H234" s="23">
        <f t="shared" si="21"/>
        <v>0.96</v>
      </c>
      <c r="I234" s="23">
        <f t="shared" si="21"/>
        <v>3.33</v>
      </c>
      <c r="J234" s="23">
        <f t="shared" si="21"/>
        <v>1.48</v>
      </c>
      <c r="K234" s="23">
        <f t="shared" si="21"/>
        <v>3.01</v>
      </c>
      <c r="L234" s="23">
        <f t="shared" si="21"/>
        <v>3.01</v>
      </c>
      <c r="M234" s="23">
        <f t="shared" si="21"/>
        <v>2.61</v>
      </c>
      <c r="N234" s="23">
        <f t="shared" si="21"/>
        <v>1.46</v>
      </c>
      <c r="O234" s="23">
        <f t="shared" si="21"/>
        <v>3.58</v>
      </c>
    </row>
    <row r="235" spans="1:15" x14ac:dyDescent="0.2">
      <c r="A235" s="13" t="s">
        <v>117</v>
      </c>
      <c r="B235" s="14">
        <v>7.27</v>
      </c>
      <c r="C235" s="15">
        <v>8.89</v>
      </c>
      <c r="D235" s="16">
        <v>5.71</v>
      </c>
      <c r="E235" s="15">
        <v>12.09</v>
      </c>
      <c r="F235" s="16">
        <v>7.85</v>
      </c>
      <c r="G235" s="16">
        <v>4.5199999999999996</v>
      </c>
      <c r="H235" s="16">
        <v>5.61</v>
      </c>
      <c r="I235" s="15">
        <v>6.31</v>
      </c>
      <c r="J235" s="16">
        <v>8.65</v>
      </c>
      <c r="K235" s="15">
        <v>7.66</v>
      </c>
      <c r="L235" s="16">
        <v>7.35</v>
      </c>
      <c r="M235" s="16">
        <v>8.32</v>
      </c>
      <c r="N235" s="16">
        <v>7.02</v>
      </c>
      <c r="O235" s="16">
        <v>6</v>
      </c>
    </row>
    <row r="236" spans="1:15" x14ac:dyDescent="0.2">
      <c r="A236" s="13" t="s">
        <v>118</v>
      </c>
      <c r="B236" s="14">
        <v>11.48</v>
      </c>
      <c r="C236" s="15">
        <v>10.7</v>
      </c>
      <c r="D236" s="16">
        <v>12.23</v>
      </c>
      <c r="E236" s="15">
        <v>21.72</v>
      </c>
      <c r="F236" s="16">
        <v>11.61</v>
      </c>
      <c r="G236" s="16">
        <v>8.9700000000000006</v>
      </c>
      <c r="H236" s="16">
        <v>7.18</v>
      </c>
      <c r="I236" s="15">
        <v>12.41</v>
      </c>
      <c r="J236" s="16">
        <v>10.130000000000001</v>
      </c>
      <c r="K236" s="15">
        <v>16.54</v>
      </c>
      <c r="L236" s="16">
        <v>10.82</v>
      </c>
      <c r="M236" s="16">
        <v>9.5</v>
      </c>
      <c r="N236" s="16">
        <v>8.9499999999999993</v>
      </c>
      <c r="O236" s="16">
        <v>12.1</v>
      </c>
    </row>
    <row r="237" spans="1:15" x14ac:dyDescent="0.2">
      <c r="A237" s="13" t="s">
        <v>119</v>
      </c>
      <c r="B237" s="14">
        <v>64.92</v>
      </c>
      <c r="C237" s="15">
        <v>60.97</v>
      </c>
      <c r="D237" s="16">
        <v>68.75</v>
      </c>
      <c r="E237" s="15">
        <v>45.3</v>
      </c>
      <c r="F237" s="16">
        <v>66.03</v>
      </c>
      <c r="G237" s="16">
        <v>68.61</v>
      </c>
      <c r="H237" s="16">
        <v>69.91</v>
      </c>
      <c r="I237" s="15">
        <v>69.66</v>
      </c>
      <c r="J237" s="16">
        <v>58.12</v>
      </c>
      <c r="K237" s="15">
        <v>62.52</v>
      </c>
      <c r="L237" s="16">
        <v>65.47</v>
      </c>
      <c r="M237" s="16">
        <v>67.790000000000006</v>
      </c>
      <c r="N237" s="16">
        <v>65.099999999999994</v>
      </c>
      <c r="O237" s="16">
        <v>64.11</v>
      </c>
    </row>
    <row r="238" spans="1:15" x14ac:dyDescent="0.2">
      <c r="A238" s="22" t="s">
        <v>162</v>
      </c>
      <c r="B238" s="23">
        <f t="shared" ref="B238:O238" si="22">B237+B236</f>
        <v>76.400000000000006</v>
      </c>
      <c r="C238" s="23">
        <f t="shared" si="22"/>
        <v>71.67</v>
      </c>
      <c r="D238" s="23">
        <f t="shared" si="22"/>
        <v>80.98</v>
      </c>
      <c r="E238" s="23">
        <f t="shared" si="22"/>
        <v>67.02</v>
      </c>
      <c r="F238" s="23">
        <f t="shared" si="22"/>
        <v>77.64</v>
      </c>
      <c r="G238" s="23">
        <f t="shared" si="22"/>
        <v>77.58</v>
      </c>
      <c r="H238" s="23">
        <f t="shared" si="22"/>
        <v>77.09</v>
      </c>
      <c r="I238" s="23">
        <f t="shared" si="22"/>
        <v>82.07</v>
      </c>
      <c r="J238" s="23">
        <f t="shared" si="22"/>
        <v>68.25</v>
      </c>
      <c r="K238" s="23">
        <f t="shared" si="22"/>
        <v>79.06</v>
      </c>
      <c r="L238" s="23">
        <f t="shared" si="22"/>
        <v>76.289999999999992</v>
      </c>
      <c r="M238" s="23">
        <f t="shared" si="22"/>
        <v>77.290000000000006</v>
      </c>
      <c r="N238" s="23">
        <f t="shared" si="22"/>
        <v>74.05</v>
      </c>
      <c r="O238" s="23">
        <f t="shared" si="22"/>
        <v>76.209999999999994</v>
      </c>
    </row>
    <row r="239" spans="1:15" x14ac:dyDescent="0.2">
      <c r="A239" s="13" t="s">
        <v>29</v>
      </c>
      <c r="B239" s="14">
        <v>1.95</v>
      </c>
      <c r="C239" s="15">
        <v>2.86</v>
      </c>
      <c r="D239" s="16">
        <v>1.07</v>
      </c>
      <c r="E239" s="15">
        <v>7.33</v>
      </c>
      <c r="F239" s="16">
        <v>1.75</v>
      </c>
      <c r="G239" s="16">
        <v>0.64</v>
      </c>
      <c r="H239" s="16">
        <v>0.64</v>
      </c>
      <c r="I239" s="15">
        <v>1.49</v>
      </c>
      <c r="J239" s="16">
        <v>2.62</v>
      </c>
      <c r="K239" s="15">
        <v>1.66</v>
      </c>
      <c r="L239" s="16">
        <v>0.49</v>
      </c>
      <c r="M239" s="16">
        <v>1.81</v>
      </c>
      <c r="N239" s="16">
        <v>2.86</v>
      </c>
      <c r="O239" s="16">
        <v>2.0699999999999998</v>
      </c>
    </row>
    <row r="240" spans="1:15" x14ac:dyDescent="0.2">
      <c r="A240" s="13" t="s">
        <v>120</v>
      </c>
      <c r="B240" s="14">
        <v>11.8</v>
      </c>
      <c r="C240" s="15">
        <v>13.11</v>
      </c>
      <c r="D240" s="16">
        <v>10.54</v>
      </c>
      <c r="E240" s="15">
        <v>9.75</v>
      </c>
      <c r="F240" s="16">
        <v>9.2200000000000006</v>
      </c>
      <c r="G240" s="16">
        <v>16.59</v>
      </c>
      <c r="H240" s="16">
        <v>15.7</v>
      </c>
      <c r="I240" s="15">
        <v>6.8</v>
      </c>
      <c r="J240" s="16">
        <v>19</v>
      </c>
      <c r="K240" s="15">
        <v>8.6</v>
      </c>
      <c r="L240" s="16">
        <v>12.87</v>
      </c>
      <c r="M240" s="16">
        <v>9.9600000000000009</v>
      </c>
      <c r="N240" s="16">
        <v>14.6</v>
      </c>
      <c r="O240" s="16">
        <v>12.14</v>
      </c>
    </row>
    <row r="241" spans="1:15" x14ac:dyDescent="0.2">
      <c r="A241" s="5" t="s">
        <v>122</v>
      </c>
      <c r="B241" s="10"/>
    </row>
    <row r="242" spans="1:15" x14ac:dyDescent="0.2">
      <c r="A242" s="13" t="s">
        <v>115</v>
      </c>
      <c r="B242" s="14">
        <v>0.19</v>
      </c>
      <c r="C242" s="15">
        <v>0.38</v>
      </c>
      <c r="D242" s="16">
        <v>0</v>
      </c>
      <c r="E242" s="15">
        <v>0</v>
      </c>
      <c r="F242" s="16">
        <v>0.36</v>
      </c>
      <c r="G242" s="16">
        <v>0</v>
      </c>
      <c r="H242" s="16">
        <v>0</v>
      </c>
      <c r="I242" s="15">
        <v>0.18</v>
      </c>
      <c r="J242" s="16">
        <v>0.2</v>
      </c>
      <c r="K242" s="15">
        <v>0.87</v>
      </c>
      <c r="L242" s="16">
        <v>0</v>
      </c>
      <c r="M242" s="16">
        <v>0</v>
      </c>
      <c r="N242" s="16">
        <v>0</v>
      </c>
      <c r="O242" s="16">
        <v>0</v>
      </c>
    </row>
    <row r="243" spans="1:15" x14ac:dyDescent="0.2">
      <c r="A243" s="13" t="s">
        <v>116</v>
      </c>
      <c r="B243" s="14">
        <v>0.39</v>
      </c>
      <c r="C243" s="15">
        <v>0.79</v>
      </c>
      <c r="D243" s="16">
        <v>0</v>
      </c>
      <c r="E243" s="15">
        <v>0.95</v>
      </c>
      <c r="F243" s="16">
        <v>0.54</v>
      </c>
      <c r="G243" s="16">
        <v>0</v>
      </c>
      <c r="H243" s="16">
        <v>0</v>
      </c>
      <c r="I243" s="15">
        <v>0.46</v>
      </c>
      <c r="J243" s="16">
        <v>0.28999999999999998</v>
      </c>
      <c r="K243" s="15">
        <v>0</v>
      </c>
      <c r="L243" s="16">
        <v>0</v>
      </c>
      <c r="M243" s="16">
        <v>0</v>
      </c>
      <c r="N243" s="16">
        <v>0.59</v>
      </c>
      <c r="O243" s="16">
        <v>1.27</v>
      </c>
    </row>
    <row r="244" spans="1:15" x14ac:dyDescent="0.2">
      <c r="A244" s="22" t="s">
        <v>161</v>
      </c>
      <c r="B244" s="23">
        <f t="shared" ref="B244:O244" si="23">B243+B242</f>
        <v>0.58000000000000007</v>
      </c>
      <c r="C244" s="23">
        <f t="shared" si="23"/>
        <v>1.17</v>
      </c>
      <c r="D244" s="23">
        <f t="shared" si="23"/>
        <v>0</v>
      </c>
      <c r="E244" s="23">
        <f t="shared" si="23"/>
        <v>0.95</v>
      </c>
      <c r="F244" s="23">
        <f t="shared" si="23"/>
        <v>0.9</v>
      </c>
      <c r="G244" s="23">
        <f t="shared" si="23"/>
        <v>0</v>
      </c>
      <c r="H244" s="23">
        <f t="shared" si="23"/>
        <v>0</v>
      </c>
      <c r="I244" s="23">
        <f t="shared" si="23"/>
        <v>0.64</v>
      </c>
      <c r="J244" s="23">
        <f t="shared" si="23"/>
        <v>0.49</v>
      </c>
      <c r="K244" s="23">
        <f t="shared" si="23"/>
        <v>0.87</v>
      </c>
      <c r="L244" s="23">
        <f t="shared" si="23"/>
        <v>0</v>
      </c>
      <c r="M244" s="23">
        <f t="shared" si="23"/>
        <v>0</v>
      </c>
      <c r="N244" s="23">
        <f t="shared" si="23"/>
        <v>0.59</v>
      </c>
      <c r="O244" s="23">
        <f t="shared" si="23"/>
        <v>1.27</v>
      </c>
    </row>
    <row r="245" spans="1:15" x14ac:dyDescent="0.2">
      <c r="A245" s="13" t="s">
        <v>117</v>
      </c>
      <c r="B245" s="14">
        <v>5.89</v>
      </c>
      <c r="C245" s="15">
        <v>6.2</v>
      </c>
      <c r="D245" s="16">
        <v>5.6</v>
      </c>
      <c r="E245" s="15">
        <v>10.19</v>
      </c>
      <c r="F245" s="16">
        <v>6.28</v>
      </c>
      <c r="G245" s="16">
        <v>3.39</v>
      </c>
      <c r="H245" s="16">
        <v>4.9000000000000004</v>
      </c>
      <c r="I245" s="15">
        <v>7.3</v>
      </c>
      <c r="J245" s="16">
        <v>3.87</v>
      </c>
      <c r="K245" s="15">
        <v>4.5199999999999996</v>
      </c>
      <c r="L245" s="16">
        <v>7.59</v>
      </c>
      <c r="M245" s="16">
        <v>7.06</v>
      </c>
      <c r="N245" s="16">
        <v>5.52</v>
      </c>
      <c r="O245" s="16">
        <v>5.66</v>
      </c>
    </row>
    <row r="246" spans="1:15" x14ac:dyDescent="0.2">
      <c r="A246" s="13" t="s">
        <v>118</v>
      </c>
      <c r="B246" s="14">
        <v>5.22</v>
      </c>
      <c r="C246" s="15">
        <v>5.98</v>
      </c>
      <c r="D246" s="16">
        <v>4.4800000000000004</v>
      </c>
      <c r="E246" s="15">
        <v>5.54</v>
      </c>
      <c r="F246" s="16">
        <v>6.73</v>
      </c>
      <c r="G246" s="16">
        <v>2.72</v>
      </c>
      <c r="H246" s="16">
        <v>3.11</v>
      </c>
      <c r="I246" s="15">
        <v>4.3499999999999996</v>
      </c>
      <c r="J246" s="16">
        <v>6.47</v>
      </c>
      <c r="K246" s="15">
        <v>7.12</v>
      </c>
      <c r="L246" s="16">
        <v>4.55</v>
      </c>
      <c r="M246" s="16">
        <v>5.1100000000000003</v>
      </c>
      <c r="N246" s="16">
        <v>5.45</v>
      </c>
      <c r="O246" s="16">
        <v>2.99</v>
      </c>
    </row>
    <row r="247" spans="1:15" x14ac:dyDescent="0.2">
      <c r="A247" s="13" t="s">
        <v>119</v>
      </c>
      <c r="B247" s="14">
        <v>61.34</v>
      </c>
      <c r="C247" s="15">
        <v>59.63</v>
      </c>
      <c r="D247" s="16">
        <v>62.98</v>
      </c>
      <c r="E247" s="15">
        <v>59.33</v>
      </c>
      <c r="F247" s="16">
        <v>64.34</v>
      </c>
      <c r="G247" s="16">
        <v>60.01</v>
      </c>
      <c r="H247" s="16">
        <v>54.18</v>
      </c>
      <c r="I247" s="15">
        <v>69.260000000000005</v>
      </c>
      <c r="J247" s="16">
        <v>49.94</v>
      </c>
      <c r="K247" s="15">
        <v>60.53</v>
      </c>
      <c r="L247" s="16">
        <v>60.94</v>
      </c>
      <c r="M247" s="16">
        <v>66.37</v>
      </c>
      <c r="N247" s="16">
        <v>59.23</v>
      </c>
      <c r="O247" s="16">
        <v>60.91</v>
      </c>
    </row>
    <row r="248" spans="1:15" x14ac:dyDescent="0.2">
      <c r="A248" s="22" t="s">
        <v>162</v>
      </c>
      <c r="B248" s="23">
        <f t="shared" ref="B248:O248" si="24">B247+B246</f>
        <v>66.56</v>
      </c>
      <c r="C248" s="23">
        <f t="shared" si="24"/>
        <v>65.61</v>
      </c>
      <c r="D248" s="23">
        <f t="shared" si="24"/>
        <v>67.459999999999994</v>
      </c>
      <c r="E248" s="23">
        <f t="shared" si="24"/>
        <v>64.87</v>
      </c>
      <c r="F248" s="23">
        <f t="shared" si="24"/>
        <v>71.070000000000007</v>
      </c>
      <c r="G248" s="23">
        <f t="shared" si="24"/>
        <v>62.73</v>
      </c>
      <c r="H248" s="23">
        <f t="shared" si="24"/>
        <v>57.29</v>
      </c>
      <c r="I248" s="23">
        <f t="shared" si="24"/>
        <v>73.61</v>
      </c>
      <c r="J248" s="23">
        <f t="shared" si="24"/>
        <v>56.41</v>
      </c>
      <c r="K248" s="23">
        <f t="shared" si="24"/>
        <v>67.650000000000006</v>
      </c>
      <c r="L248" s="23">
        <f t="shared" si="24"/>
        <v>65.489999999999995</v>
      </c>
      <c r="M248" s="23">
        <f t="shared" si="24"/>
        <v>71.48</v>
      </c>
      <c r="N248" s="23">
        <f t="shared" si="24"/>
        <v>64.679999999999993</v>
      </c>
      <c r="O248" s="23">
        <f t="shared" si="24"/>
        <v>63.9</v>
      </c>
    </row>
    <row r="249" spans="1:15" x14ac:dyDescent="0.2">
      <c r="A249" s="13" t="s">
        <v>29</v>
      </c>
      <c r="B249" s="14">
        <v>2.41</v>
      </c>
      <c r="C249" s="15">
        <v>3.65</v>
      </c>
      <c r="D249" s="16">
        <v>1.22</v>
      </c>
      <c r="E249" s="15">
        <v>7.33</v>
      </c>
      <c r="F249" s="16">
        <v>2.5099999999999998</v>
      </c>
      <c r="G249" s="16">
        <v>1.07</v>
      </c>
      <c r="H249" s="16">
        <v>0.44</v>
      </c>
      <c r="I249" s="15">
        <v>1.52</v>
      </c>
      <c r="J249" s="16">
        <v>3.7</v>
      </c>
      <c r="K249" s="15">
        <v>1.95</v>
      </c>
      <c r="L249" s="16">
        <v>3.35</v>
      </c>
      <c r="M249" s="16">
        <v>1.81</v>
      </c>
      <c r="N249" s="16">
        <v>2.36</v>
      </c>
      <c r="O249" s="16">
        <v>3</v>
      </c>
    </row>
    <row r="250" spans="1:15" x14ac:dyDescent="0.2">
      <c r="A250" s="13" t="s">
        <v>120</v>
      </c>
      <c r="B250" s="14">
        <v>24.56</v>
      </c>
      <c r="C250" s="15">
        <v>23.36</v>
      </c>
      <c r="D250" s="16">
        <v>25.73</v>
      </c>
      <c r="E250" s="15">
        <v>16.649999999999999</v>
      </c>
      <c r="F250" s="16">
        <v>19.25</v>
      </c>
      <c r="G250" s="16">
        <v>32.81</v>
      </c>
      <c r="H250" s="16">
        <v>37.36</v>
      </c>
      <c r="I250" s="15">
        <v>16.940000000000001</v>
      </c>
      <c r="J250" s="16">
        <v>35.53</v>
      </c>
      <c r="K250" s="15">
        <v>25.02</v>
      </c>
      <c r="L250" s="16">
        <v>23.56</v>
      </c>
      <c r="M250" s="16">
        <v>19.64</v>
      </c>
      <c r="N250" s="16">
        <v>26.86</v>
      </c>
      <c r="O250" s="16">
        <v>26.16</v>
      </c>
    </row>
    <row r="251" spans="1:15" x14ac:dyDescent="0.2">
      <c r="A251" s="13"/>
      <c r="B251" s="14"/>
      <c r="C251" s="21"/>
      <c r="D251" s="16"/>
      <c r="E251" s="21"/>
      <c r="F251" s="16"/>
      <c r="G251" s="16"/>
      <c r="H251" s="16"/>
      <c r="I251" s="21"/>
      <c r="J251" s="16"/>
      <c r="K251" s="21"/>
      <c r="L251" s="16"/>
      <c r="M251" s="16"/>
      <c r="N251" s="16"/>
      <c r="O251" s="16"/>
    </row>
    <row r="252" spans="1:15" x14ac:dyDescent="0.2">
      <c r="A252" s="29" t="s">
        <v>185</v>
      </c>
      <c r="B252" s="14"/>
      <c r="C252" s="21"/>
      <c r="D252" s="16"/>
      <c r="E252" s="21"/>
      <c r="F252" s="16"/>
      <c r="G252" s="16"/>
      <c r="H252" s="16"/>
      <c r="I252" s="21"/>
      <c r="J252" s="16"/>
      <c r="K252" s="21"/>
      <c r="L252" s="16"/>
      <c r="M252" s="16"/>
      <c r="N252" s="16"/>
      <c r="O252" s="16"/>
    </row>
    <row r="253" spans="1:15" x14ac:dyDescent="0.2">
      <c r="A253" s="29" t="s">
        <v>186</v>
      </c>
      <c r="B253" s="14"/>
      <c r="C253" s="21"/>
      <c r="D253" s="16"/>
      <c r="E253" s="21"/>
      <c r="F253" s="16"/>
      <c r="G253" s="16"/>
      <c r="H253" s="16"/>
      <c r="I253" s="21"/>
      <c r="J253" s="16"/>
      <c r="K253" s="21"/>
      <c r="L253" s="16"/>
      <c r="M253" s="16"/>
      <c r="N253" s="16"/>
      <c r="O253" s="16"/>
    </row>
    <row r="254" spans="1:15" x14ac:dyDescent="0.2">
      <c r="A254" s="5" t="s">
        <v>123</v>
      </c>
      <c r="B254" s="10"/>
    </row>
    <row r="255" spans="1:15" ht="22.5" x14ac:dyDescent="0.2">
      <c r="A255" s="13" t="s">
        <v>124</v>
      </c>
      <c r="B255" s="14">
        <v>30.23</v>
      </c>
      <c r="C255" s="15">
        <v>26.01</v>
      </c>
      <c r="D255" s="16">
        <v>34.32</v>
      </c>
      <c r="E255" s="15">
        <v>17.45</v>
      </c>
      <c r="F255" s="16">
        <v>31.2</v>
      </c>
      <c r="G255" s="16">
        <v>29.89</v>
      </c>
      <c r="H255" s="16">
        <v>36.32</v>
      </c>
      <c r="I255" s="15">
        <v>33.75</v>
      </c>
      <c r="J255" s="16">
        <v>25.18</v>
      </c>
      <c r="K255" s="15">
        <v>30.23</v>
      </c>
      <c r="L255" s="16">
        <v>34.9</v>
      </c>
      <c r="M255" s="16">
        <v>28.94</v>
      </c>
      <c r="N255" s="16">
        <v>28.77</v>
      </c>
      <c r="O255" s="16">
        <v>30.4</v>
      </c>
    </row>
    <row r="256" spans="1:15" x14ac:dyDescent="0.2">
      <c r="A256" s="13" t="s">
        <v>125</v>
      </c>
      <c r="B256" s="14">
        <v>8.58</v>
      </c>
      <c r="C256" s="15">
        <v>9.9499999999999993</v>
      </c>
      <c r="D256" s="16">
        <v>7.26</v>
      </c>
      <c r="E256" s="15">
        <v>10.81</v>
      </c>
      <c r="F256" s="16">
        <v>9.9600000000000009</v>
      </c>
      <c r="G256" s="16">
        <v>7.05</v>
      </c>
      <c r="H256" s="16">
        <v>4.33</v>
      </c>
      <c r="I256" s="15">
        <v>6.81</v>
      </c>
      <c r="J256" s="16">
        <v>11.13</v>
      </c>
      <c r="K256" s="15">
        <v>9.17</v>
      </c>
      <c r="L256" s="16">
        <v>4.99</v>
      </c>
      <c r="M256" s="16">
        <v>8.07</v>
      </c>
      <c r="N256" s="16">
        <v>8.89</v>
      </c>
      <c r="O256" s="16">
        <v>10.81</v>
      </c>
    </row>
    <row r="257" spans="1:15" x14ac:dyDescent="0.2">
      <c r="A257" s="13" t="s">
        <v>126</v>
      </c>
      <c r="B257" s="14">
        <v>47.1</v>
      </c>
      <c r="C257" s="15">
        <v>48.7</v>
      </c>
      <c r="D257" s="16">
        <v>45.55</v>
      </c>
      <c r="E257" s="15">
        <v>51.65</v>
      </c>
      <c r="F257" s="16">
        <v>47.89</v>
      </c>
      <c r="G257" s="16">
        <v>50.55</v>
      </c>
      <c r="H257" s="16">
        <v>36.53</v>
      </c>
      <c r="I257" s="15">
        <v>46.8</v>
      </c>
      <c r="J257" s="16">
        <v>47.53</v>
      </c>
      <c r="K257" s="15">
        <v>49.96</v>
      </c>
      <c r="L257" s="16">
        <v>44.26</v>
      </c>
      <c r="M257" s="16">
        <v>48.98</v>
      </c>
      <c r="N257" s="16">
        <v>45.47</v>
      </c>
      <c r="O257" s="16">
        <v>46.55</v>
      </c>
    </row>
    <row r="258" spans="1:15" x14ac:dyDescent="0.2">
      <c r="A258" s="13" t="s">
        <v>127</v>
      </c>
      <c r="B258" s="14">
        <v>14.08</v>
      </c>
      <c r="C258" s="15">
        <v>15.34</v>
      </c>
      <c r="D258" s="16">
        <v>12.86</v>
      </c>
      <c r="E258" s="15">
        <v>20.09</v>
      </c>
      <c r="F258" s="16">
        <v>10.94</v>
      </c>
      <c r="G258" s="16">
        <v>12.51</v>
      </c>
      <c r="H258" s="16">
        <v>22.82</v>
      </c>
      <c r="I258" s="15">
        <v>12.64</v>
      </c>
      <c r="J258" s="16">
        <v>16.16</v>
      </c>
      <c r="K258" s="15">
        <v>10.64</v>
      </c>
      <c r="L258" s="16">
        <v>15.84</v>
      </c>
      <c r="M258" s="16">
        <v>14.01</v>
      </c>
      <c r="N258" s="16">
        <v>16.87</v>
      </c>
      <c r="O258" s="16">
        <v>12.24</v>
      </c>
    </row>
    <row r="259" spans="1:15" x14ac:dyDescent="0.2">
      <c r="A259" s="5" t="s">
        <v>128</v>
      </c>
      <c r="B259" s="10"/>
    </row>
    <row r="260" spans="1:15" ht="22.5" x14ac:dyDescent="0.2">
      <c r="A260" s="13" t="s">
        <v>124</v>
      </c>
      <c r="B260" s="14">
        <v>17.649999999999999</v>
      </c>
      <c r="C260" s="15">
        <v>18.329999999999998</v>
      </c>
      <c r="D260" s="16">
        <v>16.98</v>
      </c>
      <c r="E260" s="15">
        <v>17.760000000000002</v>
      </c>
      <c r="F260" s="16">
        <v>19.23</v>
      </c>
      <c r="G260" s="16">
        <v>15.7</v>
      </c>
      <c r="H260" s="16">
        <v>14.73</v>
      </c>
      <c r="I260" s="15">
        <v>18.36</v>
      </c>
      <c r="J260" s="16">
        <v>16.62</v>
      </c>
      <c r="K260" s="15">
        <v>16.829999999999998</v>
      </c>
      <c r="L260" s="16">
        <v>16.399999999999999</v>
      </c>
      <c r="M260" s="16">
        <v>21.53</v>
      </c>
      <c r="N260" s="16">
        <v>14.86</v>
      </c>
      <c r="O260" s="16">
        <v>20.41</v>
      </c>
    </row>
    <row r="261" spans="1:15" x14ac:dyDescent="0.2">
      <c r="A261" s="13" t="s">
        <v>125</v>
      </c>
      <c r="B261" s="14">
        <v>10.43</v>
      </c>
      <c r="C261" s="15">
        <v>13.1</v>
      </c>
      <c r="D261" s="16">
        <v>7.85</v>
      </c>
      <c r="E261" s="15">
        <v>7.99</v>
      </c>
      <c r="F261" s="16">
        <v>12.52</v>
      </c>
      <c r="G261" s="16">
        <v>10.16</v>
      </c>
      <c r="H261" s="16">
        <v>5.32</v>
      </c>
      <c r="I261" s="15">
        <v>10.46</v>
      </c>
      <c r="J261" s="16">
        <v>10.39</v>
      </c>
      <c r="K261" s="15">
        <v>13.47</v>
      </c>
      <c r="L261" s="16">
        <v>10.92</v>
      </c>
      <c r="M261" s="16">
        <v>7.24</v>
      </c>
      <c r="N261" s="16">
        <v>10.42</v>
      </c>
      <c r="O261" s="16">
        <v>9.6199999999999992</v>
      </c>
    </row>
    <row r="262" spans="1:15" x14ac:dyDescent="0.2">
      <c r="A262" s="13" t="s">
        <v>126</v>
      </c>
      <c r="B262" s="14">
        <v>53.71</v>
      </c>
      <c r="C262" s="15">
        <v>54.96</v>
      </c>
      <c r="D262" s="16">
        <v>52.5</v>
      </c>
      <c r="E262" s="15">
        <v>42.39</v>
      </c>
      <c r="F262" s="16">
        <v>53.08</v>
      </c>
      <c r="G262" s="16">
        <v>56.53</v>
      </c>
      <c r="H262" s="16">
        <v>60.05</v>
      </c>
      <c r="I262" s="15">
        <v>55.48</v>
      </c>
      <c r="J262" s="16">
        <v>51.18</v>
      </c>
      <c r="K262" s="15">
        <v>52.79</v>
      </c>
      <c r="L262" s="16">
        <v>58.39</v>
      </c>
      <c r="M262" s="16">
        <v>52.99</v>
      </c>
      <c r="N262" s="16">
        <v>54.88</v>
      </c>
      <c r="O262" s="16">
        <v>49.76</v>
      </c>
    </row>
    <row r="263" spans="1:15" x14ac:dyDescent="0.2">
      <c r="A263" s="13" t="s">
        <v>127</v>
      </c>
      <c r="B263" s="14">
        <v>18.21</v>
      </c>
      <c r="C263" s="15">
        <v>13.6</v>
      </c>
      <c r="D263" s="16">
        <v>22.66</v>
      </c>
      <c r="E263" s="15">
        <v>31.86</v>
      </c>
      <c r="F263" s="16">
        <v>15.17</v>
      </c>
      <c r="G263" s="16">
        <v>17.600000000000001</v>
      </c>
      <c r="H263" s="16">
        <v>19.899999999999999</v>
      </c>
      <c r="I263" s="15">
        <v>15.7</v>
      </c>
      <c r="J263" s="16">
        <v>21.81</v>
      </c>
      <c r="K263" s="15">
        <v>16.91</v>
      </c>
      <c r="L263" s="16">
        <v>14.29</v>
      </c>
      <c r="M263" s="16">
        <v>18.239999999999998</v>
      </c>
      <c r="N263" s="16">
        <v>19.84</v>
      </c>
      <c r="O263" s="16">
        <v>20.2</v>
      </c>
    </row>
    <row r="264" spans="1:15" x14ac:dyDescent="0.2">
      <c r="A264" s="5" t="s">
        <v>129</v>
      </c>
      <c r="B264" s="10"/>
    </row>
    <row r="265" spans="1:15" ht="22.5" x14ac:dyDescent="0.2">
      <c r="A265" s="13" t="s">
        <v>124</v>
      </c>
      <c r="B265" s="14">
        <v>23.84</v>
      </c>
      <c r="C265" s="15">
        <v>17.47</v>
      </c>
      <c r="D265" s="16">
        <v>30.02</v>
      </c>
      <c r="E265" s="15">
        <v>31.99</v>
      </c>
      <c r="F265" s="16">
        <v>26.09</v>
      </c>
      <c r="G265" s="16">
        <v>22.02</v>
      </c>
      <c r="H265" s="16">
        <v>12.81</v>
      </c>
      <c r="I265" s="15">
        <v>25.94</v>
      </c>
      <c r="J265" s="16">
        <v>20.83</v>
      </c>
      <c r="K265" s="15">
        <v>26.46</v>
      </c>
      <c r="L265" s="16">
        <v>16.5</v>
      </c>
      <c r="M265" s="16">
        <v>30.48</v>
      </c>
      <c r="N265" s="16">
        <v>21.33</v>
      </c>
      <c r="O265" s="16">
        <v>23.66</v>
      </c>
    </row>
    <row r="266" spans="1:15" x14ac:dyDescent="0.2">
      <c r="A266" s="13" t="s">
        <v>125</v>
      </c>
      <c r="B266" s="14">
        <v>22.02</v>
      </c>
      <c r="C266" s="15">
        <v>21.33</v>
      </c>
      <c r="D266" s="16">
        <v>22.7</v>
      </c>
      <c r="E266" s="15">
        <v>21.29</v>
      </c>
      <c r="F266" s="16">
        <v>24.64</v>
      </c>
      <c r="G266" s="16">
        <v>20.170000000000002</v>
      </c>
      <c r="H266" s="16">
        <v>15.98</v>
      </c>
      <c r="I266" s="15">
        <v>23.06</v>
      </c>
      <c r="J266" s="16">
        <v>20.53</v>
      </c>
      <c r="K266" s="15">
        <v>22.26</v>
      </c>
      <c r="L266" s="16">
        <v>21.84</v>
      </c>
      <c r="M266" s="16">
        <v>18.559999999999999</v>
      </c>
      <c r="N266" s="16">
        <v>22.24</v>
      </c>
      <c r="O266" s="16">
        <v>25.3</v>
      </c>
    </row>
    <row r="267" spans="1:15" x14ac:dyDescent="0.2">
      <c r="A267" s="13" t="s">
        <v>126</v>
      </c>
      <c r="B267" s="14">
        <v>44.82</v>
      </c>
      <c r="C267" s="15">
        <v>50.14</v>
      </c>
      <c r="D267" s="16">
        <v>39.659999999999997</v>
      </c>
      <c r="E267" s="15">
        <v>34.44</v>
      </c>
      <c r="F267" s="16">
        <v>42.97</v>
      </c>
      <c r="G267" s="16">
        <v>47.23</v>
      </c>
      <c r="H267" s="16">
        <v>55.22</v>
      </c>
      <c r="I267" s="15">
        <v>45</v>
      </c>
      <c r="J267" s="16">
        <v>44.54</v>
      </c>
      <c r="K267" s="15">
        <v>45.51</v>
      </c>
      <c r="L267" s="16">
        <v>49.9</v>
      </c>
      <c r="M267" s="16">
        <v>43.21</v>
      </c>
      <c r="N267" s="16">
        <v>45.39</v>
      </c>
      <c r="O267" s="16">
        <v>40.47</v>
      </c>
    </row>
    <row r="268" spans="1:15" x14ac:dyDescent="0.2">
      <c r="A268" s="13" t="s">
        <v>127</v>
      </c>
      <c r="B268" s="14">
        <v>9.32</v>
      </c>
      <c r="C268" s="15">
        <v>11.07</v>
      </c>
      <c r="D268" s="16">
        <v>7.63</v>
      </c>
      <c r="E268" s="15">
        <v>12.27</v>
      </c>
      <c r="F268" s="16">
        <v>6.3</v>
      </c>
      <c r="G268" s="16">
        <v>10.58</v>
      </c>
      <c r="H268" s="16">
        <v>15.98</v>
      </c>
      <c r="I268" s="15">
        <v>6</v>
      </c>
      <c r="J268" s="16">
        <v>14.09</v>
      </c>
      <c r="K268" s="15">
        <v>5.77</v>
      </c>
      <c r="L268" s="16">
        <v>11.76</v>
      </c>
      <c r="M268" s="16">
        <v>7.75</v>
      </c>
      <c r="N268" s="16">
        <v>11.05</v>
      </c>
      <c r="O268" s="16">
        <v>10.57</v>
      </c>
    </row>
    <row r="269" spans="1:15" x14ac:dyDescent="0.2">
      <c r="A269" s="5" t="s">
        <v>130</v>
      </c>
      <c r="B269" s="10"/>
    </row>
    <row r="270" spans="1:15" ht="22.5" x14ac:dyDescent="0.2">
      <c r="A270" s="13" t="s">
        <v>124</v>
      </c>
      <c r="B270" s="14">
        <v>14.53</v>
      </c>
      <c r="C270" s="15">
        <v>15.28</v>
      </c>
      <c r="D270" s="16">
        <v>13.81</v>
      </c>
      <c r="E270" s="15">
        <v>6.98</v>
      </c>
      <c r="F270" s="16">
        <v>17.37</v>
      </c>
      <c r="G270" s="16">
        <v>12.98</v>
      </c>
      <c r="H270" s="16">
        <v>12.12</v>
      </c>
      <c r="I270" s="15">
        <v>15.47</v>
      </c>
      <c r="J270" s="16">
        <v>13.18</v>
      </c>
      <c r="K270" s="15">
        <v>11.54</v>
      </c>
      <c r="L270" s="16">
        <v>18.78</v>
      </c>
      <c r="M270" s="16">
        <v>18.010000000000002</v>
      </c>
      <c r="N270" s="16">
        <v>12.53</v>
      </c>
      <c r="O270" s="16">
        <v>14.62</v>
      </c>
    </row>
    <row r="271" spans="1:15" x14ac:dyDescent="0.2">
      <c r="A271" s="13" t="s">
        <v>125</v>
      </c>
      <c r="B271" s="14">
        <v>7.77</v>
      </c>
      <c r="C271" s="15">
        <v>8.89</v>
      </c>
      <c r="D271" s="16">
        <v>6.68</v>
      </c>
      <c r="E271" s="15">
        <v>3.17</v>
      </c>
      <c r="F271" s="16">
        <v>8.91</v>
      </c>
      <c r="G271" s="16">
        <v>8.5</v>
      </c>
      <c r="H271" s="16">
        <v>6.08</v>
      </c>
      <c r="I271" s="15">
        <v>6.85</v>
      </c>
      <c r="J271" s="16">
        <v>9.09</v>
      </c>
      <c r="K271" s="15">
        <v>6.29</v>
      </c>
      <c r="L271" s="16">
        <v>9.34</v>
      </c>
      <c r="M271" s="16">
        <v>8.07</v>
      </c>
      <c r="N271" s="16">
        <v>8.2899999999999991</v>
      </c>
      <c r="O271" s="16">
        <v>7.15</v>
      </c>
    </row>
    <row r="272" spans="1:15" x14ac:dyDescent="0.2">
      <c r="A272" s="13" t="s">
        <v>126</v>
      </c>
      <c r="B272" s="14">
        <v>44.95</v>
      </c>
      <c r="C272" s="15">
        <v>47.06</v>
      </c>
      <c r="D272" s="16">
        <v>42.91</v>
      </c>
      <c r="E272" s="15">
        <v>37.229999999999997</v>
      </c>
      <c r="F272" s="16">
        <v>44.03</v>
      </c>
      <c r="G272" s="16">
        <v>49.45</v>
      </c>
      <c r="H272" s="16">
        <v>47.49</v>
      </c>
      <c r="I272" s="15">
        <v>48.98</v>
      </c>
      <c r="J272" s="16">
        <v>39.15</v>
      </c>
      <c r="K272" s="15">
        <v>44.53</v>
      </c>
      <c r="L272" s="16">
        <v>39.380000000000003</v>
      </c>
      <c r="M272" s="16">
        <v>47.89</v>
      </c>
      <c r="N272" s="16">
        <v>44.12</v>
      </c>
      <c r="O272" s="16">
        <v>48.36</v>
      </c>
    </row>
    <row r="273" spans="1:15" x14ac:dyDescent="0.2">
      <c r="A273" s="13" t="s">
        <v>127</v>
      </c>
      <c r="B273" s="14">
        <v>32.75</v>
      </c>
      <c r="C273" s="15">
        <v>28.76</v>
      </c>
      <c r="D273" s="16">
        <v>36.6</v>
      </c>
      <c r="E273" s="15">
        <v>52.62</v>
      </c>
      <c r="F273" s="16">
        <v>29.69</v>
      </c>
      <c r="G273" s="16">
        <v>29.07</v>
      </c>
      <c r="H273" s="16">
        <v>34.299999999999997</v>
      </c>
      <c r="I273" s="15">
        <v>28.7</v>
      </c>
      <c r="J273" s="16">
        <v>38.57</v>
      </c>
      <c r="K273" s="15">
        <v>37.64</v>
      </c>
      <c r="L273" s="16">
        <v>32.51</v>
      </c>
      <c r="M273" s="16">
        <v>26.03</v>
      </c>
      <c r="N273" s="16">
        <v>35.06</v>
      </c>
      <c r="O273" s="16">
        <v>29.87</v>
      </c>
    </row>
    <row r="274" spans="1:15" x14ac:dyDescent="0.2">
      <c r="A274" s="13"/>
      <c r="B274" s="14"/>
      <c r="C274" s="21"/>
      <c r="D274" s="16"/>
      <c r="E274" s="21"/>
      <c r="F274" s="16"/>
      <c r="G274" s="16"/>
      <c r="H274" s="16"/>
      <c r="I274" s="21"/>
      <c r="J274" s="16"/>
      <c r="K274" s="21"/>
      <c r="L274" s="16"/>
      <c r="M274" s="16"/>
      <c r="N274" s="16"/>
      <c r="O274" s="16"/>
    </row>
    <row r="275" spans="1:15" x14ac:dyDescent="0.2">
      <c r="A275" s="29" t="s">
        <v>187</v>
      </c>
      <c r="B275" s="10"/>
    </row>
    <row r="276" spans="1:15" x14ac:dyDescent="0.2">
      <c r="A276" s="29" t="s">
        <v>188</v>
      </c>
      <c r="B276" s="10"/>
    </row>
    <row r="277" spans="1:15" x14ac:dyDescent="0.2">
      <c r="A277" s="13" t="s">
        <v>163</v>
      </c>
      <c r="B277" s="14">
        <v>26.87</v>
      </c>
      <c r="C277" s="15">
        <v>25.75</v>
      </c>
      <c r="D277" s="16">
        <v>27.96</v>
      </c>
      <c r="E277" s="15">
        <v>18.04</v>
      </c>
      <c r="F277" s="16">
        <v>26.61</v>
      </c>
      <c r="G277" s="16">
        <v>29.91</v>
      </c>
      <c r="H277" s="16">
        <v>29.88</v>
      </c>
      <c r="I277" s="15">
        <v>23.35</v>
      </c>
      <c r="J277" s="16">
        <v>31.95</v>
      </c>
      <c r="K277" s="15">
        <v>23.83</v>
      </c>
      <c r="L277" s="16">
        <v>36.61</v>
      </c>
      <c r="M277" s="16">
        <v>25.48</v>
      </c>
      <c r="N277" s="16">
        <v>23.56</v>
      </c>
      <c r="O277" s="16">
        <v>30.17</v>
      </c>
    </row>
    <row r="278" spans="1:15" x14ac:dyDescent="0.2">
      <c r="A278" s="13" t="s">
        <v>164</v>
      </c>
      <c r="B278" s="14">
        <v>38.79</v>
      </c>
      <c r="C278" s="15">
        <v>37.479999999999997</v>
      </c>
      <c r="D278" s="16">
        <v>40.06</v>
      </c>
      <c r="E278" s="15">
        <v>44.22</v>
      </c>
      <c r="F278" s="16">
        <v>36.79</v>
      </c>
      <c r="G278" s="16">
        <v>37.71</v>
      </c>
      <c r="H278" s="16">
        <v>43.33</v>
      </c>
      <c r="I278" s="15">
        <v>40.01</v>
      </c>
      <c r="J278" s="16">
        <v>37.03</v>
      </c>
      <c r="K278" s="15">
        <v>42.43</v>
      </c>
      <c r="L278" s="16">
        <v>32.61</v>
      </c>
      <c r="M278" s="16">
        <v>39.94</v>
      </c>
      <c r="N278" s="16">
        <v>37.450000000000003</v>
      </c>
      <c r="O278" s="16">
        <v>40.28</v>
      </c>
    </row>
    <row r="279" spans="1:15" x14ac:dyDescent="0.2">
      <c r="A279" s="13" t="s">
        <v>165</v>
      </c>
      <c r="B279" s="14">
        <v>13.44</v>
      </c>
      <c r="C279" s="15">
        <v>15.49</v>
      </c>
      <c r="D279" s="16">
        <v>11.46</v>
      </c>
      <c r="E279" s="15">
        <v>21.39</v>
      </c>
      <c r="F279" s="16">
        <v>12.7</v>
      </c>
      <c r="G279" s="16">
        <v>13.79</v>
      </c>
      <c r="H279" s="16">
        <v>9.9499999999999993</v>
      </c>
      <c r="I279" s="15">
        <v>13.41</v>
      </c>
      <c r="J279" s="16">
        <v>13.48</v>
      </c>
      <c r="K279" s="15">
        <v>13.64</v>
      </c>
      <c r="L279" s="16">
        <v>13.34</v>
      </c>
      <c r="M279" s="16">
        <v>12.94</v>
      </c>
      <c r="N279" s="16">
        <v>15.65</v>
      </c>
      <c r="O279" s="16">
        <v>9.89</v>
      </c>
    </row>
    <row r="280" spans="1:15" x14ac:dyDescent="0.2">
      <c r="A280" s="13" t="s">
        <v>166</v>
      </c>
      <c r="B280" s="14">
        <v>20.9</v>
      </c>
      <c r="C280" s="15">
        <v>21.28</v>
      </c>
      <c r="D280" s="16">
        <v>20.52</v>
      </c>
      <c r="E280" s="15">
        <v>16.350000000000001</v>
      </c>
      <c r="F280" s="16">
        <v>23.9</v>
      </c>
      <c r="G280" s="16">
        <v>18.59</v>
      </c>
      <c r="H280" s="16">
        <v>16.84</v>
      </c>
      <c r="I280" s="15">
        <v>23.23</v>
      </c>
      <c r="J280" s="16">
        <v>17.54</v>
      </c>
      <c r="K280" s="15">
        <v>20.100000000000001</v>
      </c>
      <c r="L280" s="16">
        <v>17.43</v>
      </c>
      <c r="M280" s="16">
        <v>21.65</v>
      </c>
      <c r="N280" s="16">
        <v>23.34</v>
      </c>
      <c r="O280" s="16">
        <v>19.649999999999999</v>
      </c>
    </row>
    <row r="282" spans="1:15" x14ac:dyDescent="0.2">
      <c r="A282" s="31" t="s">
        <v>189</v>
      </c>
    </row>
    <row r="284" spans="1:15" x14ac:dyDescent="0.2">
      <c r="A284" s="31" t="s">
        <v>190</v>
      </c>
    </row>
    <row r="285" spans="1:15" x14ac:dyDescent="0.2">
      <c r="A285" s="8" t="s">
        <v>191</v>
      </c>
    </row>
  </sheetData>
  <mergeCells count="4">
    <mergeCell ref="C2:D2"/>
    <mergeCell ref="E2:H2"/>
    <mergeCell ref="I2:J2"/>
    <mergeCell ref="K2:O2"/>
  </mergeCells>
  <pageMargins left="0.23622047244094491" right="0.23622047244094491" top="0.74803149606299213" bottom="0.74803149606299213" header="0.31496062992125984" footer="0.31496062992125984"/>
  <pageSetup paperSize="9" pageOrder="overThenDown" orientation="portrait" r:id="rId1"/>
  <headerFooter alignWithMargins="0">
    <oddFooter>&amp;L&amp;"Arial,Bold"&amp;10&amp;P&amp;R&amp;"Arial,Bold"&amp;10www.yougov.com&amp;C&amp;10&amp;B&amp;"Arial"© 2020 YouGov plc. All Rights Reserved</oddFooter>
  </headerFooter>
  <rowBreaks count="4" manualBreakCount="4">
    <brk id="47" max="16383" man="1"/>
    <brk id="147" max="16383" man="1"/>
    <brk id="201" max="16383" man="1"/>
    <brk id="2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RESULTS</vt:lpstr>
      <vt:lpstr>RESULTS!Print_Titles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2022-07-18T11:10:05Z</dcterms:created>
  <dcterms:modified xsi:type="dcterms:W3CDTF">2022-07-18T11:10:31Z</dcterms:modified>
</cp:coreProperties>
</file>