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 Y Drive 2016\1 Macro\Work\Sectors\Tourism\Visitor Forecasts\December 2021\"/>
    </mc:Choice>
  </mc:AlternateContent>
  <xr:revisionPtr revIDLastSave="0" documentId="13_ncr:1_{430A74DD-D16A-4DEC-8236-2DE84B266E83}" xr6:coauthVersionLast="45" xr6:coauthVersionMax="45" xr10:uidLastSave="{00000000-0000-0000-0000-000000000000}"/>
  <bookViews>
    <workbookView xWindow="-120" yWindow="-120" windowWidth="23280" windowHeight="10950" activeTab="1" xr2:uid="{42477D53-4DA0-401D-BB2B-E4DE8B84C67C}"/>
  </bookViews>
  <sheets>
    <sheet name="Metadata" sheetId="1" r:id="rId1"/>
    <sheet name="Quarterly data" sheetId="2" r:id="rId2"/>
    <sheet name="Annual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3" l="1"/>
  <c r="G3" i="3" s="1"/>
  <c r="F2" i="3"/>
  <c r="G2" i="3" s="1"/>
  <c r="F3" i="2"/>
  <c r="F2" i="2"/>
  <c r="G2" i="2" s="1"/>
  <c r="G3" i="2"/>
  <c r="D3" i="3" l="1"/>
  <c r="D2" i="3"/>
  <c r="D3" i="2"/>
  <c r="D2" i="2"/>
  <c r="D17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D4" i="3" l="1"/>
  <c r="D15" i="3"/>
  <c r="D13" i="3"/>
  <c r="D11" i="3"/>
  <c r="D9" i="3"/>
  <c r="D7" i="3"/>
  <c r="D5" i="3"/>
  <c r="G17" i="3"/>
  <c r="D16" i="3"/>
  <c r="D14" i="3"/>
  <c r="D12" i="3"/>
  <c r="D10" i="3"/>
  <c r="D8" i="3"/>
  <c r="D6" i="3"/>
  <c r="G7" i="2" l="1"/>
  <c r="G6" i="2"/>
  <c r="G4" i="2"/>
  <c r="G5" i="2"/>
  <c r="D6" i="2"/>
  <c r="D7" i="2"/>
  <c r="D5" i="2"/>
  <c r="D4" i="2"/>
  <c r="G8" i="2" l="1"/>
  <c r="D8" i="2" l="1"/>
  <c r="G9" i="2" l="1"/>
  <c r="D9" i="2"/>
  <c r="D10" i="2" l="1"/>
  <c r="G10" i="2"/>
  <c r="G18" i="3" l="1"/>
  <c r="G11" i="2"/>
  <c r="D18" i="3"/>
  <c r="D11" i="2" l="1"/>
  <c r="D12" i="2" l="1"/>
  <c r="G12" i="2" l="1"/>
  <c r="D13" i="2" l="1"/>
  <c r="G13" i="2" l="1"/>
  <c r="D14" i="2" l="1"/>
  <c r="G14" i="2"/>
  <c r="G15" i="2" l="1"/>
  <c r="G19" i="3"/>
  <c r="D15" i="2" l="1"/>
  <c r="D19" i="3"/>
  <c r="D16" i="2" l="1"/>
  <c r="G16" i="2"/>
  <c r="G17" i="2" l="1"/>
  <c r="D17" i="2" l="1"/>
  <c r="G18" i="2" l="1"/>
  <c r="D18" i="2" l="1"/>
  <c r="G20" i="3" l="1"/>
  <c r="G19" i="2"/>
  <c r="D20" i="3" l="1"/>
  <c r="D19" i="2"/>
  <c r="G20" i="2" l="1"/>
  <c r="D20" i="2" l="1"/>
  <c r="D21" i="2" l="1"/>
  <c r="G21" i="2"/>
  <c r="D22" i="2" l="1"/>
  <c r="G22" i="2" l="1"/>
  <c r="G23" i="2" l="1"/>
  <c r="G21" i="3" l="1"/>
  <c r="D21" i="3" l="1"/>
  <c r="D23" i="2"/>
  <c r="G24" i="2" l="1"/>
  <c r="D24" i="2" l="1"/>
  <c r="D25" i="2" l="1"/>
  <c r="G25" i="2"/>
  <c r="G26" i="2" l="1"/>
  <c r="D26" i="2" l="1"/>
  <c r="G22" i="3" l="1"/>
  <c r="G27" i="2"/>
  <c r="D22" i="3" l="1"/>
  <c r="D27" i="2"/>
  <c r="D28" i="2" l="1"/>
  <c r="G28" i="2" l="1"/>
  <c r="D29" i="2" l="1"/>
  <c r="G29" i="2" l="1"/>
  <c r="D30" i="2" l="1"/>
  <c r="G30" i="2"/>
  <c r="G23" i="3" l="1"/>
  <c r="G31" i="2"/>
  <c r="D23" i="3" l="1"/>
  <c r="D31" i="2"/>
  <c r="D32" i="2" l="1"/>
  <c r="G32" i="2" l="1"/>
  <c r="G33" i="2" l="1"/>
  <c r="D33" i="2" l="1"/>
  <c r="D34" i="2" l="1"/>
  <c r="G34" i="2"/>
  <c r="G35" i="2" l="1"/>
  <c r="D24" i="3"/>
  <c r="G24" i="3"/>
  <c r="D35" i="2" l="1"/>
  <c r="D25" i="3"/>
  <c r="D26" i="3" l="1"/>
  <c r="G25" i="3"/>
  <c r="G26" i="3" l="1"/>
  <c r="D27" i="3"/>
  <c r="G27" i="3" l="1"/>
  <c r="D28" i="3"/>
  <c r="D29" i="3" l="1"/>
  <c r="G28" i="3"/>
  <c r="G29" i="3" l="1"/>
</calcChain>
</file>

<file path=xl/sharedStrings.xml><?xml version="1.0" encoding="utf-8"?>
<sst xmlns="http://schemas.openxmlformats.org/spreadsheetml/2006/main" count="99" uniqueCount="79">
  <si>
    <t>Name</t>
  </si>
  <si>
    <t>London tourism forecast</t>
  </si>
  <si>
    <t>ShortName</t>
  </si>
  <si>
    <t>Theme</t>
  </si>
  <si>
    <t>Economy</t>
  </si>
  <si>
    <t>Sub-theme</t>
  </si>
  <si>
    <t>Tourism</t>
  </si>
  <si>
    <t>Title</t>
  </si>
  <si>
    <t>Description</t>
  </si>
  <si>
    <t>Subject</t>
  </si>
  <si>
    <t>Subject.keyword</t>
  </si>
  <si>
    <t>Publisher</t>
  </si>
  <si>
    <t>GLA Economics</t>
  </si>
  <si>
    <t>Date.available</t>
  </si>
  <si>
    <t>Annual figures 2006-2031, quarterly figures 2019Q1-2026Q4</t>
  </si>
  <si>
    <t>Creator</t>
  </si>
  <si>
    <t>Date.created</t>
  </si>
  <si>
    <t>Coverage.spatial</t>
  </si>
  <si>
    <t>London</t>
  </si>
  <si>
    <t>Coverage.temporal</t>
  </si>
  <si>
    <t>Annual/Quarterly</t>
  </si>
  <si>
    <t>Type</t>
  </si>
  <si>
    <t>Estimates</t>
  </si>
  <si>
    <t>Language</t>
  </si>
  <si>
    <t>English</t>
  </si>
  <si>
    <t>Measure</t>
  </si>
  <si>
    <t>Numbers ('000s) and expenditure (£m)</t>
  </si>
  <si>
    <t>Warnings/Notes</t>
  </si>
  <si>
    <t>Further details on the methodology used to construct the historical series and projections is available here:</t>
  </si>
  <si>
    <t>Next release</t>
  </si>
  <si>
    <t>Contact details</t>
  </si>
  <si>
    <t>Mike Hope</t>
  </si>
  <si>
    <t>mike.hope@london.gov.uk</t>
  </si>
  <si>
    <t>Period</t>
  </si>
  <si>
    <t>International visitors</t>
  </si>
  <si>
    <t>Domestic visitors</t>
  </si>
  <si>
    <t>All visitors</t>
  </si>
  <si>
    <t>spend</t>
  </si>
  <si>
    <t>£m 2019 prices</t>
  </si>
  <si>
    <t>January 2022 tourism forecast</t>
  </si>
  <si>
    <t>London Tourism Forecasts - London Datastore</t>
  </si>
  <si>
    <t>Occasional medium-term forecasts of tourism visitor nights and associated expenditure</t>
  </si>
  <si>
    <t>Tourism, visitor nights, expenditure</t>
  </si>
  <si>
    <t>2022 tourism forecast | VisitBritain</t>
  </si>
  <si>
    <t>This iteration of the forecast derives from the December VisitBritain and VisitEngland tourism forecasts with GLAE adjustments for the Omicron variant</t>
  </si>
  <si>
    <t>visitor nights</t>
  </si>
  <si>
    <t>('000s)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</si>
  <si>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</si>
  <si>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</si>
  <si>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</si>
  <si>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</si>
  <si>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</si>
  <si>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</si>
  <si>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</si>
  <si>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</si>
  <si>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</si>
  <si>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</si>
  <si>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</si>
  <si>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</si>
  <si>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</si>
  <si>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</si>
  <si>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</si>
  <si>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</si>
  <si>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</si>
  <si>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</si>
  <si>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</si>
  <si>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</si>
  <si>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</si>
  <si>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</si>
  <si>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</si>
  <si>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</si>
  <si>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</si>
  <si>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</si>
  <si>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</si>
  <si>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</si>
  <si>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</si>
  <si>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2026 Q2</t>
  </si>
  <si>
    <t>2026 Q3</t>
  </si>
  <si>
    <t>2026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</si>
</sst>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28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17" fontId="1" fillId="0" borderId="0" xfId="0" applyNumberFormat="1" applyFont="1" applyAlignment="1">
      <alignment horizontal="left"/>
    </xf>
    <xf numFmtId="0" fontId="1" fillId="0" borderId="0" xfId="3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1" applyAlignment="1" applyProtection="1"/>
    <xf numFmtId="2" fontId="5" fillId="0" borderId="0" xfId="0" applyNumberFormat="1" applyFont="1"/>
    <xf numFmtId="2" fontId="0" fillId="0" borderId="0" xfId="0" applyNumberFormat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/>
    <xf numFmtId="2" fontId="6" fillId="0" borderId="4" xfId="0" applyNumberFormat="1" applyFont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/>
    </xf>
    <xf numFmtId="3" fontId="0" fillId="0" borderId="2" xfId="0" applyNumberFormat="1" applyBorder="1"/>
    <xf numFmtId="2" fontId="0" fillId="0" borderId="5" xfId="0" applyNumberForma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3" fontId="0" fillId="0" borderId="5" xfId="0" applyNumberFormat="1" applyBorder="1"/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2" xfId="0" applyNumberFormat="1" applyBorder="1"/>
  </cellXfs>
  <cellStyles count="4">
    <cellStyle name="Hyperlink" xfId="1" builtinId="8"/>
    <cellStyle name="Normal" xfId="0" builtinId="0"/>
    <cellStyle name="Normal 2 2" xfId="2" xr:uid="{89BAAA94-24D1-47E2-A855-1D353AE9E9C4}"/>
    <cellStyle name="Warnings" xfId="3" xr:uid="{4D281D4A-EF28-48B4-A5E0-04D97CA87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isitbritain.org/2022-tourism-forecast" TargetMode="External"/><Relationship Id="rId2" Type="http://schemas.openxmlformats.org/officeDocument/2006/relationships/hyperlink" Target="https://data.london.gov.uk/dataset/london-tourism-forecasts" TargetMode="External"/><Relationship Id="rId1" Type="http://schemas.openxmlformats.org/officeDocument/2006/relationships/hyperlink" Target="mailto:mike.hope@london.gov.uk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37B1-AF3E-45A8-996E-F031CCB5B521}">
  <dimension ref="A1:L25"/>
  <sheetViews>
    <sheetView topLeftCell="A10" workbookViewId="0">
      <selection activeCell="B21" sqref="B21"/>
    </sheetView>
  </sheetViews>
  <sheetFormatPr defaultColWidth="8.85546875" defaultRowHeight="12.75" x14ac:dyDescent="0.2"/>
  <cols>
    <col min="1" max="1" width="16.7109375" style="1" customWidth="1"/>
    <col min="2" max="2" width="9.7109375" style="1" bestFit="1" customWidth="1"/>
    <col min="3" max="16384" width="8.85546875" style="1"/>
  </cols>
  <sheetData>
    <row r="1" spans="1:2" x14ac:dyDescent="0.2">
      <c r="A1" s="1" t="s">
        <v>0</v>
      </c>
      <c r="B1" s="2" t="s">
        <v>1</v>
      </c>
    </row>
    <row r="2" spans="1:2" x14ac:dyDescent="0.2">
      <c r="A2" s="1" t="s">
        <v>2</v>
      </c>
      <c r="B2" s="2"/>
    </row>
    <row r="3" spans="1:2" x14ac:dyDescent="0.2">
      <c r="B3" s="2"/>
    </row>
    <row r="4" spans="1:2" x14ac:dyDescent="0.2">
      <c r="A4" s="1" t="s">
        <v>3</v>
      </c>
      <c r="B4" s="2" t="s">
        <v>4</v>
      </c>
    </row>
    <row r="5" spans="1:2" x14ac:dyDescent="0.2">
      <c r="A5" s="1" t="s">
        <v>5</v>
      </c>
      <c r="B5" s="2" t="s">
        <v>6</v>
      </c>
    </row>
    <row r="6" spans="1:2" x14ac:dyDescent="0.2">
      <c r="A6" s="1" t="s">
        <v>7</v>
      </c>
      <c r="B6" s="2" t="s">
        <v>39</v>
      </c>
    </row>
    <row r="7" spans="1:2" x14ac:dyDescent="0.2">
      <c r="A7" s="1" t="s">
        <v>8</v>
      </c>
      <c r="B7" s="2" t="s">
        <v>41</v>
      </c>
    </row>
    <row r="8" spans="1:2" x14ac:dyDescent="0.2">
      <c r="A8" s="1" t="s">
        <v>9</v>
      </c>
      <c r="B8" s="2" t="s">
        <v>6</v>
      </c>
    </row>
    <row r="9" spans="1:2" x14ac:dyDescent="0.2">
      <c r="A9" s="1" t="s">
        <v>10</v>
      </c>
      <c r="B9" s="2" t="s">
        <v>42</v>
      </c>
    </row>
    <row r="10" spans="1:2" x14ac:dyDescent="0.2">
      <c r="A10" s="1" t="s">
        <v>11</v>
      </c>
      <c r="B10" s="2" t="s">
        <v>12</v>
      </c>
    </row>
    <row r="11" spans="1:2" x14ac:dyDescent="0.2">
      <c r="A11" s="1" t="s">
        <v>13</v>
      </c>
      <c r="B11" s="2" t="s">
        <v>14</v>
      </c>
    </row>
    <row r="12" spans="1:2" x14ac:dyDescent="0.2">
      <c r="A12" s="1" t="s">
        <v>15</v>
      </c>
      <c r="B12" s="2" t="s">
        <v>12</v>
      </c>
    </row>
    <row r="13" spans="1:2" x14ac:dyDescent="0.2">
      <c r="A13" s="1" t="s">
        <v>16</v>
      </c>
      <c r="B13" s="3">
        <v>44562</v>
      </c>
    </row>
    <row r="14" spans="1:2" x14ac:dyDescent="0.2">
      <c r="A14" s="1" t="s">
        <v>17</v>
      </c>
      <c r="B14" s="2" t="s">
        <v>18</v>
      </c>
    </row>
    <row r="15" spans="1:2" x14ac:dyDescent="0.2">
      <c r="A15" s="1" t="s">
        <v>19</v>
      </c>
      <c r="B15" s="2" t="s">
        <v>20</v>
      </c>
    </row>
    <row r="16" spans="1:2" x14ac:dyDescent="0.2">
      <c r="A16" s="1" t="s">
        <v>21</v>
      </c>
      <c r="B16" s="2" t="s">
        <v>22</v>
      </c>
    </row>
    <row r="17" spans="1:12" x14ac:dyDescent="0.2">
      <c r="A17" s="1" t="s">
        <v>23</v>
      </c>
      <c r="B17" s="2" t="s">
        <v>24</v>
      </c>
    </row>
    <row r="18" spans="1:12" x14ac:dyDescent="0.2">
      <c r="A18" s="1" t="s">
        <v>25</v>
      </c>
      <c r="B18" s="4" t="s">
        <v>26</v>
      </c>
    </row>
    <row r="19" spans="1:12" x14ac:dyDescent="0.2">
      <c r="A19" s="1" t="s">
        <v>27</v>
      </c>
      <c r="B19" s="5" t="s">
        <v>28</v>
      </c>
    </row>
    <row r="20" spans="1:12" x14ac:dyDescent="0.2">
      <c r="B20" s="6" t="s">
        <v>40</v>
      </c>
    </row>
    <row r="21" spans="1:12" x14ac:dyDescent="0.2">
      <c r="B21" s="1" t="s">
        <v>44</v>
      </c>
    </row>
    <row r="22" spans="1:12" x14ac:dyDescent="0.2">
      <c r="B22" s="6" t="s">
        <v>43</v>
      </c>
      <c r="L22" s="6"/>
    </row>
    <row r="23" spans="1:12" x14ac:dyDescent="0.2">
      <c r="A23" s="1" t="s">
        <v>29</v>
      </c>
      <c r="B23" s="2"/>
    </row>
    <row r="24" spans="1:12" x14ac:dyDescent="0.2">
      <c r="A24" s="1" t="s">
        <v>30</v>
      </c>
      <c r="B24" s="2" t="s">
        <v>31</v>
      </c>
    </row>
    <row r="25" spans="1:12" x14ac:dyDescent="0.2">
      <c r="B25" s="6" t="s">
        <v>32</v>
      </c>
    </row>
  </sheetData>
  <hyperlinks>
    <hyperlink ref="B25" r:id="rId1" xr:uid="{7309D8DE-F05F-4558-82E6-26C207BF8471}"/>
    <hyperlink ref="B20" r:id="rId2" display="https://data.london.gov.uk/dataset/london-tourism-forecasts" xr:uid="{DE12D673-FDC4-4C71-9C2B-C37E90585D4F}"/>
    <hyperlink ref="B22" r:id="rId3" display="https://www.visitbritain.org/2022-tourism-forecast" xr:uid="{D37943A7-3DD1-40D7-8C73-D3731F95790C}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99A0-E259-4433-8106-7193CF3ED101}">
  <dimension ref="A1:G35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9.140625" style="8"/>
    <col min="2" max="2" width="16" style="8" customWidth="1"/>
    <col min="3" max="3" width="13.140625" style="8" customWidth="1"/>
    <col min="4" max="4" width="12.7109375" style="8" customWidth="1"/>
    <col min="5" max="5" width="16.85546875" style="8" customWidth="1"/>
    <col min="6" max="6" width="14.140625" style="8" customWidth="1"/>
    <col min="7" max="7" width="15.5703125" style="8" customWidth="1"/>
    <col min="8" max="16384" width="9.140625" style="8"/>
  </cols>
  <sheetData>
    <row r="1" spans="1:7" ht="37.5" x14ac:dyDescent="0.3">
      <c r="A1" s="7" t="s">
        <v>33</v>
      </c>
      <c r="B1" s="19" t="s">
        <v>34</v>
      </c>
      <c r="C1" s="19" t="s">
        <v>35</v>
      </c>
      <c r="D1" s="20" t="s">
        <v>36</v>
      </c>
      <c r="E1" s="19" t="s">
        <v>34</v>
      </c>
      <c r="F1" s="19" t="s">
        <v>35</v>
      </c>
      <c r="G1" s="20" t="s">
        <v>36</v>
      </c>
    </row>
    <row r="2" spans="1:7" x14ac:dyDescent="0.25">
      <c r="B2" s="17" t="s">
        <v>45</v>
      </c>
      <c r="C2" s="9" t="s">
        <v>45</v>
      </c>
      <c r="D2" s="9" t="str">
        <f>C2</f>
        <v>visitor nights</v>
      </c>
      <c r="E2" s="17" t="s">
        <v>37</v>
      </c>
      <c r="F2" s="9" t="str">
        <f>E2</f>
        <v>spend</v>
      </c>
      <c r="G2" s="9" t="str">
        <f>F2</f>
        <v>spend</v>
      </c>
    </row>
    <row r="3" spans="1:7" x14ac:dyDescent="0.25">
      <c r="A3" s="10"/>
      <c r="B3" s="18" t="s">
        <v>46</v>
      </c>
      <c r="C3" s="11" t="s">
        <v>46</v>
      </c>
      <c r="D3" s="11" t="str">
        <f>C3</f>
        <v>('000s)</v>
      </c>
      <c r="E3" s="18" t="s">
        <v>38</v>
      </c>
      <c r="F3" s="11" t="str">
        <f>E3</f>
        <v>£m 2019 prices</v>
      </c>
      <c r="G3" s="11" t="str">
        <f>F3</f>
        <v>£m 2019 prices</v>
      </c>
    </row>
    <row r="4" spans="1:7" x14ac:dyDescent="0.25">
      <c r="A4" s="8" t="s">
        <v>47</v>
      </c>
      <c r="B4" s="21">
        <v>23915.64102610945</v>
      </c>
      <c r="C4" s="16">
        <v>6281</v>
      </c>
      <c r="D4" s="16">
        <f t="shared" ref="D4:D35" si="0">B4+C4</f>
        <v>30196.64102610945</v>
      </c>
      <c r="E4" s="26">
        <v>3158.2862914920229</v>
      </c>
      <c r="F4" s="27">
        <v>787.66981529871873</v>
      </c>
      <c r="G4" s="27">
        <f>E4+F4</f>
        <v>3945.9561067907416</v>
      </c>
    </row>
    <row r="5" spans="1:7" x14ac:dyDescent="0.25">
      <c r="A5" s="8" t="s">
        <v>48</v>
      </c>
      <c r="B5" s="21">
        <v>28504.287429764856</v>
      </c>
      <c r="C5" s="16">
        <v>7165</v>
      </c>
      <c r="D5" s="16">
        <f t="shared" si="0"/>
        <v>35669.287429764852</v>
      </c>
      <c r="E5" s="26">
        <v>3719.7345326258119</v>
      </c>
      <c r="F5" s="27">
        <v>747.99986674233639</v>
      </c>
      <c r="G5" s="27">
        <f t="shared" ref="G5:G7" si="1">E5+F5</f>
        <v>4467.7343993681479</v>
      </c>
    </row>
    <row r="6" spans="1:7" x14ac:dyDescent="0.25">
      <c r="A6" s="8" t="s">
        <v>49</v>
      </c>
      <c r="B6" s="21">
        <v>37767.354412220404</v>
      </c>
      <c r="C6" s="16">
        <v>7152.9999999999991</v>
      </c>
      <c r="D6" s="16">
        <f t="shared" si="0"/>
        <v>44920.354412220404</v>
      </c>
      <c r="E6" s="26">
        <v>4467.0859718933743</v>
      </c>
      <c r="F6" s="27">
        <v>707.24753360578018</v>
      </c>
      <c r="G6" s="27">
        <f t="shared" si="1"/>
        <v>5174.3335054991549</v>
      </c>
    </row>
    <row r="7" spans="1:7" x14ac:dyDescent="0.25">
      <c r="A7" s="8" t="s">
        <v>50</v>
      </c>
      <c r="B7" s="21">
        <v>28685.125590982367</v>
      </c>
      <c r="C7" s="16">
        <v>7884</v>
      </c>
      <c r="D7" s="16">
        <f t="shared" si="0"/>
        <v>36569.125590982367</v>
      </c>
      <c r="E7" s="26">
        <v>4379.8959452911449</v>
      </c>
      <c r="F7" s="27">
        <v>793.08278435316367</v>
      </c>
      <c r="G7" s="27">
        <f t="shared" si="1"/>
        <v>5172.9787296443083</v>
      </c>
    </row>
    <row r="8" spans="1:7" x14ac:dyDescent="0.25">
      <c r="A8" s="8" t="s">
        <v>51</v>
      </c>
      <c r="B8" s="21">
        <v>22817.893427853069</v>
      </c>
      <c r="C8" s="16">
        <v>6103.0420156317605</v>
      </c>
      <c r="D8" s="16">
        <f t="shared" si="0"/>
        <v>28920.935443484828</v>
      </c>
      <c r="E8" s="26">
        <v>2543.7250624536946</v>
      </c>
      <c r="F8" s="27">
        <v>674.97495405759048</v>
      </c>
      <c r="G8" s="27">
        <f t="shared" ref="G8:G35" si="2">E8+F8</f>
        <v>3218.700016511285</v>
      </c>
    </row>
    <row r="9" spans="1:7" x14ac:dyDescent="0.25">
      <c r="A9" s="8" t="s">
        <v>52</v>
      </c>
      <c r="B9" s="21">
        <v>8584.854796855243</v>
      </c>
      <c r="C9" s="16">
        <v>1328.8438066561828</v>
      </c>
      <c r="D9" s="16">
        <f t="shared" si="0"/>
        <v>9913.698603511426</v>
      </c>
      <c r="E9" s="26">
        <v>99.659264101482705</v>
      </c>
      <c r="F9" s="27">
        <v>20.855679955412402</v>
      </c>
      <c r="G9" s="27">
        <f t="shared" si="2"/>
        <v>120.5149440568951</v>
      </c>
    </row>
    <row r="10" spans="1:7" x14ac:dyDescent="0.25">
      <c r="A10" s="8" t="s">
        <v>53</v>
      </c>
      <c r="B10" s="21">
        <v>10770.867204733429</v>
      </c>
      <c r="C10" s="16">
        <v>3140.6944415711973</v>
      </c>
      <c r="D10" s="16">
        <f t="shared" si="0"/>
        <v>13911.561646304626</v>
      </c>
      <c r="E10" s="26">
        <v>475.03646213934667</v>
      </c>
      <c r="F10" s="27">
        <v>269.09975575939683</v>
      </c>
      <c r="G10" s="27">
        <f t="shared" si="2"/>
        <v>744.13621789874355</v>
      </c>
    </row>
    <row r="11" spans="1:7" x14ac:dyDescent="0.25">
      <c r="A11" s="8" t="s">
        <v>54</v>
      </c>
      <c r="B11" s="21">
        <v>9663.7838528536013</v>
      </c>
      <c r="C11" s="16">
        <v>2138.9070769193604</v>
      </c>
      <c r="D11" s="16">
        <f t="shared" si="0"/>
        <v>11802.690929772962</v>
      </c>
      <c r="E11" s="26">
        <v>284.93056652533863</v>
      </c>
      <c r="F11" s="27">
        <v>131.84353071644824</v>
      </c>
      <c r="G11" s="27">
        <f t="shared" si="2"/>
        <v>416.77409724178688</v>
      </c>
    </row>
    <row r="12" spans="1:7" x14ac:dyDescent="0.25">
      <c r="A12" s="8" t="s">
        <v>55</v>
      </c>
      <c r="B12" s="21">
        <v>8879.8000545291598</v>
      </c>
      <c r="C12" s="16">
        <v>1344.2775123582178</v>
      </c>
      <c r="D12" s="16">
        <f t="shared" si="0"/>
        <v>10224.077566887378</v>
      </c>
      <c r="E12" s="26">
        <v>150.30660901186894</v>
      </c>
      <c r="F12" s="27">
        <v>22.970272590368786</v>
      </c>
      <c r="G12" s="27">
        <f t="shared" si="2"/>
        <v>173.27688160223772</v>
      </c>
    </row>
    <row r="13" spans="1:7" x14ac:dyDescent="0.25">
      <c r="A13" s="8" t="s">
        <v>56</v>
      </c>
      <c r="B13" s="21">
        <v>8912.8189248710769</v>
      </c>
      <c r="C13" s="16">
        <v>2964.8568471401159</v>
      </c>
      <c r="D13" s="16">
        <f t="shared" si="0"/>
        <v>11877.675772011193</v>
      </c>
      <c r="E13" s="26">
        <v>155.97653612969106</v>
      </c>
      <c r="F13" s="27">
        <v>245.00801205824615</v>
      </c>
      <c r="G13" s="27">
        <f t="shared" si="2"/>
        <v>400.98454818793721</v>
      </c>
    </row>
    <row r="14" spans="1:7" x14ac:dyDescent="0.25">
      <c r="A14" s="8" t="s">
        <v>57</v>
      </c>
      <c r="B14" s="21">
        <v>12285.181665826191</v>
      </c>
      <c r="C14" s="16">
        <v>4594.7189804853933</v>
      </c>
      <c r="D14" s="16">
        <f t="shared" si="0"/>
        <v>16879.900646311584</v>
      </c>
      <c r="E14" s="26">
        <v>735.07117983107469</v>
      </c>
      <c r="F14" s="27">
        <v>468.31760015748097</v>
      </c>
      <c r="G14" s="27">
        <f t="shared" si="2"/>
        <v>1203.3887799885556</v>
      </c>
    </row>
    <row r="15" spans="1:7" x14ac:dyDescent="0.25">
      <c r="A15" s="8" t="s">
        <v>58</v>
      </c>
      <c r="B15" s="21">
        <v>17321.666958565202</v>
      </c>
      <c r="C15" s="16">
        <v>4466.8037326546737</v>
      </c>
      <c r="D15" s="16">
        <f t="shared" si="0"/>
        <v>21788.470691219874</v>
      </c>
      <c r="E15" s="26">
        <v>1599.9252540045788</v>
      </c>
      <c r="F15" s="27">
        <v>450.79176117988544</v>
      </c>
      <c r="G15" s="27">
        <f t="shared" si="2"/>
        <v>2050.7170151844643</v>
      </c>
    </row>
    <row r="16" spans="1:7" x14ac:dyDescent="0.25">
      <c r="A16" s="8" t="s">
        <v>59</v>
      </c>
      <c r="B16" s="21">
        <v>14441.795977347467</v>
      </c>
      <c r="C16" s="16">
        <v>3857.5059782175981</v>
      </c>
      <c r="D16" s="16">
        <f t="shared" si="0"/>
        <v>18299.301955565064</v>
      </c>
      <c r="E16" s="26">
        <v>1105.4002020222081</v>
      </c>
      <c r="F16" s="27">
        <v>367.31106192965746</v>
      </c>
      <c r="G16" s="27">
        <f t="shared" si="2"/>
        <v>1472.7112639518655</v>
      </c>
    </row>
    <row r="17" spans="1:7" x14ac:dyDescent="0.25">
      <c r="A17" s="8" t="s">
        <v>60</v>
      </c>
      <c r="B17" s="21">
        <v>15466.078929810154</v>
      </c>
      <c r="C17" s="16">
        <v>4477.3455815799198</v>
      </c>
      <c r="D17" s="16">
        <f t="shared" si="0"/>
        <v>19943.424511390072</v>
      </c>
      <c r="E17" s="26">
        <v>1281.287796853655</v>
      </c>
      <c r="F17" s="27">
        <v>452.2361139831923</v>
      </c>
      <c r="G17" s="27">
        <f t="shared" si="2"/>
        <v>1733.5239108368473</v>
      </c>
    </row>
    <row r="18" spans="1:7" x14ac:dyDescent="0.25">
      <c r="A18" s="8" t="s">
        <v>61</v>
      </c>
      <c r="B18" s="21">
        <v>23837.013341073885</v>
      </c>
      <c r="C18" s="16">
        <v>4561.5512134049468</v>
      </c>
      <c r="D18" s="16">
        <f t="shared" si="0"/>
        <v>28398.564554478831</v>
      </c>
      <c r="E18" s="26">
        <v>2718.7260716477549</v>
      </c>
      <c r="F18" s="27">
        <v>463.77324008347648</v>
      </c>
      <c r="G18" s="27">
        <f t="shared" si="2"/>
        <v>3182.4993117312315</v>
      </c>
    </row>
    <row r="19" spans="1:7" x14ac:dyDescent="0.25">
      <c r="A19" s="8" t="s">
        <v>62</v>
      </c>
      <c r="B19" s="21">
        <v>24304.589817709442</v>
      </c>
      <c r="C19" s="16">
        <v>4978.4769801030425</v>
      </c>
      <c r="D19" s="16">
        <f t="shared" si="0"/>
        <v>29283.066797812484</v>
      </c>
      <c r="E19" s="26">
        <v>2799.0172662609803</v>
      </c>
      <c r="F19" s="27">
        <v>520.89679631839272</v>
      </c>
      <c r="G19" s="27">
        <f t="shared" si="2"/>
        <v>3319.914062579373</v>
      </c>
    </row>
    <row r="20" spans="1:7" x14ac:dyDescent="0.25">
      <c r="A20" s="8" t="s">
        <v>63</v>
      </c>
      <c r="B20" s="21">
        <v>20879.103757155284</v>
      </c>
      <c r="C20" s="16">
        <v>4985.0573692421231</v>
      </c>
      <c r="D20" s="16">
        <f t="shared" si="0"/>
        <v>25864.161126397408</v>
      </c>
      <c r="E20" s="26">
        <v>2210.8004040444166</v>
      </c>
      <c r="F20" s="27">
        <v>521.79838422458249</v>
      </c>
      <c r="G20" s="27">
        <f t="shared" si="2"/>
        <v>2732.5987882689992</v>
      </c>
    </row>
    <row r="21" spans="1:7" x14ac:dyDescent="0.25">
      <c r="A21" s="8" t="s">
        <v>64</v>
      </c>
      <c r="B21" s="21">
        <v>25051.078727010005</v>
      </c>
      <c r="C21" s="16">
        <v>5569.9919272877678</v>
      </c>
      <c r="D21" s="16">
        <f t="shared" si="0"/>
        <v>30621.070654297771</v>
      </c>
      <c r="E21" s="26">
        <v>2927.2026846646995</v>
      </c>
      <c r="F21" s="27">
        <v>601.94104939226827</v>
      </c>
      <c r="G21" s="27">
        <f t="shared" si="2"/>
        <v>3529.1437340569678</v>
      </c>
    </row>
    <row r="22" spans="1:7" x14ac:dyDescent="0.25">
      <c r="A22" s="8" t="s">
        <v>65</v>
      </c>
      <c r="B22" s="21">
        <v>28815.779693476514</v>
      </c>
      <c r="C22" s="16">
        <v>5598.4153453149029</v>
      </c>
      <c r="D22" s="16">
        <f t="shared" si="0"/>
        <v>34414.195038791418</v>
      </c>
      <c r="E22" s="26">
        <v>3573.6687775147011</v>
      </c>
      <c r="F22" s="27">
        <v>605.83537986486124</v>
      </c>
      <c r="G22" s="27">
        <f t="shared" si="2"/>
        <v>4179.5041573795625</v>
      </c>
    </row>
    <row r="23" spans="1:7" x14ac:dyDescent="0.25">
      <c r="A23" s="8" t="s">
        <v>66</v>
      </c>
      <c r="B23" s="21">
        <v>28409.578185250692</v>
      </c>
      <c r="C23" s="16">
        <v>6143.053022550278</v>
      </c>
      <c r="D23" s="16">
        <f t="shared" si="0"/>
        <v>34552.631207800972</v>
      </c>
      <c r="E23" s="26">
        <v>3503.9167562329167</v>
      </c>
      <c r="F23" s="27">
        <v>680.45691556317581</v>
      </c>
      <c r="G23" s="27">
        <f t="shared" si="2"/>
        <v>4184.3736717960928</v>
      </c>
    </row>
    <row r="24" spans="1:7" x14ac:dyDescent="0.25">
      <c r="A24" s="8" t="s">
        <v>67</v>
      </c>
      <c r="B24" s="21">
        <v>22718.334551386088</v>
      </c>
      <c r="C24" s="16">
        <v>6028.2826307956975</v>
      </c>
      <c r="D24" s="16">
        <f t="shared" si="0"/>
        <v>28746.617182181784</v>
      </c>
      <c r="E24" s="26">
        <v>2526.6290331936193</v>
      </c>
      <c r="F24" s="27">
        <v>664.73207087579158</v>
      </c>
      <c r="G24" s="27">
        <f t="shared" si="2"/>
        <v>3191.3611040694109</v>
      </c>
    </row>
    <row r="25" spans="1:7" x14ac:dyDescent="0.25">
      <c r="A25" s="8" t="s">
        <v>68</v>
      </c>
      <c r="B25" s="21">
        <v>27217.269397310865</v>
      </c>
      <c r="C25" s="16">
        <v>6389.4766865686524</v>
      </c>
      <c r="D25" s="16">
        <f t="shared" si="0"/>
        <v>33606.746083879516</v>
      </c>
      <c r="E25" s="26">
        <v>3299.1761379272807</v>
      </c>
      <c r="F25" s="27">
        <v>714.21975094907521</v>
      </c>
      <c r="G25" s="27">
        <f t="shared" si="2"/>
        <v>4013.3958888763559</v>
      </c>
    </row>
    <row r="26" spans="1:7" x14ac:dyDescent="0.25">
      <c r="A26" s="8" t="s">
        <v>69</v>
      </c>
      <c r="B26" s="21">
        <v>31417.191130468618</v>
      </c>
      <c r="C26" s="16">
        <v>6376.0634442473674</v>
      </c>
      <c r="D26" s="16">
        <f t="shared" si="0"/>
        <v>37793.254574715989</v>
      </c>
      <c r="E26" s="26">
        <v>4020.3773747040386</v>
      </c>
      <c r="F26" s="27">
        <v>712.38198470089969</v>
      </c>
      <c r="G26" s="27">
        <f t="shared" si="2"/>
        <v>4732.7593594049386</v>
      </c>
    </row>
    <row r="27" spans="1:7" x14ac:dyDescent="0.25">
      <c r="A27" s="8" t="s">
        <v>70</v>
      </c>
      <c r="B27" s="21">
        <v>30960.214433714573</v>
      </c>
      <c r="C27" s="16">
        <v>7016.4850543857065</v>
      </c>
      <c r="D27" s="16">
        <f t="shared" si="0"/>
        <v>37976.699488100276</v>
      </c>
      <c r="E27" s="26">
        <v>3941.9063507620322</v>
      </c>
      <c r="F27" s="27">
        <v>800.12700499676316</v>
      </c>
      <c r="G27" s="27">
        <f t="shared" si="2"/>
        <v>4742.0333557587956</v>
      </c>
    </row>
    <row r="28" spans="1:7" x14ac:dyDescent="0.25">
      <c r="A28" s="8" t="s">
        <v>71</v>
      </c>
      <c r="B28" s="21">
        <v>24557.565345616898</v>
      </c>
      <c r="C28" s="16">
        <v>6881.5303089542549</v>
      </c>
      <c r="D28" s="16">
        <f t="shared" si="0"/>
        <v>31439.095654571152</v>
      </c>
      <c r="E28" s="26">
        <v>2842.457662342822</v>
      </c>
      <c r="F28" s="27">
        <v>781.63667504935904</v>
      </c>
      <c r="G28" s="27">
        <f t="shared" si="2"/>
        <v>3624.0943373921809</v>
      </c>
    </row>
    <row r="29" spans="1:7" x14ac:dyDescent="0.25">
      <c r="A29" s="8" t="s">
        <v>72</v>
      </c>
      <c r="B29" s="21">
        <v>29383.460067611726</v>
      </c>
      <c r="C29" s="16">
        <v>7124.7988074878058</v>
      </c>
      <c r="D29" s="16">
        <f t="shared" si="0"/>
        <v>36508.258875099535</v>
      </c>
      <c r="E29" s="26">
        <v>3671.1495911898623</v>
      </c>
      <c r="F29" s="27">
        <v>814.96721699743568</v>
      </c>
      <c r="G29" s="27">
        <f t="shared" si="2"/>
        <v>4486.1168081872984</v>
      </c>
    </row>
    <row r="30" spans="1:7" x14ac:dyDescent="0.25">
      <c r="A30" s="8" t="s">
        <v>73</v>
      </c>
      <c r="B30" s="21">
        <v>34018.602567460723</v>
      </c>
      <c r="C30" s="16">
        <v>6894.4955102023459</v>
      </c>
      <c r="D30" s="16">
        <f t="shared" si="0"/>
        <v>40913.098077663068</v>
      </c>
      <c r="E30" s="26">
        <v>4467.0859718933771</v>
      </c>
      <c r="F30" s="27">
        <v>783.41305459159207</v>
      </c>
      <c r="G30" s="27">
        <f t="shared" si="2"/>
        <v>5250.4990264849694</v>
      </c>
    </row>
    <row r="31" spans="1:7" x14ac:dyDescent="0.25">
      <c r="A31" s="8" t="s">
        <v>74</v>
      </c>
      <c r="B31" s="21">
        <v>33510.850682178454</v>
      </c>
      <c r="C31" s="16">
        <v>7598.7730756093233</v>
      </c>
      <c r="D31" s="16">
        <f t="shared" si="0"/>
        <v>41109.623757787776</v>
      </c>
      <c r="E31" s="26">
        <v>4379.8959452911477</v>
      </c>
      <c r="F31" s="27">
        <v>879.90706461915488</v>
      </c>
      <c r="G31" s="27">
        <f t="shared" si="2"/>
        <v>5259.8030099103025</v>
      </c>
    </row>
    <row r="32" spans="1:7" x14ac:dyDescent="0.25">
      <c r="A32" s="8" t="s">
        <v>75</v>
      </c>
      <c r="B32" s="21">
        <v>26396.796139847698</v>
      </c>
      <c r="C32" s="16">
        <v>7450.3620943932938</v>
      </c>
      <c r="D32" s="16">
        <f t="shared" si="0"/>
        <v>33847.158234240989</v>
      </c>
      <c r="E32" s="26">
        <v>3158.2862914920242</v>
      </c>
      <c r="F32" s="27">
        <v>859.57307783173724</v>
      </c>
      <c r="G32" s="27">
        <f t="shared" si="2"/>
        <v>4017.8593693237617</v>
      </c>
    </row>
    <row r="33" spans="1:7" x14ac:dyDescent="0.25">
      <c r="A33" s="8" t="s">
        <v>76</v>
      </c>
      <c r="B33" s="21">
        <v>29666.394900548257</v>
      </c>
      <c r="C33" s="16">
        <v>7671.1219803417298</v>
      </c>
      <c r="D33" s="16">
        <f t="shared" si="0"/>
        <v>37337.516880889991</v>
      </c>
      <c r="E33" s="26">
        <v>3719.7345326258137</v>
      </c>
      <c r="F33" s="27">
        <v>889.81968470197364</v>
      </c>
      <c r="G33" s="27">
        <f t="shared" si="2"/>
        <v>4609.5542173277872</v>
      </c>
    </row>
    <row r="34" spans="1:7" x14ac:dyDescent="0.25">
      <c r="A34" s="8" t="s">
        <v>77</v>
      </c>
      <c r="B34" s="21">
        <v>34018.602567460723</v>
      </c>
      <c r="C34" s="16">
        <v>7412.9275761573226</v>
      </c>
      <c r="D34" s="16">
        <f t="shared" si="0"/>
        <v>41431.530143618045</v>
      </c>
      <c r="E34" s="26">
        <v>4467.0859718933771</v>
      </c>
      <c r="F34" s="27">
        <v>854.44412448228434</v>
      </c>
      <c r="G34" s="27">
        <f t="shared" si="2"/>
        <v>5321.5300963756617</v>
      </c>
    </row>
    <row r="35" spans="1:7" x14ac:dyDescent="0.25">
      <c r="A35" s="8" t="s">
        <v>78</v>
      </c>
      <c r="B35" s="21">
        <v>33510.850682178454</v>
      </c>
      <c r="C35" s="16">
        <v>8181.061096832942</v>
      </c>
      <c r="D35" s="16">
        <f t="shared" si="0"/>
        <v>41691.911779011396</v>
      </c>
      <c r="E35" s="26">
        <v>4379.8959452911477</v>
      </c>
      <c r="F35" s="27">
        <v>959.68712424154637</v>
      </c>
      <c r="G35" s="27">
        <f t="shared" si="2"/>
        <v>5339.583069532694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C57C-4242-438F-B998-1FA1A72DF325}">
  <dimension ref="A1:G29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F26" sqref="F26"/>
    </sheetView>
  </sheetViews>
  <sheetFormatPr defaultRowHeight="15" x14ac:dyDescent="0.25"/>
  <cols>
    <col min="2" max="2" width="16.140625" customWidth="1"/>
    <col min="3" max="3" width="12.5703125" customWidth="1"/>
    <col min="4" max="4" width="12.7109375" customWidth="1"/>
    <col min="5" max="5" width="17.7109375" customWidth="1"/>
    <col min="6" max="6" width="14.42578125" customWidth="1"/>
    <col min="7" max="7" width="15" customWidth="1"/>
  </cols>
  <sheetData>
    <row r="1" spans="1:7" ht="37.5" x14ac:dyDescent="0.3">
      <c r="A1" s="12" t="s">
        <v>33</v>
      </c>
      <c r="B1" s="22" t="s">
        <v>34</v>
      </c>
      <c r="C1" s="22" t="s">
        <v>35</v>
      </c>
      <c r="D1" s="25" t="s">
        <v>36</v>
      </c>
      <c r="E1" s="19" t="s">
        <v>34</v>
      </c>
      <c r="F1" s="19" t="s">
        <v>35</v>
      </c>
      <c r="G1" s="20" t="s">
        <v>36</v>
      </c>
    </row>
    <row r="2" spans="1:7" x14ac:dyDescent="0.25">
      <c r="B2" s="23" t="s">
        <v>45</v>
      </c>
      <c r="C2" s="13" t="s">
        <v>45</v>
      </c>
      <c r="D2" s="13" t="str">
        <f>C2</f>
        <v>visitor nights</v>
      </c>
      <c r="E2" s="17" t="s">
        <v>37</v>
      </c>
      <c r="F2" s="9" t="str">
        <f>E2</f>
        <v>spend</v>
      </c>
      <c r="G2" s="9" t="str">
        <f>F2</f>
        <v>spend</v>
      </c>
    </row>
    <row r="3" spans="1:7" x14ac:dyDescent="0.25">
      <c r="A3" s="14"/>
      <c r="B3" s="24" t="s">
        <v>46</v>
      </c>
      <c r="C3" s="15" t="s">
        <v>46</v>
      </c>
      <c r="D3" s="15" t="str">
        <f>C3</f>
        <v>('000s)</v>
      </c>
      <c r="E3" s="18" t="s">
        <v>38</v>
      </c>
      <c r="F3" s="11" t="str">
        <f>E3</f>
        <v>£m 2019 prices</v>
      </c>
      <c r="G3" s="11" t="str">
        <f>F3</f>
        <v>£m 2019 prices</v>
      </c>
    </row>
    <row r="4" spans="1:7" x14ac:dyDescent="0.25">
      <c r="A4">
        <v>2006</v>
      </c>
      <c r="B4" s="21">
        <v>101067.63910600542</v>
      </c>
      <c r="C4" s="16">
        <v>23973</v>
      </c>
      <c r="D4" s="16">
        <f t="shared" ref="D4:D29" si="0">B4+C4</f>
        <v>125040.63910600542</v>
      </c>
      <c r="E4" s="26">
        <v>10552.796681099808</v>
      </c>
      <c r="F4" s="27">
        <v>2976.3053817271584</v>
      </c>
      <c r="G4" s="27">
        <f>E4+F4</f>
        <v>13529.102062826965</v>
      </c>
    </row>
    <row r="5" spans="1:7" x14ac:dyDescent="0.25">
      <c r="A5">
        <v>2007</v>
      </c>
      <c r="B5" s="21">
        <v>95846.142288528368</v>
      </c>
      <c r="C5" s="16">
        <v>22657</v>
      </c>
      <c r="D5" s="16">
        <f t="shared" si="0"/>
        <v>118503.14228852837</v>
      </c>
      <c r="E5" s="26">
        <v>10796.350066546502</v>
      </c>
      <c r="F5" s="27">
        <v>2759.5745721271392</v>
      </c>
      <c r="G5" s="27">
        <f t="shared" ref="G5:G29" si="1">E5+F5</f>
        <v>13555.924638673641</v>
      </c>
    </row>
    <row r="6" spans="1:7" x14ac:dyDescent="0.25">
      <c r="A6">
        <v>2008</v>
      </c>
      <c r="B6" s="21">
        <v>90814.916342146666</v>
      </c>
      <c r="C6" s="16">
        <v>26500</v>
      </c>
      <c r="D6" s="16">
        <f t="shared" si="0"/>
        <v>117314.91634214667</v>
      </c>
      <c r="E6" s="26">
        <v>10341.781949843331</v>
      </c>
      <c r="F6" s="27">
        <v>2833.090909090909</v>
      </c>
      <c r="G6" s="27">
        <f t="shared" si="1"/>
        <v>13174.872858934239</v>
      </c>
    </row>
    <row r="7" spans="1:7" x14ac:dyDescent="0.25">
      <c r="A7">
        <v>2009</v>
      </c>
      <c r="B7" s="21">
        <v>91790.391236178097</v>
      </c>
      <c r="C7" s="16">
        <v>23450</v>
      </c>
      <c r="D7" s="16">
        <f t="shared" si="0"/>
        <v>115240.3912361781</v>
      </c>
      <c r="E7" s="26">
        <v>11091.484176703027</v>
      </c>
      <c r="F7" s="27">
        <v>2712.4272517321015</v>
      </c>
      <c r="G7" s="27">
        <f t="shared" si="1"/>
        <v>13803.911428435127</v>
      </c>
    </row>
    <row r="8" spans="1:7" x14ac:dyDescent="0.25">
      <c r="A8">
        <v>2010</v>
      </c>
      <c r="B8" s="21">
        <v>96369.631829399834</v>
      </c>
      <c r="C8" s="16">
        <v>24318</v>
      </c>
      <c r="D8" s="16">
        <f t="shared" si="0"/>
        <v>120687.63182939983</v>
      </c>
      <c r="E8" s="26">
        <v>11463.509535632553</v>
      </c>
      <c r="F8" s="27">
        <v>2910.8411633109617</v>
      </c>
      <c r="G8" s="27">
        <f t="shared" si="1"/>
        <v>14374.350698943515</v>
      </c>
    </row>
    <row r="9" spans="1:7" x14ac:dyDescent="0.25">
      <c r="A9">
        <v>2011</v>
      </c>
      <c r="B9" s="21">
        <v>97863.547005377695</v>
      </c>
      <c r="C9" s="16">
        <v>27060</v>
      </c>
      <c r="D9" s="16">
        <f t="shared" si="0"/>
        <v>124923.5470053777</v>
      </c>
      <c r="E9" s="26">
        <v>11644.997248794694</v>
      </c>
      <c r="F9" s="27">
        <v>2767.7130620985008</v>
      </c>
      <c r="G9" s="27">
        <f t="shared" si="1"/>
        <v>14412.710310893195</v>
      </c>
    </row>
    <row r="10" spans="1:7" x14ac:dyDescent="0.25">
      <c r="A10">
        <v>2012</v>
      </c>
      <c r="B10" s="21">
        <v>101684.46028585731</v>
      </c>
      <c r="C10" s="16">
        <v>27687</v>
      </c>
      <c r="D10" s="16">
        <f t="shared" si="0"/>
        <v>129371.46028585731</v>
      </c>
      <c r="E10" s="26">
        <v>12273.082824500609</v>
      </c>
      <c r="F10" s="27">
        <v>3122.9469302809575</v>
      </c>
      <c r="G10" s="27">
        <f t="shared" si="1"/>
        <v>15396.029754781566</v>
      </c>
    </row>
    <row r="11" spans="1:7" x14ac:dyDescent="0.25">
      <c r="A11">
        <v>2013</v>
      </c>
      <c r="B11" s="21">
        <v>103062.93644270532</v>
      </c>
      <c r="C11" s="16">
        <v>27437</v>
      </c>
      <c r="D11" s="16">
        <f t="shared" si="0"/>
        <v>130499.93644270532</v>
      </c>
      <c r="E11" s="26">
        <v>13213.658463772945</v>
      </c>
      <c r="F11" s="27">
        <v>3056.7045685279186</v>
      </c>
      <c r="G11" s="27">
        <f t="shared" si="1"/>
        <v>16270.363032300864</v>
      </c>
    </row>
    <row r="12" spans="1:7" x14ac:dyDescent="0.25">
      <c r="A12">
        <v>2014</v>
      </c>
      <c r="B12" s="21">
        <v>114616.14918786564</v>
      </c>
      <c r="C12" s="16">
        <v>24358</v>
      </c>
      <c r="D12" s="16">
        <f t="shared" si="0"/>
        <v>138974.14918786564</v>
      </c>
      <c r="E12" s="26">
        <v>13730.485760303924</v>
      </c>
      <c r="F12" s="27">
        <v>3114.3420000000001</v>
      </c>
      <c r="G12" s="27">
        <f t="shared" si="1"/>
        <v>16844.827760303924</v>
      </c>
    </row>
    <row r="13" spans="1:7" x14ac:dyDescent="0.25">
      <c r="A13">
        <v>2015</v>
      </c>
      <c r="B13" s="21">
        <v>115221.79745574667</v>
      </c>
      <c r="C13" s="16">
        <v>30160</v>
      </c>
      <c r="D13" s="16">
        <f t="shared" si="0"/>
        <v>145381.79745574668</v>
      </c>
      <c r="E13" s="26">
        <v>14155.16091858959</v>
      </c>
      <c r="F13" s="27">
        <v>3320.24</v>
      </c>
      <c r="G13" s="27">
        <f t="shared" si="1"/>
        <v>17475.400918589592</v>
      </c>
    </row>
    <row r="14" spans="1:7" x14ac:dyDescent="0.25">
      <c r="A14">
        <v>2016</v>
      </c>
      <c r="B14" s="21">
        <v>123068.19985336815</v>
      </c>
      <c r="C14" s="16">
        <v>26339</v>
      </c>
      <c r="D14" s="16">
        <f t="shared" si="0"/>
        <v>149407.19985336816</v>
      </c>
      <c r="E14" s="26">
        <v>14789.40567234061</v>
      </c>
      <c r="F14" s="27">
        <v>2961.0208540218468</v>
      </c>
      <c r="G14" s="27">
        <f t="shared" si="1"/>
        <v>17750.426526362458</v>
      </c>
    </row>
    <row r="15" spans="1:7" x14ac:dyDescent="0.25">
      <c r="A15">
        <v>2017</v>
      </c>
      <c r="B15" s="21">
        <v>130488.25627390106</v>
      </c>
      <c r="C15" s="16">
        <v>27832</v>
      </c>
      <c r="D15" s="16">
        <f t="shared" si="0"/>
        <v>158320.25627390106</v>
      </c>
      <c r="E15" s="26">
        <v>16959.628658103702</v>
      </c>
      <c r="F15" s="27">
        <v>2802.3829787234035</v>
      </c>
      <c r="G15" s="27">
        <f t="shared" si="1"/>
        <v>19762.011636827105</v>
      </c>
    </row>
    <row r="16" spans="1:7" x14ac:dyDescent="0.25">
      <c r="A16">
        <v>2018</v>
      </c>
      <c r="B16" s="21">
        <v>123781.74756738913</v>
      </c>
      <c r="C16" s="16">
        <v>27883</v>
      </c>
      <c r="D16" s="16">
        <f t="shared" si="0"/>
        <v>151664.74756738913</v>
      </c>
      <c r="E16" s="26">
        <v>15129.531454276485</v>
      </c>
      <c r="F16" s="27">
        <v>3037.5372993389992</v>
      </c>
      <c r="G16" s="27">
        <f t="shared" si="1"/>
        <v>18167.068753615484</v>
      </c>
    </row>
    <row r="17" spans="1:7" x14ac:dyDescent="0.25">
      <c r="A17">
        <v>2019</v>
      </c>
      <c r="B17" s="21">
        <v>118872.40845907711</v>
      </c>
      <c r="C17" s="16">
        <v>28483</v>
      </c>
      <c r="D17" s="16">
        <f t="shared" si="0"/>
        <v>147355.40845907712</v>
      </c>
      <c r="E17" s="26">
        <v>15725.002741302356</v>
      </c>
      <c r="F17" s="27">
        <v>3035.9999999999991</v>
      </c>
      <c r="G17" s="27">
        <f t="shared" si="1"/>
        <v>18761.002741302356</v>
      </c>
    </row>
    <row r="18" spans="1:7" x14ac:dyDescent="0.25">
      <c r="A18">
        <v>2020</v>
      </c>
      <c r="B18" s="21">
        <v>51837.399282295344</v>
      </c>
      <c r="C18" s="16">
        <v>12711.487340778502</v>
      </c>
      <c r="D18" s="16">
        <f t="shared" si="0"/>
        <v>64548.886623073849</v>
      </c>
      <c r="E18" s="26">
        <v>3403.3513552198624</v>
      </c>
      <c r="F18" s="27">
        <v>1096.7739204888483</v>
      </c>
      <c r="G18" s="27">
        <f t="shared" si="1"/>
        <v>4500.1252757087104</v>
      </c>
    </row>
    <row r="19" spans="1:7" x14ac:dyDescent="0.25">
      <c r="A19">
        <v>2021</v>
      </c>
      <c r="B19" s="21">
        <v>47399.467603791629</v>
      </c>
      <c r="C19" s="16">
        <v>13370.6570726384</v>
      </c>
      <c r="D19" s="16">
        <f t="shared" si="0"/>
        <v>60770.12467643003</v>
      </c>
      <c r="E19" s="26">
        <v>2641.2795789772135</v>
      </c>
      <c r="F19" s="27">
        <v>1187.0876459859817</v>
      </c>
      <c r="G19" s="27">
        <f t="shared" si="1"/>
        <v>3828.3672249631954</v>
      </c>
    </row>
    <row r="20" spans="1:7" x14ac:dyDescent="0.25">
      <c r="A20">
        <v>2022</v>
      </c>
      <c r="B20" s="21">
        <v>78049.478065940944</v>
      </c>
      <c r="C20" s="16">
        <v>17874.879753305504</v>
      </c>
      <c r="D20" s="16">
        <f t="shared" si="0"/>
        <v>95924.357819246448</v>
      </c>
      <c r="E20" s="26">
        <v>7904.4313367845989</v>
      </c>
      <c r="F20" s="27">
        <v>1804.2172123147195</v>
      </c>
      <c r="G20" s="27">
        <f t="shared" si="1"/>
        <v>9708.6485490993182</v>
      </c>
    </row>
    <row r="21" spans="1:7" x14ac:dyDescent="0.25">
      <c r="A21">
        <v>2023</v>
      </c>
      <c r="B21" s="21">
        <v>103155.5403628925</v>
      </c>
      <c r="C21" s="16">
        <v>22296.517664395073</v>
      </c>
      <c r="D21" s="16">
        <f t="shared" si="0"/>
        <v>125452.05802728757</v>
      </c>
      <c r="E21" s="26">
        <v>12215.588622456733</v>
      </c>
      <c r="F21" s="27">
        <v>2410.0317290448888</v>
      </c>
      <c r="G21" s="27">
        <f t="shared" si="1"/>
        <v>14625.620351501622</v>
      </c>
    </row>
    <row r="22" spans="1:7" x14ac:dyDescent="0.25">
      <c r="A22">
        <v>2024</v>
      </c>
      <c r="B22" s="21">
        <v>112313.00951288015</v>
      </c>
      <c r="C22" s="16">
        <v>25810.307815997428</v>
      </c>
      <c r="D22" s="16">
        <f t="shared" si="0"/>
        <v>138123.31732887757</v>
      </c>
      <c r="E22" s="26">
        <v>13788.088896586971</v>
      </c>
      <c r="F22" s="27">
        <v>2891.460811522531</v>
      </c>
      <c r="G22" s="27">
        <f t="shared" si="1"/>
        <v>16679.549708109502</v>
      </c>
    </row>
    <row r="23" spans="1:7" x14ac:dyDescent="0.25">
      <c r="A23">
        <v>2025</v>
      </c>
      <c r="B23" s="21">
        <v>121470.47866286778</v>
      </c>
      <c r="C23" s="16">
        <v>28499.59770225373</v>
      </c>
      <c r="D23" s="16">
        <f t="shared" si="0"/>
        <v>149970.07636512152</v>
      </c>
      <c r="E23" s="26">
        <v>15360.589170717209</v>
      </c>
      <c r="F23" s="27">
        <v>3259.9240112575421</v>
      </c>
      <c r="G23" s="27">
        <f t="shared" si="1"/>
        <v>18620.513181974751</v>
      </c>
    </row>
    <row r="24" spans="1:7" x14ac:dyDescent="0.25">
      <c r="A24">
        <v>2026</v>
      </c>
      <c r="B24" s="21">
        <v>123592.64429003514</v>
      </c>
      <c r="C24" s="16">
        <v>30715.472747725285</v>
      </c>
      <c r="D24" s="16">
        <f t="shared" si="0"/>
        <v>154308.11703776041</v>
      </c>
      <c r="E24" s="26">
        <v>15725.002741302362</v>
      </c>
      <c r="F24" s="27">
        <v>3563.524011257543</v>
      </c>
      <c r="G24" s="27">
        <f t="shared" si="1"/>
        <v>19288.526752559905</v>
      </c>
    </row>
    <row r="25" spans="1:7" x14ac:dyDescent="0.25">
      <c r="A25">
        <v>2027</v>
      </c>
      <c r="B25" s="21">
        <v>124986.28300533323</v>
      </c>
      <c r="C25" s="16">
        <v>31197.660841370707</v>
      </c>
      <c r="D25" s="16">
        <f t="shared" si="0"/>
        <v>156183.94384670394</v>
      </c>
      <c r="E25" s="26">
        <v>15964.315287809572</v>
      </c>
      <c r="F25" s="27">
        <v>3629.5892460865193</v>
      </c>
      <c r="G25" s="27">
        <f t="shared" si="1"/>
        <v>19593.90453389609</v>
      </c>
    </row>
    <row r="26" spans="1:7" x14ac:dyDescent="0.25">
      <c r="A26">
        <v>2028</v>
      </c>
      <c r="B26" s="21">
        <v>126395.63648165074</v>
      </c>
      <c r="C26" s="16">
        <v>31687.418584344436</v>
      </c>
      <c r="D26" s="16">
        <f t="shared" si="0"/>
        <v>158083.05506599517</v>
      </c>
      <c r="E26" s="26">
        <v>16206.326338194456</v>
      </c>
      <c r="F26" s="27">
        <v>3696.6916086816905</v>
      </c>
      <c r="G26" s="27">
        <f t="shared" si="1"/>
        <v>19903.017946876145</v>
      </c>
    </row>
    <row r="27" spans="1:7" x14ac:dyDescent="0.25">
      <c r="A27">
        <v>2029</v>
      </c>
      <c r="B27" s="21">
        <v>127820.88191965755</v>
      </c>
      <c r="C27" s="16">
        <v>32184.8648090932</v>
      </c>
      <c r="D27" s="16">
        <f t="shared" si="0"/>
        <v>160005.74672875076</v>
      </c>
      <c r="E27" s="26">
        <v>16451.066320962687</v>
      </c>
      <c r="F27" s="27">
        <v>3764.8473804353207</v>
      </c>
      <c r="G27" s="27">
        <f t="shared" si="1"/>
        <v>20215.913701398007</v>
      </c>
    </row>
    <row r="28" spans="1:7" x14ac:dyDescent="0.25">
      <c r="A28">
        <v>2030</v>
      </c>
      <c r="B28" s="21">
        <v>129262.19851814983</v>
      </c>
      <c r="C28" s="16">
        <v>32690.12021355972</v>
      </c>
      <c r="D28" s="16">
        <f t="shared" si="0"/>
        <v>161952.31873170956</v>
      </c>
      <c r="E28" s="26">
        <v>16698.566007733745</v>
      </c>
      <c r="F28" s="27">
        <v>3834.0730983337735</v>
      </c>
      <c r="G28" s="27">
        <f t="shared" si="1"/>
        <v>20532.63910606752</v>
      </c>
    </row>
    <row r="29" spans="1:7" x14ac:dyDescent="0.25">
      <c r="A29">
        <v>2031</v>
      </c>
      <c r="B29" s="21">
        <v>130719.76749658106</v>
      </c>
      <c r="C29" s="16">
        <v>33203.307390468253</v>
      </c>
      <c r="D29" s="16">
        <f t="shared" si="0"/>
        <v>163923.07488704933</v>
      </c>
      <c r="E29" s="26">
        <v>16948.8565171099</v>
      </c>
      <c r="F29" s="27">
        <v>3904.3855589699619</v>
      </c>
      <c r="G29" s="27">
        <f t="shared" si="1"/>
        <v>20853.242076079863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Quarterly data</vt:lpstr>
      <vt:lpstr>Annual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Hope</dc:creator>
  <cp:lastModifiedBy>Mike Hope</cp:lastModifiedBy>
  <dcterms:created xsi:type="dcterms:W3CDTF">2021-10-06T11:36:49Z</dcterms:created>
  <dcterms:modified xsi:type="dcterms:W3CDTF">2022-01-07T10:37:29Z</dcterms:modified>
</cp:coreProperties>
</file>