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tables/table5.xml" ContentType="application/vnd.openxmlformats-officedocument.spreadsheetml.table+xml"/>
  <Override PartName="/xl/queryTables/queryTable4.xml" ContentType="application/vnd.openxmlformats-officedocument.spreadsheetml.query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hidePivotFieldList="1" defaultThemeVersion="166925"/>
  <mc:AlternateContent xmlns:mc="http://schemas.openxmlformats.org/markup-compatibility/2006">
    <mc:Choice Requires="x15">
      <x15ac:absPath xmlns:x15ac="http://schemas.microsoft.com/office/spreadsheetml/2010/11/ac" url="C:\Users\KINSMANG\Downloads\"/>
    </mc:Choice>
  </mc:AlternateContent>
  <xr:revisionPtr revIDLastSave="0" documentId="8_{96FD4574-3E91-4ACC-A0F8-3F79D1C3CFDF}" xr6:coauthVersionLast="47" xr6:coauthVersionMax="47" xr10:uidLastSave="{00000000-0000-0000-0000-000000000000}"/>
  <bookViews>
    <workbookView xWindow="-108" yWindow="-108" windowWidth="23256" windowHeight="12576" tabRatio="786" firstSheet="2" activeTab="3" xr2:uid="{7896633C-B636-4478-A1F5-F5F280C7B8CE}"/>
  </bookViews>
  <sheets>
    <sheet name="Training - GT" sheetId="16" state="hidden" r:id="rId1"/>
    <sheet name="Training - CT" sheetId="15" state="hidden" r:id="rId2"/>
    <sheet name="Cover" sheetId="42" r:id="rId3"/>
    <sheet name="Report Catalogue" sheetId="58" r:id="rId4"/>
    <sheet name="C1-01" sheetId="17" r:id="rId5"/>
    <sheet name="C1-02, C1-03, C1-04, C1-05" sheetId="18" r:id="rId6"/>
    <sheet name="C2-01" sheetId="24" r:id="rId7"/>
    <sheet name="C3-01, C3-02, C3-03, C3-04" sheetId="26" r:id="rId8"/>
    <sheet name="C3-05" sheetId="27" r:id="rId9"/>
    <sheet name="C3-06" sheetId="28" r:id="rId10"/>
    <sheet name="C4-01, C4-02" sheetId="29" r:id="rId11"/>
    <sheet name="C4-03" sheetId="30" r:id="rId12"/>
    <sheet name="C4-04" sheetId="31" r:id="rId13"/>
    <sheet name="C5-01" sheetId="32" r:id="rId14"/>
    <sheet name="C5-02A, C5-02B, C5-02C" sheetId="33" r:id="rId15"/>
    <sheet name="C5-03" sheetId="35" r:id="rId16"/>
    <sheet name="C5-04" sheetId="34" r:id="rId17"/>
    <sheet name="C5-05" sheetId="54" r:id="rId18"/>
    <sheet name="C6-01" sheetId="38" r:id="rId19"/>
    <sheet name="C6-02" sheetId="37" r:id="rId20"/>
    <sheet name="C7-01, C7-02, C7-04" sheetId="39" r:id="rId21"/>
    <sheet name="C7-03, C7-05, C7-06" sheetId="40" r:id="rId22"/>
    <sheet name="C7-07" sheetId="41" r:id="rId23"/>
    <sheet name="Workforce Data" sheetId="45" r:id="rId24"/>
    <sheet name="Top Earners" sheetId="49" r:id="rId25"/>
    <sheet name="Promotions" sheetId="56" r:id="rId26"/>
    <sheet name="Voluntary Leavers" sheetId="47" r:id="rId27"/>
    <sheet name="Prev&amp;Prot_Day" sheetId="6" state="hidden" r:id="rId28"/>
    <sheet name="Prev&amp;Prot_Night" sheetId="7" state="hidden" r:id="rId29"/>
  </sheets>
  <definedNames>
    <definedName name="ExternalData_1" localSheetId="24" hidden="1">'Top Earners'!$A$1:$M$59</definedName>
    <definedName name="ExternalData_1" localSheetId="26" hidden="1">'Voluntary Leavers'!$A$1:$M$59</definedName>
    <definedName name="ExternalData_2" localSheetId="25" hidden="1">Promotions!$A$1:$M$35</definedName>
    <definedName name="query__34" localSheetId="3" hidden="1">'Report Catalogue'!$A$1:$F$33</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VoluntaryLeavers_01c8e5ef-cabe-42d1-9324-d4f5910154e5" name="VoluntaryLeavers" connection="Query - VoluntaryLeavers"/>
          <x15:modelTable id="Promotions_438089b5-6403-444c-9359-12988df77a91" name="Promotions" connection="Query - Promotion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16" l="1"/>
  <c r="R5" i="16"/>
  <c r="R6" i="16"/>
  <c r="R7" i="16"/>
  <c r="R8" i="16"/>
  <c r="R9" i="16"/>
  <c r="R10" i="16"/>
  <c r="R11" i="16"/>
  <c r="R12" i="16"/>
  <c r="R3" i="16"/>
  <c r="R14" i="16"/>
  <c r="R15" i="16"/>
  <c r="R16" i="16"/>
  <c r="R17" i="16"/>
  <c r="R18" i="16"/>
  <c r="R13" i="16"/>
  <c r="K14" i="16"/>
  <c r="K15" i="16"/>
  <c r="K16" i="16"/>
  <c r="K17" i="16"/>
  <c r="K18" i="16"/>
  <c r="K13" i="16"/>
  <c r="Q14" i="16"/>
  <c r="Q15" i="16"/>
  <c r="Q16" i="16"/>
  <c r="Q17" i="16"/>
  <c r="Q18" i="16"/>
  <c r="Q13" i="16"/>
  <c r="Q3" i="16"/>
  <c r="Q4" i="16"/>
  <c r="Q5" i="16"/>
  <c r="Q6" i="16"/>
  <c r="Q7" i="16"/>
  <c r="Q8" i="16"/>
  <c r="Q9" i="16"/>
  <c r="Q10" i="16"/>
  <c r="Q11" i="16"/>
  <c r="Q12" i="16"/>
  <c r="Q2" i="16"/>
  <c r="L4" i="16"/>
  <c r="L5" i="16"/>
  <c r="L6" i="16"/>
  <c r="L7" i="16"/>
  <c r="L8" i="16"/>
  <c r="L9" i="16"/>
  <c r="L10" i="16"/>
  <c r="L11" i="16"/>
  <c r="L12" i="16"/>
  <c r="L3" i="16"/>
  <c r="L14" i="16"/>
  <c r="L15" i="16"/>
  <c r="L16" i="16"/>
  <c r="L17" i="16"/>
  <c r="L18" i="16"/>
  <c r="L13" i="16"/>
  <c r="J18" i="16"/>
  <c r="J17" i="16"/>
  <c r="J16" i="16"/>
  <c r="J15" i="16"/>
  <c r="J14" i="16"/>
  <c r="J13" i="16"/>
  <c r="F4" i="16"/>
  <c r="F5" i="16"/>
  <c r="F6" i="16"/>
  <c r="F7" i="16"/>
  <c r="F8" i="16"/>
  <c r="F9" i="16"/>
  <c r="F10" i="16"/>
  <c r="F11" i="16"/>
  <c r="F12" i="16"/>
  <c r="F3" i="16"/>
  <c r="D18" i="16"/>
  <c r="D17" i="16"/>
  <c r="D16" i="16"/>
  <c r="D15" i="16"/>
  <c r="D14" i="16"/>
  <c r="D13" i="16"/>
  <c r="E14" i="16"/>
  <c r="E15" i="16"/>
  <c r="E16" i="16"/>
  <c r="E17" i="16"/>
  <c r="E18" i="16"/>
  <c r="E13" i="16"/>
  <c r="E3" i="16"/>
  <c r="E4" i="16"/>
  <c r="E5" i="16"/>
  <c r="E6" i="16"/>
  <c r="E7" i="16"/>
  <c r="E8" i="16"/>
  <c r="E9" i="16"/>
  <c r="E10" i="16"/>
  <c r="E11" i="16"/>
  <c r="E12" i="16"/>
  <c r="E2" i="16"/>
  <c r="C13" i="15"/>
  <c r="E13" i="15"/>
  <c r="C14" i="15"/>
  <c r="E14" i="15"/>
  <c r="C15" i="15"/>
  <c r="E15" i="15"/>
  <c r="C16" i="15"/>
  <c r="E16" i="15"/>
  <c r="C17" i="15"/>
  <c r="E17" i="15"/>
  <c r="C18" i="15"/>
  <c r="E18" i="15"/>
  <c r="C3" i="15"/>
  <c r="C4" i="15"/>
  <c r="C5" i="15"/>
  <c r="C6" i="15"/>
  <c r="C7" i="15"/>
  <c r="C8" i="15"/>
  <c r="C9" i="15"/>
  <c r="C10" i="15"/>
  <c r="C11" i="15"/>
  <c r="C12" i="15"/>
  <c r="F13" i="15"/>
  <c r="C2" i="15"/>
  <c r="B3" i="15"/>
  <c r="B4" i="15"/>
  <c r="B5" i="15"/>
  <c r="B6" i="15"/>
  <c r="B7" i="15"/>
  <c r="B8" i="15"/>
  <c r="B9" i="15"/>
  <c r="B10" i="15"/>
  <c r="B11" i="15"/>
  <c r="B12" i="15"/>
  <c r="B2" i="15"/>
  <c r="H4" i="15"/>
  <c r="E11" i="15"/>
  <c r="H18" i="15"/>
  <c r="E6" i="15"/>
  <c r="E7" i="15"/>
  <c r="E8" i="15"/>
  <c r="H9" i="15"/>
  <c r="H16" i="15"/>
  <c r="E2" i="15"/>
  <c r="E5" i="15"/>
  <c r="H15" i="15"/>
  <c r="H6" i="15"/>
  <c r="H5" i="15"/>
  <c r="H17" i="15"/>
  <c r="F12" i="15"/>
  <c r="F4" i="15"/>
  <c r="E4" i="15"/>
  <c r="H12" i="15"/>
  <c r="H8" i="15"/>
  <c r="H7" i="15"/>
  <c r="F5" i="15"/>
  <c r="E10" i="15"/>
  <c r="F11" i="15"/>
  <c r="H11" i="15"/>
  <c r="H14" i="15"/>
  <c r="E9" i="15"/>
  <c r="H3" i="15"/>
  <c r="H10" i="15"/>
  <c r="D13" i="15"/>
  <c r="E3" i="15"/>
  <c r="F3" i="15"/>
  <c r="E12" i="15"/>
  <c r="F10" i="15"/>
  <c r="F9" i="15"/>
  <c r="F8" i="15"/>
  <c r="F7" i="15"/>
  <c r="F6" i="15"/>
  <c r="F14" i="15"/>
  <c r="D14" i="15"/>
  <c r="F15" i="15"/>
  <c r="D15" i="15"/>
  <c r="F16" i="15"/>
  <c r="D16" i="15"/>
  <c r="F17" i="15"/>
  <c r="D17" i="15"/>
  <c r="F18" i="15"/>
  <c r="D18" i="1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618AAB0-F678-463F-A660-68C1B03A6B39}" keepAlive="1" name="ModelConnection_ExternalData_1" description="Data Model" type="5" refreshedVersion="8" minRefreshableVersion="5" saveData="1">
    <dbPr connection="Data Model Connection" command="VoluntaryLeavers" commandType="3"/>
    <extLst>
      <ext xmlns:x15="http://schemas.microsoft.com/office/spreadsheetml/2010/11/main" uri="{DE250136-89BD-433C-8126-D09CA5730AF9}">
        <x15:connection id="" model="1"/>
      </ext>
    </extLst>
  </connection>
  <connection id="2" xr16:uid="{4E37C8D1-C867-48A1-A2A8-CB1B23F6EDB7}" keepAlive="1" name="ModelConnection_ExternalData_2" description="Data Model" type="5" refreshedVersion="8" minRefreshableVersion="5" saveData="1">
    <dbPr connection="Data Model Connection" command="Promotions" commandType="3"/>
    <extLst>
      <ext xmlns:x15="http://schemas.microsoft.com/office/spreadsheetml/2010/11/main" uri="{DE250136-89BD-433C-8126-D09CA5730AF9}">
        <x15:connection id="" model="1"/>
      </ext>
    </extLst>
  </connection>
  <connection id="3" xr16:uid="{795C8C1D-B270-43F8-87E0-A5A5737C1D7D}" keepAlive="1" name="Query - C5-05 ManagersTraining" description="Connection to the 'C5-05 ManagersTraining' query in the workbook." type="5" refreshedVersion="8" background="1" saveData="1">
    <dbPr connection="Provider=Microsoft.Mashup.OleDb.1;Data Source=$Workbook$;Location=C5-05 ManagersTraining;Extended Properties=&quot;&quot;" command="SELECT * FROM [C5-05 ManagersTraining]"/>
  </connection>
  <connection id="4" xr16:uid="{75480134-3684-430C-890F-4F2C1362186A}" name="Query - Promotions" description="Connection to the 'Promotions' query in the workbook." type="100" refreshedVersion="8" minRefreshableVersion="5">
    <extLst>
      <ext xmlns:x15="http://schemas.microsoft.com/office/spreadsheetml/2010/11/main" uri="{DE250136-89BD-433C-8126-D09CA5730AF9}">
        <x15:connection id="4d8376be-6966-42d5-84bf-dcd61624f846"/>
      </ext>
    </extLst>
  </connection>
  <connection id="5" xr16:uid="{1C8F7306-E240-4967-A185-AC8AD55FD239}" keepAlive="1" name="Query - Query1" description="Connection to the 'Query1' query in the workbook." type="5" refreshedVersion="8" background="1" saveData="1">
    <dbPr connection="Provider=Microsoft.Mashup.OleDb.1;Data Source=$Workbook$;Location=Query1;Extended Properties=&quot;&quot;" command="SELECT * FROM [Query1]"/>
  </connection>
  <connection id="6" xr16:uid="{F91DF6E7-6C28-4206-912D-169AB88B84C0}" keepAlive="1" name="Query - Station Activity Indicators" description="Connection to the 'Station Activity Indicators' query in the workbook." type="5" refreshedVersion="8" background="1" saveData="1">
    <dbPr connection="Provider=Microsoft.Mashup.OleDb.1;Data Source=$Workbook$;Location=Station Activity Indicators;Extended Properties=&quot;&quot;" command="SELECT * FROM [Station Activity Indicators]"/>
  </connection>
  <connection id="7" xr16:uid="{F4E0D7FA-7D9B-443F-9B2D-2392E778D595}" keepAlive="1" name="Query - Top Earners" description="Connection to the 'Top Earners' query in the workbook." type="5" refreshedVersion="8" background="1" saveData="1">
    <dbPr connection="Provider=Microsoft.Mashup.OleDb.1;Data Source=$Workbook$;Location=Top Earners;Extended Properties=&quot;&quot;" command="SELECT * FROM [Top Earners]"/>
  </connection>
  <connection id="8" xr16:uid="{5265E951-D3D1-4D5B-8B59-C5E80FF7A377}" name="Query - VoluntaryLeavers" description="Connection to the 'VoluntaryLeavers' query in the workbook." type="100" refreshedVersion="8" minRefreshableVersion="5">
    <extLst>
      <ext xmlns:x15="http://schemas.microsoft.com/office/spreadsheetml/2010/11/main" uri="{DE250136-89BD-433C-8126-D09CA5730AF9}">
        <x15:connection id="54942085-754b-4d44-b4ad-1fc42952a447"/>
      </ext>
    </extLst>
  </connection>
  <connection id="9" xr16:uid="{CE0BE230-2BB0-47CB-AFEB-E740D55BB31D}" keepAlive="1" name="query (34)" type="5" refreshedVersion="8" minRefreshableVersion="3" deleted="1" saveData="1">
    <dbPr connection="" command="" commandType="5"/>
  </connection>
  <connection id="10" xr16:uid="{BFA85DB4-8518-4DFB-959D-8901BC8AD5CC}"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<sst xmlns="http://schemas.openxmlformats.org/spreadsheetml/2006/main" count="1259" uniqueCount="341">
  <si>
    <t>DATE</t>
  </si>
  <si>
    <t>LMO_EL_STAFF</t>
  </si>
  <si>
    <t>LMO3P1_TRAINED</t>
  </si>
  <si>
    <t>LMO3P1 Projected Figures</t>
  </si>
  <si>
    <t>LM03P1 % Trained</t>
  </si>
  <si>
    <t>LM03P1 Trajectory Target</t>
  </si>
  <si>
    <t>LMO3P1_PLANNED</t>
  </si>
  <si>
    <t>LM03P1 Trained P/M</t>
  </si>
  <si>
    <t>LM04P2_TRAINED</t>
  </si>
  <si>
    <t>LMO4P2 Projected Figures</t>
  </si>
  <si>
    <t>LM04P2 % Trained</t>
  </si>
  <si>
    <t>LM04P2 Trajectory Target</t>
  </si>
  <si>
    <t>LMO4P2_PLANNED</t>
  </si>
  <si>
    <t>LM04P2 Trained P/M</t>
  </si>
  <si>
    <t>LMO5P3 TRAINED</t>
  </si>
  <si>
    <t>LMO5P3 Projected Figures</t>
  </si>
  <si>
    <t>LM05P3 % Trained</t>
  </si>
  <si>
    <t>LM05P3 Trajectory Target</t>
  </si>
  <si>
    <t>LMO5P3_PLANNED</t>
  </si>
  <si>
    <t>LM05P3 Trained P/M</t>
  </si>
  <si>
    <t> </t>
  </si>
  <si>
    <t>INLW_EL_STAFF</t>
  </si>
  <si>
    <t>INLW01_TRAINED</t>
  </si>
  <si>
    <t>INLW Projected Figures</t>
  </si>
  <si>
    <t>INLW % Trained</t>
  </si>
  <si>
    <t>INLW Trajectory Target</t>
  </si>
  <si>
    <t>INLW01_PLANNED</t>
  </si>
  <si>
    <t>INLW01 Trained P/M</t>
  </si>
  <si>
    <t>INLW02_TRAINED</t>
  </si>
  <si>
    <t>INLW03_TRAINED</t>
  </si>
  <si>
    <t>INLW04_TRAINED</t>
  </si>
  <si>
    <t>% From Target</t>
  </si>
  <si>
    <t>LFB KPI Report (datasets)</t>
  </si>
  <si>
    <t>June 2024</t>
  </si>
  <si>
    <r>
      <rPr>
        <b/>
        <sz val="11"/>
        <color rgb="FF000000"/>
        <rFont val="Foundry Sans"/>
      </rPr>
      <t>Data refreshed as of</t>
    </r>
    <r>
      <rPr>
        <b/>
        <sz val="11"/>
        <color rgb="FFFF0000"/>
        <rFont val="Foundry Sans"/>
      </rPr>
      <t xml:space="preserve"> </t>
    </r>
    <r>
      <rPr>
        <b/>
        <sz val="11"/>
        <rFont val="Foundry Sans"/>
      </rPr>
      <t>24</t>
    </r>
    <r>
      <rPr>
        <b/>
        <sz val="11"/>
        <color rgb="FF000000"/>
        <rFont val="Foundry Sans"/>
      </rPr>
      <t xml:space="preserve"> July 2024 (Version 1)</t>
    </r>
  </si>
  <si>
    <r>
      <t xml:space="preserve">This document provides datasets accompanying </t>
    </r>
    <r>
      <rPr>
        <b/>
        <sz val="11"/>
        <color theme="1"/>
        <rFont val="Foundry Sans"/>
      </rPr>
      <t>LFB's Quarterly KPI Report.</t>
    </r>
  </si>
  <si>
    <t>Following a public consultation, LFB published ‘Your London Fire Brigade’ Community Risk Management Plan on 1st January 2023. It describes how we’ll better engage, protect, learn from, and represent London’s communities over the coming years. As part of the plan, LFB agreed a suite of key performance indicators which allow us, the public and stakeholders to understand our progress against the commitments in the ‘Your London Fire Brigade’ CRMP.</t>
  </si>
  <si>
    <t>The information about our performance is organised according to the four pillars as set out in our CRMP.</t>
  </si>
  <si>
    <r>
      <rPr>
        <sz val="11"/>
        <color rgb="FF000000"/>
        <rFont val="Foundry Sans"/>
      </rPr>
      <t xml:space="preserve">The "Your London Fire Brigade" Community Risk Management Plan is available </t>
    </r>
    <r>
      <rPr>
        <u/>
        <sz val="11"/>
        <color rgb="FF1377FF"/>
        <rFont val="Foundry Sans"/>
      </rPr>
      <t>here</t>
    </r>
    <r>
      <rPr>
        <u/>
        <sz val="11"/>
        <color rgb="FF38244F"/>
        <rFont val="Foundry Sans"/>
      </rPr>
      <t>.</t>
    </r>
  </si>
  <si>
    <r>
      <rPr>
        <sz val="11"/>
        <color rgb="FF000000"/>
        <rFont val="Foundry Sans"/>
      </rPr>
      <t xml:space="preserve">For queries about this dataset please email the LFB Performance Improvement Team at </t>
    </r>
    <r>
      <rPr>
        <sz val="11"/>
        <color rgb="FF1377FF"/>
        <rFont val="Foundry Sans"/>
      </rPr>
      <t>PerformanceReporting@london-fire.gov.uk</t>
    </r>
    <r>
      <rPr>
        <sz val="11"/>
        <color rgb="FF000000"/>
        <rFont val="Foundry Sans"/>
      </rPr>
      <t xml:space="preserve">. 
</t>
    </r>
  </si>
  <si>
    <t>LFB Pillars</t>
  </si>
  <si>
    <t>Code</t>
  </si>
  <si>
    <t>Report</t>
  </si>
  <si>
    <t>Indicator Name</t>
  </si>
  <si>
    <t>Indicator Definition</t>
  </si>
  <si>
    <t>Target Text</t>
  </si>
  <si>
    <t>Engaging with You</t>
  </si>
  <si>
    <t>C1-01</t>
  </si>
  <si>
    <t>CRMP</t>
  </si>
  <si>
    <t>Community Satisfaction</t>
  </si>
  <si>
    <t>Percentage who agree with the statement “I think the services provided by London Fire Brigade to protect and serve London are the right services”</t>
  </si>
  <si>
    <t>85%</t>
  </si>
  <si>
    <t>C1-02</t>
  </si>
  <si>
    <t>Staff Composition - Women</t>
  </si>
  <si>
    <t>Total monthly count of LFB employees who are women, as a percentage of all LFB employees</t>
  </si>
  <si>
    <t>20%</t>
  </si>
  <si>
    <t>C1-03</t>
  </si>
  <si>
    <t>Staff Composition - Ethnic Minority</t>
  </si>
  <si>
    <t>Total monthly count of LFB employees who are from a minority ethnic background, as a percentage of all LFB employees</t>
  </si>
  <si>
    <t>19%</t>
  </si>
  <si>
    <t>C1-04</t>
  </si>
  <si>
    <t>Staff Composition - Disabled</t>
  </si>
  <si>
    <t>Total monthly count of LFB employees who have disclosed a disability, as a percentage of all LFB employees</t>
  </si>
  <si>
    <t>10%</t>
  </si>
  <si>
    <t>C1-05</t>
  </si>
  <si>
    <t>Staff Composition - LGB</t>
  </si>
  <si>
    <t>Total monthly count of LFB employees who have disclosed their sexual orientation as Bisexual, Gay, Lesbian or Other, as a percentage of all LFB employees</t>
  </si>
  <si>
    <t>4.6%</t>
  </si>
  <si>
    <t>C2-01</t>
  </si>
  <si>
    <t>Number of triages via online home fire safety checker</t>
  </si>
  <si>
    <t>Number of triages completed online, identifying households at risk of a fire.</t>
  </si>
  <si>
    <t>Protecting You</t>
  </si>
  <si>
    <t>C3-01</t>
  </si>
  <si>
    <t>Average first appliance arrival time</t>
  </si>
  <si>
    <t>Monthly average arrival time of first fire engine to arrive at an 
incident within six minutes of being 
mobilised.</t>
  </si>
  <si>
    <t>Within 6 minutes</t>
  </si>
  <si>
    <t>C3-02</t>
  </si>
  <si>
    <t>Average second appliance arrival time</t>
  </si>
  <si>
    <t>Monthly average arrival time of second fire engine to arrive at an 
incident within eight minutes of being 
mobilised.</t>
  </si>
  <si>
    <t>Within 8 minutes</t>
  </si>
  <si>
    <t>C3-03</t>
  </si>
  <si>
    <t>First appliance arrival within 10 minutes</t>
  </si>
  <si>
    <t>Percentage of first attending fire engines mobilised to an incident anywhere in London, within 10 minutes</t>
  </si>
  <si>
    <t>Minimum 90%</t>
  </si>
  <si>
    <t>C3-04</t>
  </si>
  <si>
    <t>First appliance arrival within 12 minutes</t>
  </si>
  <si>
    <t>Percentage of first attending fire engines mobilised to an incident anywhere in London, within 12 minutes</t>
  </si>
  <si>
    <t>Minimum 95%</t>
  </si>
  <si>
    <t>C3-05</t>
  </si>
  <si>
    <t>Alleged fire risks addressed within 3 hours</t>
  </si>
  <si>
    <t>Total monthly count of completed Alleged Fire Risks (AFR) investigations following notification to the brigade of concerns about fire safety arrangements and/or concerns that indicate there are persons at risk. The investigations must take place within a three-hour time period by an Investigating Officer​</t>
  </si>
  <si>
    <t>C3-06</t>
  </si>
  <si>
    <t>Ratio of high risk audits completed</t>
  </si>
  <si>
    <t>Total high-risk audits completed in premise types such as Hospitals, Care Homes, Purpose Built Flats that have 4 or more floors, Hostels, Hotels, Houses converted to flats or other sleeping accommodation divided by the total number of audits completed.​</t>
  </si>
  <si>
    <t>60%</t>
  </si>
  <si>
    <t>C4-01</t>
  </si>
  <si>
    <t>Station staff time spent on prevention activity</t>
  </si>
  <si>
    <t>Operational staff total minutes spent per month during day shifts (09:30 - 20:00) on the following appointment types in LFB Diary:
Community Fire Safety (CFS)
Home Fire Safety Visits (HFSV) 
Community Engagement  
Planned or Unplanned Visual Audits.</t>
  </si>
  <si>
    <t>C4-02</t>
  </si>
  <si>
    <t>Station staff time spent on protection activity</t>
  </si>
  <si>
    <t xml:space="preserve">Operational staff total minutes spent per month during day shifts (09:30 - 20:00) on the following appointment types in LFB Diary:
Alleged Fire Risk
Fire Safety Check Visits, 
High Rise Revisit (waking watch) 
Article 31 
Article 31 Revisit
Off Station Ground Familiarisation Visit 
Potential Arson Target Visit 
Sheltered Housing Joint Visit
Desktop Review of Premises 
Outside Duty 
Potential 7(2)d Inspections
7(2)d Inspections 
Potential High Rise Premises 7(2)d Inspections </t>
  </si>
  <si>
    <t>C4-03</t>
  </si>
  <si>
    <t>Percentage of high risk home fire safety visits</t>
  </si>
  <si>
    <t>Visits to households which have been identified as at a higher risk of experiencing an accidental dwelling fire and/or being injured because of a fire.</t>
  </si>
  <si>
    <t>C4-04</t>
  </si>
  <si>
    <t>Less than 20,000 per year</t>
  </si>
  <si>
    <t>Learning from Others</t>
  </si>
  <si>
    <t>C5-01</t>
  </si>
  <si>
    <t>Number of RIDDORs</t>
  </si>
  <si>
    <t>Total monthly Injuries that have been reported to the Health and Safety Executive where there is a specific injury which has affected a person's ability to work 7 days after the injury had occurred.</t>
  </si>
  <si>
    <t>Less than 59 per annum</t>
  </si>
  <si>
    <t>C5-02-A</t>
  </si>
  <si>
    <t>Pay gap - Gender</t>
  </si>
  <si>
    <t>Pay gap percentage based on the difference between the median hourly pay for men compared to the median hourly pay for women at the end of each financial year</t>
  </si>
  <si>
    <t>+-3%</t>
  </si>
  <si>
    <t>C5-02-B</t>
  </si>
  <si>
    <t>Pay gap - Ethnic minority</t>
  </si>
  <si>
    <t>Pay gap percentage based on the difference between the median hourly pay for white staff compared to the median hourly pay for Ethnic Minority staff at the end of each financial year</t>
  </si>
  <si>
    <t>C5-02-C</t>
  </si>
  <si>
    <t>Pay gap - Disability</t>
  </si>
  <si>
    <t>Pay gap percentage based on the difference between the median hourly pay for disabled staff compared to the median hourly pay for non disabled staff at the end of each financial year</t>
  </si>
  <si>
    <t>C5-03</t>
  </si>
  <si>
    <t>Staff sickness</t>
  </si>
  <si>
    <t>Total number of lost working days due to sickness absence (both short term and long term) accrued over a given month as a percentage of the total number of working days completed by all LFB employees over the same period</t>
  </si>
  <si>
    <t>5.75%</t>
  </si>
  <si>
    <t>C5-04</t>
  </si>
  <si>
    <t>Percentage of staff trained to respond to marauding terrorist attacks</t>
  </si>
  <si>
    <t>Total number of operational staff that have completed theory and practical training in Marauding Terrorist Attack response as a percentage of employed operational staff</t>
  </si>
  <si>
    <t>C5-05</t>
  </si>
  <si>
    <t>Percentage of managers who have completed training against plan</t>
  </si>
  <si>
    <t>C6-01</t>
  </si>
  <si>
    <t>People survey question - I would recommend LFB as a place to work to friends and family</t>
  </si>
  <si>
    <t>Percentage who agree with the statement "I would recommend LFB as a place to work to friends and family"</t>
  </si>
  <si>
    <t>C6-02</t>
  </si>
  <si>
    <t>YouGov survey question - LFB is trusted to serve and protect London</t>
  </si>
  <si>
    <t>Percentage who agree with the statement "LFB is trusted to serve and protect London"</t>
  </si>
  <si>
    <t>Adding Value</t>
  </si>
  <si>
    <t>C7-01</t>
  </si>
  <si>
    <t>Number of fire deaths</t>
  </si>
  <si>
    <t>5 year rolling average of fatal casualties as a
direct or indirect result of injuries caused by a fire
incident.</t>
  </si>
  <si>
    <t>C7-02</t>
  </si>
  <si>
    <t>Number of fire injuries</t>
  </si>
  <si>
    <t>5 year rolling average of non-fatal casualties as a direct or indirect result of injuries caused by a fire
incident, excluding those that were only recommended a precautionary check.</t>
  </si>
  <si>
    <t>C7-03</t>
  </si>
  <si>
    <t>Number of fires - Houses &amp; Bungalows</t>
  </si>
  <si>
    <t>Total monthly figure of fires that have occurred in a house or bungalow of single occupancy</t>
  </si>
  <si>
    <t>Less than 1700 per annum</t>
  </si>
  <si>
    <t>C7-04</t>
  </si>
  <si>
    <t>Accidental fire deaths in the home</t>
  </si>
  <si>
    <t>5 year rolling average of deaths in dwellings caused by a fire that has been accidental.</t>
  </si>
  <si>
    <t>C7-05</t>
  </si>
  <si>
    <t>Number of fires - Flats</t>
  </si>
  <si>
    <t>Total monthly figure of fires that have occurred in purpose built flats or maisonettes of all storeys</t>
  </si>
  <si>
    <t>Less than 2,400 per annum</t>
  </si>
  <si>
    <t>C7-06</t>
  </si>
  <si>
    <t>Number of fires - Care homes</t>
  </si>
  <si>
    <t>Total monthly figure of fires that have occurred in self contained sheltered housing, residential home, children's home or nursing/care home</t>
  </si>
  <si>
    <t>Less than 330 per annum</t>
  </si>
  <si>
    <t>C7-07</t>
  </si>
  <si>
    <t>Net zero carbon by 2030</t>
  </si>
  <si>
    <t>All direct (scope 1) and indirect (scope 2) CO2 emissions from activities of the London Fire Brigade or under its control,  collated in accordance with the methodologies laid out in the Greenhouse Gas Protocol.</t>
  </si>
  <si>
    <t>Continuous reduction year on year in CO2 emissions</t>
  </si>
  <si>
    <t>Month-Year</t>
  </si>
  <si>
    <t>C1-01 Community Satisfaction Ratings</t>
  </si>
  <si>
    <t>C1-02 Staff composition – Gender (Women)</t>
  </si>
  <si>
    <t>C1-03 Staff composition – Ethnic Minority Staff</t>
  </si>
  <si>
    <t>C1-04 Staff composition – Disability </t>
  </si>
  <si>
    <t>C1-05 Staff composition – Lesbian, Gay, Bisexual (LGB) Staff</t>
  </si>
  <si>
    <t>C2-01 Triages via our Online Fire Safety Checker</t>
  </si>
  <si>
    <t>C3-01 Average Arrival 1st First appliance</t>
  </si>
  <si>
    <t xml:space="preserve">C3-02 Average arrive time 2nd appliance </t>
  </si>
  <si>
    <t xml:space="preserve">C3-03 First appliance arrival within 10 minutes </t>
  </si>
  <si>
    <t>C3-04 First appliance arrival within 12 minutes</t>
  </si>
  <si>
    <t>C3-05 Alleged fire risks addressed within 3 hours</t>
  </si>
  <si>
    <t>C3-06 Ratio of high-risk audits completed</t>
  </si>
  <si>
    <t>C4-01 Station staff time spent on prevention - day</t>
  </si>
  <si>
    <t>C4-02 Station staff time spent on protection - day</t>
  </si>
  <si>
    <t>C4-03 % of high-risk home fire safety visits</t>
  </si>
  <si>
    <t>C4-06 False alarms due automatic fire alarm (AFA) in non-domestic buildings</t>
  </si>
  <si>
    <t>C5-01 Reporting of Injuries, Diseases and Dangerous Occurrences Regulations</t>
  </si>
  <si>
    <t>Year</t>
  </si>
  <si>
    <t>C5-02A Pay Gap – Gender</t>
  </si>
  <si>
    <t>C5-02B Pay Gap - Ethnic Minority</t>
  </si>
  <si>
    <t>C5-02C Pay Gap - Disability</t>
  </si>
  <si>
    <t>2015-16</t>
  </si>
  <si>
    <t>2016-17</t>
  </si>
  <si>
    <t>2017-18</t>
  </si>
  <si>
    <t>2018-19</t>
  </si>
  <si>
    <t>2019-20</t>
  </si>
  <si>
    <t>2020-21</t>
  </si>
  <si>
    <t>2021-22</t>
  </si>
  <si>
    <t>2022-23</t>
  </si>
  <si>
    <t>C5-03 Staff Sickness</t>
  </si>
  <si>
    <t>MTA theory</t>
  </si>
  <si>
    <t>MTA practical</t>
  </si>
  <si>
    <t>Fully Trained %</t>
  </si>
  <si>
    <t>Target</t>
  </si>
  <si>
    <t>Forecast No. of trained (Accumulative figure)</t>
  </si>
  <si>
    <t>Actual No. of trained</t>
  </si>
  <si>
    <t>C5-05 Percentage of managers who have completed training against plan</t>
  </si>
  <si>
    <t/>
  </si>
  <si>
    <t>C6-01 I would recommend LFB as a place to work to my friends and family</t>
  </si>
  <si>
    <t>C6-02 LFB is trusted to serve and protect London</t>
  </si>
  <si>
    <t>C7-01 Number of fire deaths (5 year rolling average)</t>
  </si>
  <si>
    <t>C7-02 Number of Fire Injuries (5 year rolling average)</t>
  </si>
  <si>
    <t>C7-04 Accidental fire deaths in the home (5 year average)</t>
  </si>
  <si>
    <t>C7-03 Number of Fires – Houses &amp; Bungalows</t>
  </si>
  <si>
    <t>C7-05 Number of fires - Flats</t>
  </si>
  <si>
    <t>C7-06 Number of fires - Care homes</t>
  </si>
  <si>
    <t>Total CO2 (MT)</t>
  </si>
  <si>
    <t>C7-07 Net zero carbon by 2030 (annual data)</t>
  </si>
  <si>
    <t>1999-00</t>
  </si>
  <si>
    <t>2000-01</t>
  </si>
  <si>
    <t>2001-02</t>
  </si>
  <si>
    <t>2002-03</t>
  </si>
  <si>
    <t>2003-04</t>
  </si>
  <si>
    <t>2004-05</t>
  </si>
  <si>
    <t>2005-06</t>
  </si>
  <si>
    <t>2006-07</t>
  </si>
  <si>
    <t>2007-08</t>
  </si>
  <si>
    <t>2008-09</t>
  </si>
  <si>
    <t>2009-10</t>
  </si>
  <si>
    <t>2010-11</t>
  </si>
  <si>
    <t>2011-12</t>
  </si>
  <si>
    <t>2012-13</t>
  </si>
  <si>
    <t>2013-14</t>
  </si>
  <si>
    <t>2014-15</t>
  </si>
  <si>
    <t>2023-24</t>
  </si>
  <si>
    <t>Operational Staff Women</t>
  </si>
  <si>
    <t>Operational Staff Ethnic Minority</t>
  </si>
  <si>
    <t>Operational Staff Disability</t>
  </si>
  <si>
    <t>Operational Staff LGB</t>
  </si>
  <si>
    <t>Operational Staff Total</t>
  </si>
  <si>
    <t>FRS Staff Women</t>
  </si>
  <si>
    <t>FRS Staff Ethnic Minority</t>
  </si>
  <si>
    <t>FRS Staff Disability</t>
  </si>
  <si>
    <t>FRS LGB Staff</t>
  </si>
  <si>
    <t>FRS Staff Total</t>
  </si>
  <si>
    <t>Control Staff  Women</t>
  </si>
  <si>
    <t>Control Staff Ethnic Minority</t>
  </si>
  <si>
    <t>Control Staff  Disability</t>
  </si>
  <si>
    <t>Control Staff  LGB</t>
  </si>
  <si>
    <t>Control Staff Total</t>
  </si>
  <si>
    <t>LFB_All</t>
  </si>
  <si>
    <t>YYYYMM</t>
  </si>
  <si>
    <t>FRS Staff  Women</t>
  </si>
  <si>
    <t>FRS Staff  Ethnic Minority</t>
  </si>
  <si>
    <t>FRS Staff  Disability</t>
  </si>
  <si>
    <t>FRS Staff  Total</t>
  </si>
  <si>
    <t>Control Staff  Total</t>
  </si>
  <si>
    <t>Operational Staff  Women</t>
  </si>
  <si>
    <t>Operational Staff  Disability</t>
  </si>
  <si>
    <t>Operational Staff  Total</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</si>
  <si>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</si>
  <si>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</si>
  <si>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</si>
  <si>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</si>
  <si>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</si>
  <si>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</si>
  <si>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</si>
  <si>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</si>
  <si>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</si>
  <si>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</si>
  <si>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</si>
  <si>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</si>
  <si>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</si>
  <si>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</si>
  <si>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</si>
  <si>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</si>
  <si>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</si>
  <si>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</si>
  <si>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</si>
  <si>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</si>
  <si>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</si>
  <si>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</si>
  <si>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</si>
  <si>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</si>
  <si>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</si>
  <si>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</si>
  <si>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</si>
  <si>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</si>
  <si>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</si>
  <si>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</si>
  <si>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</si>
  <si>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</si>
  <si>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</si>
  <si>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</si>
  <si>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</si>
  <si>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</si>
  <si>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</si>
  <si>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</si>
  <si>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</si>
  <si>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</si>
  <si>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</si>
  <si>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</si>
  <si>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</si>
  <si>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</si>
  <si>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</si>
  <si>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</si>
  <si>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</si>
  <si>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</si>
  <si>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</si>
  <si>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</si>
  <si>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</si>
  <si>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</si>
  <si>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</si>
  <si>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</si>
  <si>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</si>
  <si>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</si>
  <si>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</si>
  <si>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</si>
  <si>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Control Staff  Ethnic Minority</t>
  </si>
  <si>
    <t>Operational Staff  Ethnic Minority</t>
  </si>
  <si>
    <t xml:space="preserve">Control Staff  Disability </t>
  </si>
  <si>
    <t xml:space="preserve">FRS Staff Disability </t>
  </si>
  <si>
    <t xml:space="preserve">Operational Staff Disability </t>
  </si>
  <si>
    <t>Numerator</t>
  </si>
  <si>
    <t>Denominator</t>
  </si>
  <si>
    <t>Month</t>
  </si>
  <si>
    <t>CFS</t>
  </si>
  <si>
    <t>HFSV</t>
  </si>
  <si>
    <t>Community Engagement</t>
  </si>
  <si>
    <t>Event</t>
  </si>
  <si>
    <t>FS Event</t>
  </si>
  <si>
    <t>Visual Audit</t>
  </si>
  <si>
    <t>Fire Safety Check Visit</t>
  </si>
  <si>
    <t>Outside Duty</t>
  </si>
  <si>
    <t>Hydrant Inspections</t>
  </si>
  <si>
    <t>Total Available</t>
  </si>
  <si>
    <t>Prevention</t>
  </si>
  <si>
    <t>Protection</t>
  </si>
  <si>
    <t>confidential due to small data sample</t>
  </si>
  <si>
    <t>18,000 per annum</t>
  </si>
  <si>
    <t xml:space="preserve">12%
</t>
  </si>
  <si>
    <t xml:space="preserve">3%
</t>
  </si>
  <si>
    <t>False alarms attended due to automatic fire alarms in non-domestic buildings</t>
  </si>
  <si>
    <t>Monthly count of false alarms attended by LFB relating to automatic fire alarms that have actuated in other residential (places that accommodate people on a temporary basis) and non-residential properties (places that do not accommodate people) that have been categorised by the Home Office.</t>
  </si>
  <si>
    <t>Total number of Managers that have completed all leadership training modules or workshops as a percentage of eligible staff</t>
  </si>
  <si>
    <t>Less than 39</t>
  </si>
  <si>
    <t>Less than 705</t>
  </si>
  <si>
    <t>Less than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</si>
</sst>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yyyy"/>
    <numFmt numFmtId="166" formatCode="0.0%;\-0.0%;0.0%"/>
  </numFmts>
  <fonts count="39" x14ac:knownFonts="1">
    <font>
      <sz val="11"/>
      <color theme="1"/>
      <name val="Foundry Sans"/>
      <family val="2"/>
    </font>
    <font>
      <sz val="11"/>
      <color theme="1"/>
      <name val="Calibri"/>
      <family val="2"/>
      <scheme val="minor"/>
    </font>
    <font>
      <sz val="11"/>
      <color theme="1"/>
      <name val="Foundry Sans"/>
      <family val="2"/>
    </font>
    <font>
      <sz val="11"/>
      <color theme="1"/>
      <name val="Foundry Sans"/>
    </font>
    <font>
      <sz val="8"/>
      <name val="Foundry Sans"/>
      <family val="2"/>
    </font>
    <font>
      <sz val="11"/>
      <name val="Foundry Sans"/>
      <family val="2"/>
    </font>
    <font>
      <sz val="11"/>
      <color rgb="FF000000"/>
      <name val="Foundry Sans"/>
      <family val="2"/>
    </font>
    <font>
      <sz val="11"/>
      <color rgb="FF000000"/>
      <name val="Calibri"/>
      <family val="2"/>
    </font>
    <font>
      <b/>
      <sz val="11"/>
      <color theme="1"/>
      <name val="Foundry Sans"/>
      <family val="2"/>
    </font>
    <font>
      <sz val="11"/>
      <color theme="1"/>
      <name val="Calibri"/>
      <family val="2"/>
      <scheme val="minor"/>
    </font>
    <font>
      <b/>
      <sz val="11"/>
      <color rgb="FF000000"/>
      <name val="Foundry Sans"/>
    </font>
    <font>
      <b/>
      <sz val="11"/>
      <color rgb="FF000000"/>
      <name val="Foundry Sans"/>
      <family val="2"/>
    </font>
    <font>
      <sz val="11"/>
      <color rgb="FF000000"/>
      <name val="Foundry Sans"/>
    </font>
    <font>
      <sz val="11"/>
      <name val="Foundry Sans"/>
    </font>
    <font>
      <b/>
      <sz val="12"/>
      <name val="Foundry Sans"/>
    </font>
    <font>
      <b/>
      <sz val="11"/>
      <color theme="1"/>
      <name val="Foundry Sans"/>
    </font>
    <font>
      <b/>
      <sz val="12"/>
      <name val="Foundry Sans"/>
      <family val="2"/>
    </font>
    <font>
      <b/>
      <sz val="12"/>
      <color theme="1"/>
      <name val="Foundry Sans"/>
    </font>
    <font>
      <b/>
      <sz val="11"/>
      <color rgb="FFFFFFFF"/>
      <name val="Foundry Sans"/>
      <family val="2"/>
    </font>
    <font>
      <b/>
      <sz val="11"/>
      <color rgb="FF44546A"/>
      <name val="Foundry Sans"/>
      <family val="2"/>
    </font>
    <font>
      <sz val="11"/>
      <color rgb="FFFF0000"/>
      <name val="Calibri"/>
      <family val="2"/>
    </font>
    <font>
      <sz val="11"/>
      <color rgb="FF548235"/>
      <name val="Calibri"/>
      <family val="2"/>
    </font>
    <font>
      <sz val="11"/>
      <name val="Calibri"/>
      <family val="2"/>
    </font>
    <font>
      <sz val="12"/>
      <color theme="1"/>
      <name val="Foundry Sans"/>
    </font>
    <font>
      <b/>
      <sz val="12"/>
      <color theme="1"/>
      <name val="Foundry Sans"/>
      <family val="2"/>
    </font>
    <font>
      <sz val="12"/>
      <name val="Foundry Sans"/>
      <family val="2"/>
    </font>
    <font>
      <sz val="12"/>
      <color theme="1"/>
      <name val="Foundry Sans"/>
      <family val="2"/>
    </font>
    <font>
      <sz val="11"/>
      <color theme="0"/>
      <name val="Foundry Sans"/>
    </font>
    <font>
      <b/>
      <sz val="24"/>
      <color theme="0"/>
      <name val="Foundry Sans"/>
    </font>
    <font>
      <b/>
      <sz val="11"/>
      <color rgb="FFFF0000"/>
      <name val="Foundry Sans"/>
    </font>
    <font>
      <u/>
      <sz val="11"/>
      <color rgb="FF1377FF"/>
      <name val="Foundry Sans"/>
    </font>
    <font>
      <u/>
      <sz val="11"/>
      <color rgb="FF38244F"/>
      <name val="Foundry Sans"/>
    </font>
    <font>
      <sz val="11"/>
      <color rgb="FF1377FF"/>
      <name val="Foundry Sans"/>
    </font>
    <font>
      <b/>
      <sz val="11"/>
      <color theme="0"/>
      <name val="Foundry Sans"/>
    </font>
    <font>
      <b/>
      <sz val="11"/>
      <name val="Foundry Sans"/>
    </font>
    <font>
      <sz val="11"/>
      <name val="Aptos Narrow"/>
      <family val="2"/>
    </font>
    <font>
      <sz val="12"/>
      <name val="Foundry Sans"/>
    </font>
    <font>
      <b/>
      <sz val="14"/>
      <color theme="0"/>
      <name val="Foundry Sans"/>
    </font>
    <font>
      <b/>
      <sz val="14"/>
      <name val="Foundry Sans"/>
    </font>
  </fonts>
  <fills count="33">
    <fill>
      <patternFill patternType="none"/>
    </fill>
    <fill>
      <patternFill patternType="gray125"/>
    </fill>
    <fill>
      <patternFill patternType="solid">
        <fgColor rgb="FFFCE4D6"/>
        <bgColor rgb="FF000000"/>
      </patternFill>
    </fill>
    <fill>
      <patternFill patternType="solid">
        <fgColor rgb="FFE2EFDA"/>
        <bgColor rgb="FFE2EFDA"/>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rgb="FF000000"/>
      </patternFill>
    </fill>
    <fill>
      <patternFill patternType="solid">
        <fgColor rgb="FFBFBFBF"/>
        <bgColor rgb="FF000000"/>
      </patternFill>
    </fill>
    <fill>
      <patternFill patternType="solid">
        <fgColor rgb="FF00B0F0"/>
        <bgColor rgb="FF000000"/>
      </patternFill>
    </fill>
    <fill>
      <patternFill patternType="solid">
        <fgColor rgb="FFE7E6E6"/>
        <bgColor rgb="FFD9E1F2"/>
      </patternFill>
    </fill>
    <fill>
      <patternFill patternType="solid">
        <fgColor rgb="FFFFFF00"/>
        <bgColor rgb="FFD9E1F2"/>
      </patternFill>
    </fill>
    <fill>
      <patternFill patternType="solid">
        <fgColor rgb="FF8EA9DB"/>
        <bgColor rgb="FFD9E1F2"/>
      </patternFill>
    </fill>
    <fill>
      <patternFill patternType="solid">
        <fgColor rgb="FFDDEBF7"/>
        <bgColor rgb="FF000000"/>
      </patternFill>
    </fill>
    <fill>
      <patternFill patternType="solid">
        <fgColor rgb="FF70AD47"/>
        <bgColor rgb="FF70AD47"/>
      </patternFill>
    </fill>
    <fill>
      <patternFill patternType="solid">
        <fgColor rgb="FFDDEBF7"/>
        <bgColor rgb="FF70AD47"/>
      </patternFill>
    </fill>
    <fill>
      <patternFill patternType="solid">
        <fgColor rgb="FFDDEBF7"/>
        <bgColor rgb="FFE2EFDA"/>
      </patternFill>
    </fill>
    <fill>
      <patternFill patternType="solid">
        <fgColor rgb="FFFFFF00"/>
        <bgColor rgb="FF000000"/>
      </patternFill>
    </fill>
    <fill>
      <patternFill patternType="solid">
        <fgColor rgb="FFFFFF00"/>
        <bgColor rgb="FFE2EFDA"/>
      </patternFill>
    </fill>
    <fill>
      <patternFill patternType="solid">
        <fgColor rgb="FFFCE4D6"/>
        <bgColor rgb="FFE2EFDA"/>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4" tint="0.79998168889431442"/>
        <bgColor rgb="FF70AD47"/>
      </patternFill>
    </fill>
    <fill>
      <patternFill patternType="solid">
        <fgColor theme="3"/>
        <bgColor indexed="64"/>
      </patternFill>
    </fill>
    <fill>
      <patternFill patternType="solid">
        <fgColor theme="4" tint="-0.249977111117893"/>
        <bgColor indexed="64"/>
      </patternFill>
    </fill>
    <fill>
      <patternFill patternType="solid">
        <fgColor rgb="FF7030A0"/>
        <bgColor indexed="64"/>
      </patternFill>
    </fill>
    <fill>
      <patternFill patternType="solid">
        <fgColor rgb="FFC00000"/>
        <bgColor indexed="64"/>
      </patternFill>
    </fill>
    <fill>
      <patternFill patternType="solid">
        <fgColor rgb="FFFFD1D1"/>
        <bgColor indexed="64"/>
      </patternFill>
    </fill>
    <fill>
      <patternFill patternType="solid">
        <fgColor rgb="FFD3B5E9"/>
        <bgColor indexed="64"/>
      </patternFill>
    </fill>
    <fill>
      <patternFill patternType="solid">
        <fgColor rgb="FFFF9B9B"/>
        <bgColor indexed="64"/>
      </patternFill>
    </fill>
    <fill>
      <patternFill patternType="solid">
        <fgColor theme="0" tint="-0.249977111117893"/>
        <bgColor indexed="64"/>
      </patternFill>
    </fill>
    <fill>
      <patternFill patternType="solid">
        <fgColor rgb="FFBCCCEA"/>
        <bgColor indexed="64"/>
      </patternFill>
    </fill>
    <fill>
      <patternFill patternType="solid">
        <fgColor theme="1"/>
        <bgColor indexed="64"/>
      </patternFill>
    </fill>
  </fills>
  <borders count="29">
    <border>
      <left/>
      <right/>
      <top/>
      <bottom/>
      <diagonal/>
    </border>
    <border>
      <left/>
      <right/>
      <top/>
      <bottom style="thin">
        <color rgb="FF8EA9DB"/>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s>
  <cellStyleXfs count="12">
    <xf numFmtId="0" fontId="0" fillId="0" borderId="0"/>
    <xf numFmtId="0" fontId="2" fillId="0" borderId="0"/>
    <xf numFmtId="0" fontId="2" fillId="0" borderId="0"/>
    <xf numFmtId="0" fontId="2" fillId="0" borderId="0"/>
    <xf numFmtId="0" fontId="2" fillId="0" borderId="0"/>
    <xf numFmtId="0" fontId="9" fillId="0" borderId="0"/>
    <xf numFmtId="9" fontId="9" fillId="0" borderId="0" applyFont="0" applyFill="0" applyBorder="0" applyAlignment="0" applyProtection="0"/>
    <xf numFmtId="9" fontId="2" fillId="0" borderId="0" applyFont="0" applyFill="0" applyBorder="0" applyAlignment="0" applyProtection="0"/>
    <xf numFmtId="0" fontId="22" fillId="0" borderId="0"/>
    <xf numFmtId="0" fontId="1" fillId="0" borderId="0"/>
    <xf numFmtId="0" fontId="22" fillId="0" borderId="0"/>
    <xf numFmtId="0" fontId="35" fillId="0" borderId="0"/>
  </cellStyleXfs>
  <cellXfs count="203">
    <xf numFmtId="0" fontId="0" fillId="0" borderId="0" xfId="0"/>
    <xf numFmtId="0" fontId="3" fillId="0" borderId="0" xfId="0" applyFont="1"/>
    <xf numFmtId="0" fontId="6" fillId="2" borderId="0" xfId="0" applyFont="1" applyFill="1"/>
    <xf numFmtId="10" fontId="0" fillId="0" borderId="0" xfId="0" applyNumberFormat="1"/>
    <xf numFmtId="0" fontId="6" fillId="0" borderId="0" xfId="0" applyFont="1"/>
    <xf numFmtId="0" fontId="7" fillId="0" borderId="0" xfId="0" applyFont="1"/>
    <xf numFmtId="0" fontId="11" fillId="10" borderId="1" xfId="0" applyFont="1" applyFill="1" applyBorder="1"/>
    <xf numFmtId="0" fontId="11" fillId="11" borderId="1" xfId="0" applyFont="1" applyFill="1" applyBorder="1"/>
    <xf numFmtId="0" fontId="11" fillId="12" borderId="1" xfId="0" applyFont="1" applyFill="1" applyBorder="1"/>
    <xf numFmtId="0" fontId="6" fillId="8" borderId="0" xfId="0" applyFont="1" applyFill="1"/>
    <xf numFmtId="0" fontId="11" fillId="12" borderId="0" xfId="0" applyFont="1" applyFill="1"/>
    <xf numFmtId="17" fontId="6" fillId="0" borderId="0" xfId="0" applyNumberFormat="1" applyFont="1" applyAlignment="1">
      <alignment horizontal="right"/>
    </xf>
    <xf numFmtId="17" fontId="0" fillId="0" borderId="0" xfId="0" applyNumberFormat="1"/>
    <xf numFmtId="0" fontId="11" fillId="9" borderId="0" xfId="0" applyFont="1" applyFill="1"/>
    <xf numFmtId="9" fontId="0" fillId="0" borderId="0" xfId="0" applyNumberFormat="1"/>
    <xf numFmtId="0" fontId="15" fillId="0" borderId="0" xfId="0" applyFont="1"/>
    <xf numFmtId="10" fontId="0" fillId="0" borderId="0" xfId="7" applyNumberFormat="1" applyFont="1"/>
    <xf numFmtId="17" fontId="6" fillId="0" borderId="0" xfId="0" applyNumberFormat="1" applyFont="1"/>
    <xf numFmtId="0" fontId="18" fillId="14" borderId="3" xfId="0" applyFont="1" applyFill="1" applyBorder="1" applyAlignment="1">
      <alignment wrapText="1"/>
    </xf>
    <xf numFmtId="0" fontId="18" fillId="14" borderId="4" xfId="0" applyFont="1" applyFill="1" applyBorder="1" applyAlignment="1">
      <alignment wrapText="1"/>
    </xf>
    <xf numFmtId="17" fontId="6" fillId="3" borderId="5" xfId="0" applyNumberFormat="1" applyFont="1" applyFill="1" applyBorder="1"/>
    <xf numFmtId="0" fontId="6" fillId="3" borderId="6" xfId="0" applyFont="1" applyFill="1" applyBorder="1"/>
    <xf numFmtId="17" fontId="6" fillId="0" borderId="5" xfId="0" applyNumberFormat="1" applyFont="1" applyBorder="1"/>
    <xf numFmtId="0" fontId="6" fillId="0" borderId="6" xfId="0" applyFont="1" applyBorder="1"/>
    <xf numFmtId="17" fontId="6" fillId="2" borderId="5" xfId="0" applyNumberFormat="1" applyFont="1" applyFill="1" applyBorder="1"/>
    <xf numFmtId="0" fontId="6" fillId="19" borderId="6" xfId="0" applyFont="1" applyFill="1" applyBorder="1"/>
    <xf numFmtId="17" fontId="6" fillId="19" borderId="5" xfId="0" applyNumberFormat="1" applyFont="1" applyFill="1" applyBorder="1"/>
    <xf numFmtId="17" fontId="6" fillId="19" borderId="7" xfId="0" applyNumberFormat="1" applyFont="1" applyFill="1" applyBorder="1"/>
    <xf numFmtId="0" fontId="6" fillId="19" borderId="2" xfId="0" applyFont="1" applyFill="1" applyBorder="1"/>
    <xf numFmtId="0" fontId="18" fillId="14" borderId="8" xfId="0" applyFont="1" applyFill="1" applyBorder="1" applyAlignment="1">
      <alignment wrapText="1"/>
    </xf>
    <xf numFmtId="0" fontId="18" fillId="14" borderId="9" xfId="0" applyFont="1" applyFill="1" applyBorder="1" applyAlignment="1">
      <alignment wrapText="1"/>
    </xf>
    <xf numFmtId="0" fontId="19" fillId="15" borderId="9" xfId="0" applyFont="1" applyFill="1" applyBorder="1" applyAlignment="1">
      <alignment wrapText="1"/>
    </xf>
    <xf numFmtId="0" fontId="19" fillId="15" borderId="10" xfId="0" applyFont="1" applyFill="1" applyBorder="1" applyAlignment="1">
      <alignment wrapText="1"/>
    </xf>
    <xf numFmtId="0" fontId="6" fillId="3" borderId="11" xfId="0" applyFont="1" applyFill="1" applyBorder="1"/>
    <xf numFmtId="0" fontId="6" fillId="3" borderId="0" xfId="0" applyFont="1" applyFill="1"/>
    <xf numFmtId="10" fontId="6" fillId="3" borderId="0" xfId="0" applyNumberFormat="1" applyFont="1" applyFill="1"/>
    <xf numFmtId="0" fontId="6" fillId="16" borderId="0" xfId="0" applyFont="1" applyFill="1"/>
    <xf numFmtId="0" fontId="6" fillId="16" borderId="12" xfId="0" applyFont="1" applyFill="1" applyBorder="1"/>
    <xf numFmtId="0" fontId="6" fillId="0" borderId="11" xfId="0" applyFont="1" applyBorder="1"/>
    <xf numFmtId="9" fontId="6" fillId="3" borderId="0" xfId="0" applyNumberFormat="1" applyFont="1" applyFill="1"/>
    <xf numFmtId="0" fontId="6" fillId="13" borderId="0" xfId="0" applyFont="1" applyFill="1"/>
    <xf numFmtId="0" fontId="6" fillId="13" borderId="12" xfId="0" applyFont="1" applyFill="1" applyBorder="1"/>
    <xf numFmtId="0" fontId="6" fillId="2" borderId="11" xfId="0" applyFont="1" applyFill="1" applyBorder="1"/>
    <xf numFmtId="10" fontId="6" fillId="19" borderId="0" xfId="0" applyNumberFormat="1" applyFont="1" applyFill="1"/>
    <xf numFmtId="9" fontId="6" fillId="19" borderId="0" xfId="0" applyNumberFormat="1" applyFont="1" applyFill="1"/>
    <xf numFmtId="0" fontId="6" fillId="19" borderId="11" xfId="0" applyFont="1" applyFill="1" applyBorder="1"/>
    <xf numFmtId="0" fontId="6" fillId="19" borderId="0" xfId="0" applyFont="1" applyFill="1"/>
    <xf numFmtId="0" fontId="6" fillId="19" borderId="13" xfId="0" applyFont="1" applyFill="1" applyBorder="1"/>
    <xf numFmtId="0" fontId="6" fillId="19" borderId="14" xfId="0" applyFont="1" applyFill="1" applyBorder="1"/>
    <xf numFmtId="10" fontId="6" fillId="19" borderId="14" xfId="0" applyNumberFormat="1" applyFont="1" applyFill="1" applyBorder="1"/>
    <xf numFmtId="9" fontId="6" fillId="19" borderId="14" xfId="0" applyNumberFormat="1" applyFont="1" applyFill="1" applyBorder="1"/>
    <xf numFmtId="0" fontId="6" fillId="16" borderId="15" xfId="0" applyFont="1" applyFill="1" applyBorder="1"/>
    <xf numFmtId="9" fontId="6" fillId="2" borderId="0" xfId="0" applyNumberFormat="1" applyFont="1" applyFill="1"/>
    <xf numFmtId="9" fontId="6" fillId="2" borderId="14" xfId="0" applyNumberFormat="1" applyFont="1" applyFill="1" applyBorder="1"/>
    <xf numFmtId="0" fontId="6" fillId="2" borderId="12" xfId="0" applyFont="1" applyFill="1" applyBorder="1"/>
    <xf numFmtId="0" fontId="6" fillId="19" borderId="12" xfId="0" applyFont="1" applyFill="1" applyBorder="1"/>
    <xf numFmtId="0" fontId="6" fillId="19" borderId="15" xfId="0" applyFont="1" applyFill="1" applyBorder="1"/>
    <xf numFmtId="0" fontId="6" fillId="16" borderId="14" xfId="0" applyFont="1" applyFill="1" applyBorder="1"/>
    <xf numFmtId="0" fontId="18" fillId="14" borderId="10" xfId="0" applyFont="1" applyFill="1" applyBorder="1" applyAlignment="1">
      <alignment wrapText="1"/>
    </xf>
    <xf numFmtId="17" fontId="6" fillId="3" borderId="11" xfId="0" applyNumberFormat="1" applyFont="1" applyFill="1" applyBorder="1"/>
    <xf numFmtId="17" fontId="6" fillId="0" borderId="11" xfId="0" applyNumberFormat="1" applyFont="1" applyBorder="1"/>
    <xf numFmtId="10" fontId="20" fillId="0" borderId="12" xfId="0" applyNumberFormat="1" applyFont="1" applyBorder="1"/>
    <xf numFmtId="10" fontId="21" fillId="0" borderId="12" xfId="0" applyNumberFormat="1" applyFont="1" applyBorder="1"/>
    <xf numFmtId="17" fontId="6" fillId="17" borderId="11" xfId="0" applyNumberFormat="1" applyFont="1" applyFill="1" applyBorder="1"/>
    <xf numFmtId="0" fontId="6" fillId="17" borderId="0" xfId="0" applyFont="1" applyFill="1"/>
    <xf numFmtId="17" fontId="6" fillId="18" borderId="11" xfId="0" applyNumberFormat="1" applyFont="1" applyFill="1" applyBorder="1"/>
    <xf numFmtId="0" fontId="6" fillId="18" borderId="0" xfId="0" applyFont="1" applyFill="1"/>
    <xf numFmtId="17" fontId="6" fillId="18" borderId="13" xfId="0" applyNumberFormat="1" applyFont="1" applyFill="1" applyBorder="1"/>
    <xf numFmtId="0" fontId="6" fillId="3" borderId="14" xfId="0" applyFont="1" applyFill="1" applyBorder="1"/>
    <xf numFmtId="0" fontId="6" fillId="18" borderId="14" xfId="0" applyFont="1" applyFill="1" applyBorder="1"/>
    <xf numFmtId="10" fontId="6" fillId="3" borderId="14" xfId="0" applyNumberFormat="1" applyFont="1" applyFill="1" applyBorder="1"/>
    <xf numFmtId="9" fontId="6" fillId="3" borderId="14" xfId="0" applyNumberFormat="1" applyFont="1" applyFill="1" applyBorder="1"/>
    <xf numFmtId="0" fontId="6" fillId="13" borderId="14" xfId="0" applyFont="1" applyFill="1" applyBorder="1"/>
    <xf numFmtId="0" fontId="7" fillId="0" borderId="12" xfId="0" applyFont="1" applyBorder="1"/>
    <xf numFmtId="0" fontId="7" fillId="0" borderId="15" xfId="0" applyFont="1" applyBorder="1"/>
    <xf numFmtId="0" fontId="0" fillId="0" borderId="0" xfId="0" applyAlignment="1">
      <alignment wrapText="1"/>
    </xf>
    <xf numFmtId="0" fontId="8" fillId="20" borderId="16" xfId="0" applyFont="1" applyFill="1" applyBorder="1" applyAlignment="1">
      <alignment vertical="top" wrapText="1"/>
    </xf>
    <xf numFmtId="165" fontId="6" fillId="0" borderId="16" xfId="0" applyNumberFormat="1" applyFont="1" applyBorder="1" applyAlignment="1">
      <alignment wrapText="1"/>
    </xf>
    <xf numFmtId="0" fontId="0" fillId="0" borderId="16" xfId="0" applyBorder="1" applyAlignment="1">
      <alignment wrapText="1"/>
    </xf>
    <xf numFmtId="2" fontId="6" fillId="0" borderId="16" xfId="0" applyNumberFormat="1" applyFont="1" applyBorder="1" applyAlignment="1">
      <alignment horizontal="left" wrapText="1" indent="1"/>
    </xf>
    <xf numFmtId="0" fontId="6" fillId="0" borderId="16" xfId="0" applyFont="1" applyBorder="1" applyAlignment="1">
      <alignment wrapText="1"/>
    </xf>
    <xf numFmtId="0" fontId="0" fillId="0" borderId="16" xfId="0" applyBorder="1" applyAlignment="1">
      <alignment horizontal="right" wrapText="1"/>
    </xf>
    <xf numFmtId="9" fontId="0" fillId="0" borderId="16" xfId="0" applyNumberFormat="1" applyBorder="1" applyAlignment="1">
      <alignment wrapText="1"/>
    </xf>
    <xf numFmtId="10" fontId="0" fillId="0" borderId="16" xfId="7" applyNumberFormat="1" applyFont="1" applyBorder="1" applyAlignment="1">
      <alignment wrapText="1"/>
    </xf>
    <xf numFmtId="10" fontId="0" fillId="0" borderId="16" xfId="7" applyNumberFormat="1" applyFont="1" applyBorder="1"/>
    <xf numFmtId="0" fontId="17" fillId="20" borderId="16" xfId="0" applyFont="1" applyFill="1" applyBorder="1" applyAlignment="1">
      <alignment wrapText="1"/>
    </xf>
    <xf numFmtId="0" fontId="23" fillId="0" borderId="0" xfId="0" applyFont="1"/>
    <xf numFmtId="0" fontId="24" fillId="20" borderId="16" xfId="0" applyFont="1" applyFill="1" applyBorder="1" applyAlignment="1">
      <alignment vertical="top" wrapText="1"/>
    </xf>
    <xf numFmtId="165" fontId="12" fillId="0" borderId="16" xfId="0" applyNumberFormat="1" applyFont="1" applyBorder="1" applyAlignment="1">
      <alignment wrapText="1"/>
    </xf>
    <xf numFmtId="0" fontId="3" fillId="0" borderId="16" xfId="0" applyFont="1" applyBorder="1" applyAlignment="1">
      <alignment wrapText="1"/>
    </xf>
    <xf numFmtId="10" fontId="3" fillId="0" borderId="16" xfId="7" applyNumberFormat="1" applyFont="1" applyBorder="1" applyAlignment="1">
      <alignment wrapText="1"/>
    </xf>
    <xf numFmtId="0" fontId="17" fillId="20" borderId="16" xfId="0" applyFont="1" applyFill="1" applyBorder="1" applyAlignment="1">
      <alignment vertical="top" wrapText="1"/>
    </xf>
    <xf numFmtId="2" fontId="12" fillId="0" borderId="16" xfId="0" applyNumberFormat="1" applyFont="1" applyBorder="1" applyAlignment="1">
      <alignment horizontal="left" wrapText="1" indent="1"/>
    </xf>
    <xf numFmtId="0" fontId="13" fillId="0" borderId="16" xfId="8" applyFont="1" applyBorder="1"/>
    <xf numFmtId="0" fontId="17" fillId="20" borderId="16" xfId="0" applyFont="1" applyFill="1" applyBorder="1" applyAlignment="1">
      <alignment horizontal="left" vertical="top" wrapText="1"/>
    </xf>
    <xf numFmtId="0" fontId="14" fillId="20" borderId="16" xfId="0" applyFont="1" applyFill="1" applyBorder="1" applyAlignment="1">
      <alignment vertical="top" wrapText="1"/>
    </xf>
    <xf numFmtId="0" fontId="14" fillId="21" borderId="16" xfId="0" applyFont="1" applyFill="1" applyBorder="1" applyAlignment="1">
      <alignment vertical="top" wrapText="1"/>
    </xf>
    <xf numFmtId="0" fontId="3" fillId="0" borderId="17" xfId="0" applyFont="1" applyBorder="1"/>
    <xf numFmtId="10" fontId="12" fillId="7" borderId="16" xfId="0" applyNumberFormat="1" applyFont="1" applyFill="1" applyBorder="1"/>
    <xf numFmtId="0" fontId="3" fillId="0" borderId="16" xfId="5" applyFont="1" applyBorder="1"/>
    <xf numFmtId="166" fontId="13" fillId="0" borderId="16" xfId="10" applyNumberFormat="1" applyFont="1" applyBorder="1"/>
    <xf numFmtId="166" fontId="3" fillId="0" borderId="16" xfId="9" applyNumberFormat="1" applyFont="1" applyBorder="1"/>
    <xf numFmtId="9" fontId="16" fillId="22" borderId="16" xfId="0" applyNumberFormat="1" applyFont="1" applyFill="1" applyBorder="1" applyAlignment="1">
      <alignment vertical="top" wrapText="1"/>
    </xf>
    <xf numFmtId="9" fontId="0" fillId="0" borderId="16" xfId="0" applyNumberFormat="1" applyBorder="1"/>
    <xf numFmtId="0" fontId="0" fillId="0" borderId="16" xfId="0" applyBorder="1"/>
    <xf numFmtId="165" fontId="12" fillId="0" borderId="18" xfId="0" applyNumberFormat="1" applyFont="1" applyBorder="1" applyAlignment="1">
      <alignment wrapText="1"/>
    </xf>
    <xf numFmtId="10" fontId="3" fillId="0" borderId="16" xfId="7" applyNumberFormat="1" applyFont="1" applyBorder="1"/>
    <xf numFmtId="10" fontId="0" fillId="0" borderId="18" xfId="7" applyNumberFormat="1" applyFont="1" applyBorder="1"/>
    <xf numFmtId="0" fontId="16" fillId="20" borderId="16" xfId="0" applyFont="1" applyFill="1" applyBorder="1" applyAlignment="1">
      <alignment vertical="top" wrapText="1"/>
    </xf>
    <xf numFmtId="0" fontId="17" fillId="20" borderId="16" xfId="9" applyFont="1" applyFill="1" applyBorder="1" applyAlignment="1">
      <alignment wrapText="1"/>
    </xf>
    <xf numFmtId="10" fontId="13" fillId="0" borderId="16" xfId="7" applyNumberFormat="1" applyFont="1" applyBorder="1"/>
    <xf numFmtId="21" fontId="13" fillId="0" borderId="16" xfId="0" applyNumberFormat="1" applyFont="1" applyBorder="1"/>
    <xf numFmtId="0" fontId="26" fillId="20" borderId="16" xfId="0" applyFont="1" applyFill="1" applyBorder="1" applyAlignment="1">
      <alignment wrapText="1"/>
    </xf>
    <xf numFmtId="0" fontId="26" fillId="20" borderId="16" xfId="0" applyFont="1" applyFill="1" applyBorder="1" applyAlignment="1">
      <alignment vertical="top" wrapText="1"/>
    </xf>
    <xf numFmtId="1" fontId="13" fillId="0" borderId="16" xfId="8" applyNumberFormat="1" applyFont="1" applyBorder="1"/>
    <xf numFmtId="0" fontId="0" fillId="23" borderId="0" xfId="0" applyFill="1"/>
    <xf numFmtId="0" fontId="27" fillId="23" borderId="0" xfId="0" applyFont="1" applyFill="1"/>
    <xf numFmtId="0" fontId="28" fillId="23" borderId="0" xfId="0" applyFont="1" applyFill="1"/>
    <xf numFmtId="49" fontId="28" fillId="23" borderId="0" xfId="0" applyNumberFormat="1" applyFont="1" applyFill="1" applyAlignment="1">
      <alignment horizontal="left"/>
    </xf>
    <xf numFmtId="0" fontId="3" fillId="0" borderId="0" xfId="0" applyFont="1" applyAlignment="1">
      <alignment wrapText="1"/>
    </xf>
    <xf numFmtId="0" fontId="0" fillId="0" borderId="0" xfId="0" applyAlignment="1">
      <alignment vertical="top" wrapText="1"/>
    </xf>
    <xf numFmtId="49" fontId="33" fillId="5" borderId="20" xfId="0" applyNumberFormat="1" applyFont="1" applyFill="1" applyBorder="1" applyAlignment="1">
      <alignment vertical="top" wrapText="1"/>
    </xf>
    <xf numFmtId="49" fontId="33" fillId="24" borderId="20" xfId="0" applyNumberFormat="1" applyFont="1" applyFill="1" applyBorder="1" applyAlignment="1">
      <alignment vertical="top" wrapText="1"/>
    </xf>
    <xf numFmtId="49" fontId="33" fillId="25" borderId="20" xfId="0" applyNumberFormat="1" applyFont="1" applyFill="1" applyBorder="1" applyAlignment="1">
      <alignment vertical="top" wrapText="1"/>
    </xf>
    <xf numFmtId="49" fontId="33" fillId="26" borderId="20" xfId="0" applyNumberFormat="1" applyFont="1" applyFill="1" applyBorder="1" applyAlignment="1">
      <alignment vertical="top" wrapText="1"/>
    </xf>
    <xf numFmtId="49" fontId="0" fillId="27" borderId="16" xfId="0" applyNumberFormat="1" applyFill="1" applyBorder="1" applyAlignment="1">
      <alignment vertical="top" wrapText="1"/>
    </xf>
    <xf numFmtId="49" fontId="33" fillId="26" borderId="21" xfId="0" applyNumberFormat="1" applyFont="1" applyFill="1" applyBorder="1" applyAlignment="1">
      <alignment vertical="top" wrapText="1"/>
    </xf>
    <xf numFmtId="17" fontId="23" fillId="20" borderId="16" xfId="9" applyNumberFormat="1" applyFont="1" applyFill="1" applyBorder="1" applyAlignment="1">
      <alignment wrapText="1"/>
    </xf>
    <xf numFmtId="0" fontId="23" fillId="20" borderId="16" xfId="9" applyFont="1" applyFill="1" applyBorder="1" applyAlignment="1">
      <alignment wrapText="1"/>
    </xf>
    <xf numFmtId="164" fontId="3" fillId="0" borderId="16" xfId="0" applyNumberFormat="1" applyFont="1" applyBorder="1" applyAlignment="1">
      <alignment wrapText="1"/>
    </xf>
    <xf numFmtId="164" fontId="7" fillId="0" borderId="0" xfId="0" applyNumberFormat="1" applyFont="1"/>
    <xf numFmtId="164" fontId="0" fillId="0" borderId="0" xfId="0" applyNumberFormat="1"/>
    <xf numFmtId="21" fontId="0" fillId="0" borderId="0" xfId="0" applyNumberFormat="1"/>
    <xf numFmtId="10" fontId="13" fillId="0" borderId="16" xfId="8" applyNumberFormat="1" applyFont="1" applyBorder="1"/>
    <xf numFmtId="10" fontId="6" fillId="0" borderId="0" xfId="0" applyNumberFormat="1" applyFont="1"/>
    <xf numFmtId="10" fontId="5" fillId="0" borderId="16" xfId="8" applyNumberFormat="1" applyFont="1" applyBorder="1"/>
    <xf numFmtId="10" fontId="0" fillId="0" borderId="16" xfId="0" applyNumberFormat="1" applyBorder="1"/>
    <xf numFmtId="49" fontId="33" fillId="25" borderId="21" xfId="0" applyNumberFormat="1" applyFont="1" applyFill="1" applyBorder="1" applyAlignment="1">
      <alignment vertical="top" wrapText="1"/>
    </xf>
    <xf numFmtId="49" fontId="0" fillId="28" borderId="16" xfId="0" applyNumberFormat="1" applyFill="1" applyBorder="1" applyAlignment="1">
      <alignment vertical="top" wrapText="1"/>
    </xf>
    <xf numFmtId="49" fontId="0" fillId="29" borderId="16" xfId="0" applyNumberFormat="1" applyFill="1" applyBorder="1" applyAlignment="1">
      <alignment vertical="top" wrapText="1"/>
    </xf>
    <xf numFmtId="49" fontId="0" fillId="29" borderId="22" xfId="0" applyNumberFormat="1" applyFill="1" applyBorder="1" applyAlignment="1">
      <alignment vertical="top" wrapText="1"/>
    </xf>
    <xf numFmtId="166" fontId="3" fillId="0" borderId="26" xfId="9" applyNumberFormat="1" applyFont="1" applyBorder="1"/>
    <xf numFmtId="49" fontId="33" fillId="24" borderId="21" xfId="0" applyNumberFormat="1" applyFont="1" applyFill="1" applyBorder="1" applyAlignment="1">
      <alignment vertical="top" wrapText="1"/>
    </xf>
    <xf numFmtId="165" fontId="6" fillId="0" borderId="20" xfId="0" applyNumberFormat="1" applyFont="1" applyBorder="1" applyAlignment="1">
      <alignment wrapText="1"/>
    </xf>
    <xf numFmtId="0" fontId="25" fillId="21" borderId="18" xfId="0" applyFont="1" applyFill="1" applyBorder="1" applyAlignment="1">
      <alignment vertical="top" wrapText="1"/>
    </xf>
    <xf numFmtId="0" fontId="25" fillId="21" borderId="24" xfId="0" applyFont="1" applyFill="1" applyBorder="1" applyAlignment="1">
      <alignment vertical="top" wrapText="1"/>
    </xf>
    <xf numFmtId="165" fontId="6" fillId="0" borderId="21" xfId="0" applyNumberFormat="1" applyFont="1" applyBorder="1" applyAlignment="1">
      <alignment wrapText="1"/>
    </xf>
    <xf numFmtId="0" fontId="3" fillId="0" borderId="22" xfId="5" applyFont="1" applyBorder="1"/>
    <xf numFmtId="0" fontId="3" fillId="0" borderId="18" xfId="5" applyFont="1" applyBorder="1"/>
    <xf numFmtId="0" fontId="36" fillId="21" borderId="24" xfId="0" applyFont="1" applyFill="1" applyBorder="1" applyAlignment="1">
      <alignment vertical="top" wrapText="1"/>
    </xf>
    <xf numFmtId="0" fontId="16" fillId="20" borderId="19" xfId="0" applyFont="1" applyFill="1" applyBorder="1" applyAlignment="1">
      <alignment vertical="top" wrapText="1"/>
    </xf>
    <xf numFmtId="0" fontId="3" fillId="6" borderId="16" xfId="5" applyFont="1" applyFill="1" applyBorder="1"/>
    <xf numFmtId="0" fontId="3" fillId="6" borderId="22" xfId="5" applyFont="1" applyFill="1" applyBorder="1"/>
    <xf numFmtId="0" fontId="3" fillId="6" borderId="23" xfId="5" applyFont="1" applyFill="1" applyBorder="1"/>
    <xf numFmtId="0" fontId="3" fillId="6" borderId="25" xfId="5" applyFont="1" applyFill="1" applyBorder="1"/>
    <xf numFmtId="0" fontId="3" fillId="30" borderId="16" xfId="5" applyFont="1" applyFill="1" applyBorder="1"/>
    <xf numFmtId="0" fontId="3" fillId="30" borderId="22" xfId="5" applyFont="1" applyFill="1" applyBorder="1"/>
    <xf numFmtId="49" fontId="0" fillId="28" borderId="22" xfId="0" applyNumberFormat="1" applyFill="1" applyBorder="1" applyAlignment="1">
      <alignment vertical="top" wrapText="1"/>
    </xf>
    <xf numFmtId="2" fontId="6" fillId="0" borderId="26" xfId="0" applyNumberFormat="1" applyFont="1" applyBorder="1" applyAlignment="1">
      <alignment horizontal="left" wrapText="1" indent="1"/>
    </xf>
    <xf numFmtId="3" fontId="0" fillId="0" borderId="0" xfId="0" applyNumberFormat="1"/>
    <xf numFmtId="0" fontId="0" fillId="0" borderId="16" xfId="0" applyBorder="1" applyAlignment="1">
      <alignment vertical="top" wrapText="1"/>
    </xf>
    <xf numFmtId="0" fontId="0" fillId="0" borderId="18" xfId="0" applyBorder="1" applyAlignment="1">
      <alignment vertical="top" wrapText="1"/>
    </xf>
    <xf numFmtId="0" fontId="0" fillId="0" borderId="22" xfId="0" applyBorder="1" applyAlignment="1">
      <alignment vertical="top" wrapText="1"/>
    </xf>
    <xf numFmtId="164" fontId="3" fillId="0" borderId="28" xfId="0" applyNumberFormat="1" applyFont="1" applyBorder="1" applyAlignment="1">
      <alignment wrapText="1"/>
    </xf>
    <xf numFmtId="164" fontId="3" fillId="0" borderId="0" xfId="0" applyNumberFormat="1" applyFont="1" applyAlignment="1">
      <alignment wrapText="1"/>
    </xf>
    <xf numFmtId="164" fontId="3" fillId="0" borderId="27" xfId="0" applyNumberFormat="1" applyFont="1" applyBorder="1" applyAlignment="1">
      <alignment wrapText="1"/>
    </xf>
    <xf numFmtId="21" fontId="5" fillId="0" borderId="16" xfId="0" applyNumberFormat="1" applyFont="1" applyBorder="1"/>
    <xf numFmtId="10" fontId="5" fillId="0" borderId="16" xfId="7" applyNumberFormat="1" applyFont="1" applyBorder="1"/>
    <xf numFmtId="1" fontId="5" fillId="0" borderId="16" xfId="8" applyNumberFormat="1" applyFont="1" applyBorder="1"/>
    <xf numFmtId="0" fontId="5" fillId="0" borderId="16" xfId="8" applyFont="1" applyBorder="1"/>
    <xf numFmtId="0" fontId="3" fillId="0" borderId="20" xfId="5" applyFont="1" applyBorder="1"/>
    <xf numFmtId="0" fontId="36" fillId="20" borderId="16" xfId="0" applyFont="1" applyFill="1" applyBorder="1" applyAlignment="1">
      <alignment vertical="top" wrapText="1"/>
    </xf>
    <xf numFmtId="0" fontId="25" fillId="20" borderId="16" xfId="0" applyFont="1" applyFill="1" applyBorder="1" applyAlignment="1">
      <alignment vertical="top" wrapText="1"/>
    </xf>
    <xf numFmtId="0" fontId="13" fillId="0" borderId="0" xfId="0" applyFont="1" applyAlignment="1">
      <alignment vertical="top" wrapText="1"/>
    </xf>
    <xf numFmtId="49" fontId="0" fillId="31" borderId="16" xfId="0" applyNumberFormat="1" applyFill="1" applyBorder="1" applyAlignment="1">
      <alignment vertical="top" wrapText="1"/>
    </xf>
    <xf numFmtId="49" fontId="0" fillId="31" borderId="22" xfId="0" applyNumberFormat="1" applyFill="1" applyBorder="1" applyAlignment="1">
      <alignment vertical="top" wrapText="1"/>
    </xf>
    <xf numFmtId="0" fontId="5" fillId="4" borderId="16" xfId="8" applyFont="1" applyFill="1" applyBorder="1"/>
    <xf numFmtId="0" fontId="0" fillId="4" borderId="16" xfId="0" applyFill="1" applyBorder="1"/>
    <xf numFmtId="10" fontId="0" fillId="4" borderId="16" xfId="7" applyNumberFormat="1" applyFont="1" applyFill="1" applyBorder="1" applyAlignment="1">
      <alignment wrapText="1"/>
    </xf>
    <xf numFmtId="0" fontId="0" fillId="4" borderId="16" xfId="0" applyFill="1" applyBorder="1" applyAlignment="1">
      <alignment wrapText="1"/>
    </xf>
    <xf numFmtId="0" fontId="3" fillId="4" borderId="16" xfId="5" applyFont="1" applyFill="1" applyBorder="1"/>
    <xf numFmtId="0" fontId="0" fillId="4" borderId="16" xfId="5" applyFont="1" applyFill="1" applyBorder="1"/>
    <xf numFmtId="0" fontId="17" fillId="4" borderId="16" xfId="0" applyFont="1" applyFill="1" applyBorder="1" applyAlignment="1">
      <alignment vertical="top" wrapText="1"/>
    </xf>
    <xf numFmtId="0" fontId="0" fillId="4" borderId="19" xfId="0" applyFill="1" applyBorder="1"/>
    <xf numFmtId="0" fontId="0" fillId="4" borderId="18" xfId="0" applyFill="1" applyBorder="1"/>
    <xf numFmtId="0" fontId="0" fillId="4" borderId="24" xfId="0" applyFill="1" applyBorder="1"/>
    <xf numFmtId="0" fontId="0" fillId="4" borderId="20" xfId="0" applyFill="1" applyBorder="1"/>
    <xf numFmtId="0" fontId="0" fillId="4" borderId="23" xfId="0" applyFill="1" applyBorder="1"/>
    <xf numFmtId="0" fontId="17" fillId="4" borderId="0" xfId="0" applyFont="1" applyFill="1" applyAlignment="1">
      <alignment vertical="top" wrapText="1"/>
    </xf>
    <xf numFmtId="0" fontId="0" fillId="4" borderId="0" xfId="0" applyFill="1"/>
    <xf numFmtId="165" fontId="6" fillId="4" borderId="20" xfId="0" applyNumberFormat="1" applyFont="1" applyFill="1" applyBorder="1" applyAlignment="1">
      <alignment wrapText="1"/>
    </xf>
    <xf numFmtId="0" fontId="10" fillId="8" borderId="0" xfId="0" applyFont="1" applyFill="1" applyAlignment="1">
      <alignment horizontal="center"/>
    </xf>
    <xf numFmtId="0" fontId="10" fillId="9" borderId="0" xfId="0" applyFont="1" applyFill="1" applyAlignment="1">
      <alignment horizontal="center"/>
    </xf>
    <xf numFmtId="0" fontId="11" fillId="8" borderId="0" xfId="0" applyFont="1" applyFill="1" applyAlignment="1">
      <alignment horizontal="center"/>
    </xf>
    <xf numFmtId="0" fontId="37" fillId="32" borderId="19" xfId="0" applyFont="1" applyFill="1" applyBorder="1" applyAlignment="1">
      <alignment vertical="top" wrapText="1"/>
    </xf>
    <xf numFmtId="0" fontId="37" fillId="32" borderId="18" xfId="0" applyFont="1" applyFill="1" applyBorder="1" applyAlignment="1">
      <alignment vertical="top" wrapText="1"/>
    </xf>
    <xf numFmtId="0" fontId="37" fillId="32" borderId="18" xfId="0" applyFont="1" applyFill="1" applyBorder="1" applyAlignment="1">
      <alignment horizontal="left" vertical="top" wrapText="1"/>
    </xf>
    <xf numFmtId="0" fontId="38" fillId="4" borderId="0" xfId="0" applyFont="1" applyFill="1" applyAlignment="1">
      <alignment vertical="top" wrapText="1"/>
    </xf>
    <xf numFmtId="0" fontId="0" fillId="0" borderId="18" xfId="0" applyBorder="1" applyAlignment="1">
      <alignment horizontal="left" vertical="top" wrapText="1"/>
    </xf>
    <xf numFmtId="0" fontId="0" fillId="0" borderId="16" xfId="0" applyBorder="1" applyAlignment="1">
      <alignment horizontal="left" vertical="top" wrapText="1"/>
    </xf>
    <xf numFmtId="9" fontId="0" fillId="0" borderId="16" xfId="0" applyNumberFormat="1" applyBorder="1" applyAlignment="1">
      <alignment horizontal="left" vertical="top" wrapText="1"/>
    </xf>
    <xf numFmtId="0" fontId="0" fillId="0" borderId="22" xfId="0" applyBorder="1" applyAlignment="1">
      <alignment horizontal="left" vertical="top" wrapText="1"/>
    </xf>
    <xf numFmtId="0" fontId="0" fillId="0" borderId="0" xfId="0" applyAlignment="1">
      <alignment horizontal="left" vertical="top" wrapText="1"/>
    </xf>
  </cellXfs>
  <cellStyles count="12">
    <cellStyle name="Normal" xfId="0" builtinId="0"/>
    <cellStyle name="Normal 2" xfId="5" xr:uid="{53E31BEC-D28F-4EB1-A9B2-ED2B0B6A8735}"/>
    <cellStyle name="Normal 3" xfId="8" xr:uid="{406C2A71-8C3B-4091-81C4-FBE2673821B2}"/>
    <cellStyle name="Normal 4" xfId="9" xr:uid="{E02FC859-D682-4CF1-8CC2-E684C808DCB6}"/>
    <cellStyle name="Normal 5" xfId="10" xr:uid="{4959CE93-5A18-49AC-8C25-29264FE62D81}"/>
    <cellStyle name="Normal 6" xfId="11" xr:uid="{EAFCF36A-65E5-4582-BACC-AFAAA819D508}"/>
    <cellStyle name="Normal 80" xfId="2" xr:uid="{13F7E7B9-A732-43E4-8B14-105EAB7A7667}"/>
    <cellStyle name="Normal 81" xfId="4" xr:uid="{5C876312-76D5-4D23-B1FD-4E7C7B7E4082}"/>
    <cellStyle name="Normal 82" xfId="3" xr:uid="{28BFE679-9199-4F4C-B35C-36375655C30F}"/>
    <cellStyle name="Normal 83" xfId="1" xr:uid="{F9282198-8B98-466C-A388-B56C67EE0A00}"/>
    <cellStyle name="Percent" xfId="7" builtinId="5"/>
    <cellStyle name="Percent 2" xfId="6" xr:uid="{856401BC-F26C-4EB6-AE65-90392BEE2FAA}"/>
  </cellStyles>
  <dxfs count="79">
    <dxf>
      <fill>
        <patternFill patternType="none">
          <fgColor indexed="64"/>
          <bgColor indexed="65"/>
        </patternFill>
      </fill>
      <alignment horizontal="left"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outline="0">
        <left/>
        <right style="hair">
          <color indexed="64"/>
        </right>
        <top style="hair">
          <color indexed="64"/>
        </top>
        <bottom style="hair">
          <color indexed="64"/>
        </bottom>
      </border>
    </dxf>
    <dxf>
      <font>
        <b/>
        <strike val="0"/>
        <outline val="0"/>
        <shadow val="0"/>
        <u val="none"/>
        <vertAlign val="baseline"/>
        <sz val="11"/>
        <color theme="0"/>
        <name val="Foundry Sans"/>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right style="hair">
          <color indexed="64"/>
        </right>
        <top style="hair">
          <color indexed="64"/>
        </top>
        <bottom style="hair">
          <color indexed="64"/>
        </bottom>
      </border>
    </dxf>
    <dxf>
      <border>
        <top style="hair">
          <color indexed="64"/>
        </top>
      </border>
    </dxf>
    <dxf>
      <border>
        <bottom style="hair">
          <color indexed="64"/>
        </bottom>
      </border>
    </dxf>
    <dxf>
      <border diagonalUp="0" diagonalDown="0">
        <left style="hair">
          <color indexed="64"/>
        </left>
        <right style="hair">
          <color indexed="64"/>
        </right>
        <top style="hair">
          <color indexed="64"/>
        </top>
        <bottom style="hair">
          <color indexed="64"/>
        </bottom>
      </border>
    </dxf>
    <dxf>
      <fill>
        <patternFill patternType="none">
          <fgColor indexed="64"/>
          <bgColor auto="1"/>
        </patternFill>
      </fill>
      <alignment horizontal="general" vertical="top" textRotation="0" wrapText="1" indent="0" justifyLastLine="0" shrinkToFit="0" readingOrder="0"/>
    </dxf>
    <dxf>
      <font>
        <b/>
        <strike val="0"/>
        <outline val="0"/>
        <shadow val="0"/>
        <u val="none"/>
        <vertAlign val="baseline"/>
        <sz val="14"/>
        <color theme="0"/>
        <name val="Foundry Sans"/>
        <scheme val="none"/>
      </font>
      <fill>
        <patternFill patternType="solid">
          <fgColor indexed="64"/>
          <bgColor theme="1"/>
        </patternFill>
      </fill>
      <alignment horizontal="general" vertical="top" textRotation="0" wrapText="1" indent="0" justifyLastLine="0" shrinkToFit="0" readingOrder="0"/>
      <border diagonalUp="0" diagonalDown="0" outline="0">
        <left style="hair">
          <color indexed="64"/>
        </left>
        <right style="hair">
          <color indexed="64"/>
        </right>
        <top/>
        <bottom/>
      </border>
    </dxf>
    <dxf>
      <fill>
        <patternFill>
          <fgColor indexed="64"/>
          <bgColor theme="0"/>
        </patternFill>
      </fill>
      <border diagonalUp="0" diagonalDown="0" outline="0">
        <left style="hair">
          <color indexed="64"/>
        </left>
        <right/>
        <top style="hair">
          <color indexed="64"/>
        </top>
        <bottom style="hair">
          <color indexed="64"/>
        </bottom>
      </border>
    </dxf>
    <dxf>
      <fill>
        <patternFill>
          <fgColor indexed="64"/>
          <bgColor theme="0"/>
        </patternFill>
      </fill>
      <border diagonalUp="0" diagonalDown="0" outline="0">
        <left style="hair">
          <color indexed="64"/>
        </left>
        <right style="hair">
          <color indexed="64"/>
        </right>
        <top style="hair">
          <color indexed="64"/>
        </top>
        <bottom style="hair">
          <color indexed="64"/>
        </bottom>
      </border>
    </dxf>
    <dxf>
      <fill>
        <patternFill>
          <fgColor indexed="64"/>
          <bgColor theme="0"/>
        </patternFill>
      </fill>
      <border diagonalUp="0" diagonalDown="0" outline="0">
        <left style="hair">
          <color indexed="64"/>
        </left>
        <right style="hair">
          <color indexed="64"/>
        </right>
        <top style="hair">
          <color indexed="64"/>
        </top>
        <bottom style="hair">
          <color indexed="64"/>
        </bottom>
      </border>
    </dxf>
    <dxf>
      <fill>
        <patternFill>
          <fgColor indexed="64"/>
          <bgColor theme="0"/>
        </patternFill>
      </fill>
      <border diagonalUp="0" diagonalDown="0" outline="0">
        <left style="hair">
          <color indexed="64"/>
        </left>
        <right style="hair">
          <color indexed="64"/>
        </right>
        <top style="hair">
          <color indexed="64"/>
        </top>
        <bottom style="hair">
          <color indexed="64"/>
        </bottom>
      </border>
    </dxf>
    <dxf>
      <fill>
        <patternFill>
          <fgColor indexed="64"/>
          <bgColor theme="0"/>
        </patternFill>
      </fill>
      <border diagonalUp="0" diagonalDown="0" outline="0">
        <left style="hair">
          <color indexed="64"/>
        </left>
        <right style="hair">
          <color indexed="64"/>
        </right>
        <top style="hair">
          <color indexed="64"/>
        </top>
        <bottom style="hair">
          <color indexed="64"/>
        </bottom>
      </border>
    </dxf>
    <dxf>
      <fill>
        <patternFill>
          <fgColor indexed="64"/>
          <bgColor theme="0"/>
        </patternFill>
      </fill>
      <border diagonalUp="0" diagonalDown="0" outline="0">
        <left style="hair">
          <color indexed="64"/>
        </left>
        <right style="hair">
          <color indexed="64"/>
        </right>
        <top style="hair">
          <color indexed="64"/>
        </top>
        <bottom style="hair">
          <color indexed="64"/>
        </bottom>
      </border>
    </dxf>
    <dxf>
      <fill>
        <patternFill>
          <fgColor indexed="64"/>
          <bgColor theme="0"/>
        </patternFill>
      </fill>
      <border diagonalUp="0" diagonalDown="0" outline="0">
        <left style="hair">
          <color indexed="64"/>
        </left>
        <right style="hair">
          <color indexed="64"/>
        </right>
        <top style="hair">
          <color indexed="64"/>
        </top>
        <bottom style="hair">
          <color indexed="64"/>
        </bottom>
      </border>
    </dxf>
    <dxf>
      <fill>
        <patternFill>
          <fgColor indexed="64"/>
          <bgColor theme="0"/>
        </patternFill>
      </fill>
      <border diagonalUp="0" diagonalDown="0" outline="0">
        <left style="hair">
          <color indexed="64"/>
        </left>
        <right style="hair">
          <color indexed="64"/>
        </right>
        <top style="hair">
          <color indexed="64"/>
        </top>
        <bottom style="hair">
          <color indexed="64"/>
        </bottom>
      </border>
    </dxf>
    <dxf>
      <fill>
        <patternFill>
          <fgColor indexed="64"/>
          <bgColor theme="0"/>
        </patternFill>
      </fill>
      <border diagonalUp="0" diagonalDown="0" outline="0">
        <left style="hair">
          <color indexed="64"/>
        </left>
        <right style="hair">
          <color indexed="64"/>
        </right>
        <top style="hair">
          <color indexed="64"/>
        </top>
        <bottom style="hair">
          <color indexed="64"/>
        </bottom>
      </border>
    </dxf>
    <dxf>
      <fill>
        <patternFill>
          <fgColor indexed="64"/>
          <bgColor theme="0"/>
        </patternFill>
      </fill>
      <border diagonalUp="0" diagonalDown="0" outline="0">
        <left style="hair">
          <color indexed="64"/>
        </left>
        <right style="hair">
          <color indexed="64"/>
        </right>
        <top style="hair">
          <color indexed="64"/>
        </top>
        <bottom style="hair">
          <color indexed="64"/>
        </bottom>
      </border>
    </dxf>
    <dxf>
      <fill>
        <patternFill>
          <fgColor indexed="64"/>
          <bgColor theme="0"/>
        </patternFill>
      </fill>
      <border diagonalUp="0" diagonalDown="0" outline="0">
        <left style="hair">
          <color indexed="64"/>
        </left>
        <right style="hair">
          <color indexed="64"/>
        </right>
        <top style="hair">
          <color indexed="64"/>
        </top>
        <bottom style="hair">
          <color indexed="64"/>
        </bottom>
      </border>
    </dxf>
    <dxf>
      <fill>
        <patternFill>
          <fgColor indexed="64"/>
          <bgColor theme="0"/>
        </patternFill>
      </fill>
      <border diagonalUp="0" diagonalDown="0" outline="0">
        <left style="hair">
          <color indexed="64"/>
        </left>
        <right style="hair">
          <color indexed="64"/>
        </right>
        <top style="hair">
          <color indexed="64"/>
        </top>
        <bottom style="hair">
          <color indexed="64"/>
        </bottom>
      </border>
    </dxf>
    <dxf>
      <numFmt numFmtId="0" formatCode="General"/>
      <fill>
        <patternFill>
          <fgColor indexed="64"/>
          <bgColor theme="0"/>
        </patternFill>
      </fill>
      <border diagonalUp="0" diagonalDown="0" outline="0">
        <left/>
        <right style="hair">
          <color indexed="64"/>
        </right>
        <top style="hair">
          <color indexed="64"/>
        </top>
        <bottom style="hair">
          <color indexed="64"/>
        </bottom>
      </border>
    </dxf>
    <dxf>
      <fill>
        <patternFill>
          <fgColor indexed="64"/>
          <bgColor theme="0"/>
        </patternFill>
      </fill>
    </dxf>
    <dxf>
      <border outline="0">
        <bottom style="hair">
          <color indexed="64"/>
        </bottom>
      </border>
    </dxf>
    <dxf>
      <font>
        <b/>
        <i val="0"/>
        <strike val="0"/>
        <condense val="0"/>
        <extend val="0"/>
        <outline val="0"/>
        <shadow val="0"/>
        <u val="none"/>
        <vertAlign val="baseline"/>
        <sz val="12"/>
        <color auto="1"/>
        <name val="Foundry Sans"/>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hair">
          <color indexed="64"/>
        </left>
        <right style="hair">
          <color indexed="64"/>
        </right>
        <top/>
        <bottom/>
      </border>
    </dxf>
    <dxf>
      <font>
        <name val="Foundry Sans"/>
        <scheme val="none"/>
      </font>
      <fill>
        <patternFill patternType="solid">
          <fgColor indexed="64"/>
          <bgColor theme="0"/>
        </patternFill>
      </fill>
      <border diagonalUp="0" diagonalDown="0">
        <left style="hair">
          <color indexed="64"/>
        </left>
        <right style="hair">
          <color indexed="64"/>
        </right>
        <top style="hair">
          <color indexed="64"/>
        </top>
        <bottom style="hair">
          <color indexed="64"/>
        </bottom>
        <vertical/>
        <horizontal/>
      </border>
    </dxf>
    <dxf>
      <font>
        <name val="Foundry Sans"/>
        <scheme val="none"/>
      </font>
      <fill>
        <patternFill patternType="solid">
          <fgColor indexed="64"/>
          <bgColor theme="0"/>
        </patternFill>
      </fill>
      <border diagonalUp="0" diagonalDown="0">
        <left style="hair">
          <color indexed="64"/>
        </left>
        <right style="hair">
          <color indexed="64"/>
        </right>
        <top style="hair">
          <color indexed="64"/>
        </top>
        <bottom style="hair">
          <color indexed="64"/>
        </bottom>
        <vertical/>
        <horizontal/>
      </border>
    </dxf>
    <dxf>
      <font>
        <name val="Foundry Sans"/>
        <scheme val="none"/>
      </font>
      <fill>
        <patternFill patternType="solid">
          <fgColor indexed="64"/>
          <bgColor theme="0"/>
        </patternFill>
      </fill>
      <border diagonalUp="0" diagonalDown="0">
        <left style="hair">
          <color indexed="64"/>
        </left>
        <right style="hair">
          <color indexed="64"/>
        </right>
        <top style="hair">
          <color indexed="64"/>
        </top>
        <bottom style="hair">
          <color indexed="64"/>
        </bottom>
        <vertical/>
        <horizontal/>
      </border>
    </dxf>
    <dxf>
      <font>
        <name val="Foundry Sans"/>
        <scheme val="none"/>
      </font>
      <fill>
        <patternFill patternType="solid">
          <fgColor indexed="64"/>
          <bgColor theme="0"/>
        </patternFill>
      </fill>
      <border diagonalUp="0" diagonalDown="0">
        <left style="hair">
          <color indexed="64"/>
        </left>
        <right style="hair">
          <color indexed="64"/>
        </right>
        <top style="hair">
          <color indexed="64"/>
        </top>
        <bottom style="hair">
          <color indexed="64"/>
        </bottom>
        <vertical/>
        <horizontal/>
      </border>
    </dxf>
    <dxf>
      <font>
        <name val="Foundry Sans"/>
        <scheme val="none"/>
      </font>
      <fill>
        <patternFill patternType="solid">
          <fgColor indexed="64"/>
          <bgColor theme="0"/>
        </patternFill>
      </fill>
      <border diagonalUp="0" diagonalDown="0">
        <left style="hair">
          <color indexed="64"/>
        </left>
        <right style="hair">
          <color indexed="64"/>
        </right>
        <top style="hair">
          <color indexed="64"/>
        </top>
        <bottom style="hair">
          <color indexed="64"/>
        </bottom>
        <vertical/>
        <horizontal/>
      </border>
    </dxf>
    <dxf>
      <font>
        <name val="Foundry Sans"/>
        <scheme val="none"/>
      </font>
      <fill>
        <patternFill patternType="solid">
          <fgColor indexed="64"/>
          <bgColor theme="0"/>
        </patternFill>
      </fill>
      <border diagonalUp="0" diagonalDown="0">
        <left style="hair">
          <color indexed="64"/>
        </left>
        <right style="hair">
          <color indexed="64"/>
        </right>
        <top style="hair">
          <color indexed="64"/>
        </top>
        <bottom style="hair">
          <color indexed="64"/>
        </bottom>
        <vertical/>
        <horizontal/>
      </border>
    </dxf>
    <dxf>
      <font>
        <name val="Foundry Sans"/>
        <scheme val="none"/>
      </font>
      <fill>
        <patternFill patternType="solid">
          <fgColor indexed="64"/>
          <bgColor theme="0"/>
        </patternFill>
      </fill>
      <border diagonalUp="0" diagonalDown="0">
        <left style="hair">
          <color indexed="64"/>
        </left>
        <right style="hair">
          <color indexed="64"/>
        </right>
        <top style="hair">
          <color indexed="64"/>
        </top>
        <bottom style="hair">
          <color indexed="64"/>
        </bottom>
        <vertical/>
        <horizontal/>
      </border>
    </dxf>
    <dxf>
      <font>
        <name val="Foundry Sans"/>
        <scheme val="none"/>
      </font>
      <fill>
        <patternFill patternType="solid">
          <fgColor indexed="64"/>
          <bgColor theme="0"/>
        </patternFill>
      </fill>
      <border diagonalUp="0" diagonalDown="0">
        <left style="hair">
          <color indexed="64"/>
        </left>
        <right style="hair">
          <color indexed="64"/>
        </right>
        <top style="hair">
          <color indexed="64"/>
        </top>
        <bottom style="hair">
          <color indexed="64"/>
        </bottom>
        <vertical/>
        <horizontal/>
      </border>
    </dxf>
    <dxf>
      <font>
        <name val="Foundry Sans"/>
        <scheme val="none"/>
      </font>
      <fill>
        <patternFill patternType="solid">
          <fgColor indexed="64"/>
          <bgColor theme="0"/>
        </patternFill>
      </fill>
      <border diagonalUp="0" diagonalDown="0">
        <left style="hair">
          <color indexed="64"/>
        </left>
        <right style="hair">
          <color indexed="64"/>
        </right>
        <top style="hair">
          <color indexed="64"/>
        </top>
        <bottom style="hair">
          <color indexed="64"/>
        </bottom>
        <vertical/>
        <horizontal/>
      </border>
    </dxf>
    <dxf>
      <font>
        <name val="Foundry Sans"/>
        <scheme val="none"/>
      </font>
      <fill>
        <patternFill patternType="solid">
          <fgColor indexed="64"/>
          <bgColor theme="0"/>
        </patternFill>
      </fill>
      <border diagonalUp="0" diagonalDown="0">
        <left style="hair">
          <color indexed="64"/>
        </left>
        <right style="hair">
          <color indexed="64"/>
        </right>
        <top style="hair">
          <color indexed="64"/>
        </top>
        <bottom style="hair">
          <color indexed="64"/>
        </bottom>
        <vertical/>
        <horizontal/>
      </border>
    </dxf>
    <dxf>
      <font>
        <name val="Foundry Sans"/>
        <scheme val="none"/>
      </font>
      <fill>
        <patternFill patternType="solid">
          <fgColor indexed="64"/>
          <bgColor theme="0"/>
        </patternFill>
      </fill>
      <border diagonalUp="0" diagonalDown="0">
        <left style="hair">
          <color indexed="64"/>
        </left>
        <right style="hair">
          <color indexed="64"/>
        </right>
        <top style="hair">
          <color indexed="64"/>
        </top>
        <bottom style="hair">
          <color indexed="64"/>
        </bottom>
        <vertical/>
        <horizontal/>
      </border>
    </dxf>
    <dxf>
      <font>
        <name val="Foundry Sans"/>
        <scheme val="none"/>
      </font>
      <fill>
        <patternFill patternType="solid">
          <fgColor indexed="64"/>
          <bgColor theme="0"/>
        </patternFill>
      </fill>
      <border diagonalUp="0" diagonalDown="0" outline="0">
        <left style="hair">
          <color indexed="64"/>
        </left>
        <right style="hair">
          <color indexed="64"/>
        </right>
        <top style="hair">
          <color indexed="64"/>
        </top>
        <bottom style="hair">
          <color indexed="64"/>
        </bottom>
      </border>
    </dxf>
    <dxf>
      <font>
        <color rgb="FF000000"/>
      </font>
      <numFmt numFmtId="165" formatCode="mm/yyyy"/>
      <fill>
        <patternFill patternType="solid">
          <fgColor indexed="64"/>
          <bgColor theme="0"/>
        </patternFill>
      </fill>
      <alignment horizontal="general" vertical="bottom" textRotation="0" wrapText="1" indent="0" justifyLastLine="0" shrinkToFit="0" readingOrder="0"/>
      <border diagonalUp="0" diagonalDown="0" outline="0">
        <left/>
        <right style="hair">
          <color indexed="64"/>
        </right>
        <top style="hair">
          <color indexed="64"/>
        </top>
        <bottom style="hair">
          <color indexed="64"/>
        </bottom>
      </border>
    </dxf>
    <dxf>
      <fill>
        <patternFill patternType="solid">
          <fgColor indexed="64"/>
          <bgColor theme="0"/>
        </patternFill>
      </fill>
    </dxf>
    <dxf>
      <font>
        <strike val="0"/>
        <outline val="0"/>
        <shadow val="0"/>
        <u val="none"/>
        <vertAlign val="baseline"/>
        <color auto="1"/>
        <name val="Foundry Sans"/>
        <scheme val="none"/>
      </font>
      <alignment horizontal="general" vertical="top" textRotation="0" wrapText="1" indent="0" justifyLastLine="0" shrinkToFit="0" readingOrder="0"/>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numFmt numFmtId="0" formatCode="General"/>
      <fill>
        <patternFill>
          <fgColor indexed="64"/>
          <bgColor theme="0"/>
        </patternFill>
      </fill>
    </dxf>
    <dxf>
      <fill>
        <patternFill>
          <fgColor indexed="64"/>
          <bgColor theme="0"/>
        </patternFill>
      </fill>
    </dxf>
    <dxf>
      <font>
        <b/>
        <strike val="0"/>
        <outline val="0"/>
        <shadow val="0"/>
        <u val="none"/>
        <vertAlign val="baseline"/>
        <sz val="12"/>
        <color theme="1"/>
        <name val="Foundry Sans"/>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hair">
          <color indexed="64"/>
        </left>
        <right style="hair">
          <color indexed="64"/>
        </right>
        <top/>
        <bottom/>
      </border>
    </dxf>
    <dxf>
      <font>
        <b val="0"/>
        <i val="0"/>
        <strike val="0"/>
        <condense val="0"/>
        <extend val="0"/>
        <outline val="0"/>
        <shadow val="0"/>
        <u val="none"/>
        <vertAlign val="baseline"/>
        <sz val="11"/>
        <color theme="1"/>
        <name val="Foundry Sans"/>
        <scheme val="none"/>
      </font>
      <fill>
        <patternFill patternType="solid">
          <fgColor indexed="64"/>
          <bgColor theme="0" tint="-0.249977111117893"/>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outline="0">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fill>
        <patternFill patternType="solid">
          <fgColor indexed="64"/>
          <bgColor theme="0" tint="-0.14999847407452621"/>
        </patternFill>
      </fill>
      <border diagonalUp="0" diagonalDown="0" outline="0">
        <left style="hair">
          <color indexed="64"/>
        </left>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Foundry Sans"/>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rgb="FF000000"/>
        <name val="Foundry Sans"/>
        <family val="2"/>
        <scheme val="none"/>
      </font>
      <numFmt numFmtId="165" formatCode="mm/yyyy"/>
      <alignment horizontal="general" vertical="bottom" textRotation="0" wrapText="1" indent="0" justifyLastLine="0" shrinkToFit="0" readingOrder="0"/>
      <border diagonalUp="0" diagonalDown="0">
        <left/>
        <right style="hair">
          <color indexed="64"/>
        </right>
        <top style="hair">
          <color indexed="64"/>
        </top>
        <bottom style="hair">
          <color indexed="64"/>
        </bottom>
        <vertical/>
        <horizontal/>
      </border>
    </dxf>
    <dxf>
      <border outline="0">
        <top style="hair">
          <color indexed="64"/>
        </top>
      </border>
    </dxf>
    <dxf>
      <border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Foundry Sans"/>
        <scheme val="none"/>
      </font>
    </dxf>
    <dxf>
      <border outline="0">
        <bottom style="hair">
          <color indexed="64"/>
        </bottom>
      </border>
    </dxf>
    <dxf>
      <font>
        <b val="0"/>
        <i val="0"/>
        <strike val="0"/>
        <condense val="0"/>
        <extend val="0"/>
        <outline val="0"/>
        <shadow val="0"/>
        <u val="none"/>
        <vertAlign val="baseline"/>
        <sz val="12"/>
        <color auto="1"/>
        <name val="Foundry Sans"/>
        <family val="2"/>
        <scheme val="none"/>
      </font>
      <fill>
        <patternFill patternType="solid">
          <fgColor rgb="FF000000"/>
          <bgColor theme="4" tint="0.79998168889431442"/>
        </patternFill>
      </fill>
      <alignment horizontal="general" vertical="top" textRotation="0" wrapText="1" indent="0" justifyLastLine="0" shrinkToFit="0" readingOrder="0"/>
      <border diagonalUp="0" diagonalDown="0" outline="0">
        <left style="hair">
          <color indexed="64"/>
        </left>
        <right style="hair">
          <color indexed="64"/>
        </right>
        <top/>
        <bottom/>
      </border>
    </dxf>
  </dxfs>
  <tableStyles count="0" defaultTableStyle="TableStyleMedium2" defaultPivotStyle="PivotStyleLight16"/>
  <colors>
    <mruColors>
      <color rgb="FFFF9B9B"/>
      <color rgb="FFD3B5E9"/>
      <color rgb="FFFFD1D1"/>
      <color rgb="FFFFB7B7"/>
      <color rgb="FFFFB9B9"/>
      <color rgb="FFBCCCEA"/>
      <color rgb="FFFFB3B3"/>
      <color rgb="FFFFC9C9"/>
      <color rgb="FFDFC9EF"/>
      <color rgb="FFCDD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21" Type="http://schemas.openxmlformats.org/officeDocument/2006/relationships/worksheet" Target="worksheets/sheet21.xml"/><Relationship Id="rId34" Type="http://schemas.openxmlformats.org/officeDocument/2006/relationships/powerPivotData" Target="model/item.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900"/>
              <a:t>Total</a:t>
            </a:r>
            <a:r>
              <a:rPr lang="en-GB" sz="900" baseline="0"/>
              <a:t> Minutes of Prevention Activity - Day</a:t>
            </a:r>
            <a:endParaRPr lang="en-GB" sz="9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'Prev&amp;Prot_Day'!$B$2</c:f>
              <c:strCache>
                <c:ptCount val="1"/>
                <c:pt idx="0">
                  <c:v>CFS</c:v>
                </c:pt>
              </c:strCache>
            </c:strRef>
          </c:tx>
          <c:spPr>
            <a:solidFill>
              <a:schemeClr val="accent1"/>
            </a:solidFill>
            <a:ln w="25400">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'Prev&amp;Prot_Day'!$B$3:$B$51</c:f>
              <c:numCache>
                <c:formatCode>General</c:formatCode>
                <c:ptCount val="49"/>
                <c:pt idx="0">
                  <c:v>402282</c:v>
                </c:pt>
                <c:pt idx="1">
                  <c:v>439188</c:v>
                </c:pt>
                <c:pt idx="2">
                  <c:v>425269</c:v>
                </c:pt>
                <c:pt idx="3">
                  <c:v>384045</c:v>
                </c:pt>
                <c:pt idx="4">
                  <c:v>413204</c:v>
                </c:pt>
                <c:pt idx="5">
                  <c:v>249851</c:v>
                </c:pt>
                <c:pt idx="6">
                  <c:v>212948</c:v>
                </c:pt>
                <c:pt idx="7">
                  <c:v>223710</c:v>
                </c:pt>
                <c:pt idx="8">
                  <c:v>186725</c:v>
                </c:pt>
                <c:pt idx="9">
                  <c:v>141273</c:v>
                </c:pt>
                <c:pt idx="10">
                  <c:v>128685</c:v>
                </c:pt>
                <c:pt idx="11">
                  <c:v>134984</c:v>
                </c:pt>
                <c:pt idx="12">
                  <c:v>134716</c:v>
                </c:pt>
                <c:pt idx="13">
                  <c:v>158232</c:v>
                </c:pt>
                <c:pt idx="14">
                  <c:v>158840</c:v>
                </c:pt>
                <c:pt idx="15">
                  <c:v>133081</c:v>
                </c:pt>
                <c:pt idx="16">
                  <c:v>180611</c:v>
                </c:pt>
                <c:pt idx="17">
                  <c:v>194682</c:v>
                </c:pt>
                <c:pt idx="18">
                  <c:v>199865</c:v>
                </c:pt>
                <c:pt idx="19">
                  <c:v>181020</c:v>
                </c:pt>
                <c:pt idx="20">
                  <c:v>196142</c:v>
                </c:pt>
                <c:pt idx="21">
                  <c:v>199364</c:v>
                </c:pt>
                <c:pt idx="22">
                  <c:v>241796</c:v>
                </c:pt>
                <c:pt idx="23">
                  <c:v>271582</c:v>
                </c:pt>
                <c:pt idx="24">
                  <c:v>262447</c:v>
                </c:pt>
                <c:pt idx="25">
                  <c:v>291594</c:v>
                </c:pt>
                <c:pt idx="26">
                  <c:v>178420</c:v>
                </c:pt>
                <c:pt idx="27">
                  <c:v>202285</c:v>
                </c:pt>
                <c:pt idx="28">
                  <c:v>269165</c:v>
                </c:pt>
                <c:pt idx="29">
                  <c:v>368465</c:v>
                </c:pt>
                <c:pt idx="30">
                  <c:v>388550</c:v>
                </c:pt>
                <c:pt idx="31">
                  <c:v>461270</c:v>
                </c:pt>
                <c:pt idx="32">
                  <c:v>649704</c:v>
                </c:pt>
                <c:pt idx="33">
                  <c:v>584861</c:v>
                </c:pt>
                <c:pt idx="34">
                  <c:v>471083</c:v>
                </c:pt>
                <c:pt idx="35">
                  <c:v>514484</c:v>
                </c:pt>
                <c:pt idx="36">
                  <c:v>485377</c:v>
                </c:pt>
                <c:pt idx="37">
                  <c:v>485534</c:v>
                </c:pt>
                <c:pt idx="38">
                  <c:v>469319</c:v>
                </c:pt>
                <c:pt idx="39">
                  <c:v>531509</c:v>
                </c:pt>
                <c:pt idx="40">
                  <c:v>482547</c:v>
                </c:pt>
                <c:pt idx="41">
                  <c:v>574113</c:v>
                </c:pt>
                <c:pt idx="42">
                  <c:v>544149</c:v>
                </c:pt>
                <c:pt idx="43">
                  <c:v>703631</c:v>
                </c:pt>
                <c:pt idx="44">
                  <c:v>694431</c:v>
                </c:pt>
                <c:pt idx="45">
                  <c:v>742655</c:v>
                </c:pt>
                <c:pt idx="46">
                  <c:v>605828</c:v>
                </c:pt>
                <c:pt idx="47">
                  <c:v>578977</c:v>
                </c:pt>
                <c:pt idx="48">
                  <c:v>583935</c:v>
                </c:pt>
              </c:numCache>
            </c:numRef>
          </c:val>
          <c:extLst>
            <c:ext xmlns:c16="http://schemas.microsoft.com/office/drawing/2014/chart" uri="{C3380CC4-5D6E-409C-BE32-E72D297353CC}">
              <c16:uniqueId val="{00000000-37D5-4774-ACDB-0F86F36F0133}"/>
            </c:ext>
          </c:extLst>
        </c:ser>
        <c:ser>
          <c:idx val="1"/>
          <c:order val="1"/>
          <c:tx>
            <c:strRef>
              <c:f>'Prev&amp;Prot_Day'!$C$2</c:f>
              <c:strCache>
                <c:ptCount val="1"/>
                <c:pt idx="0">
                  <c:v>HFSV</c:v>
                </c:pt>
              </c:strCache>
            </c:strRef>
          </c:tx>
          <c:spPr>
            <a:solidFill>
              <a:schemeClr val="accent2"/>
            </a:solidFill>
            <a:ln>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'Prev&amp;Prot_Day'!$C$3:$C$51</c:f>
              <c:numCache>
                <c:formatCode>General</c:formatCode>
                <c:ptCount val="49"/>
                <c:pt idx="0">
                  <c:v>1217558</c:v>
                </c:pt>
                <c:pt idx="1">
                  <c:v>1237684</c:v>
                </c:pt>
                <c:pt idx="2">
                  <c:v>1036263</c:v>
                </c:pt>
                <c:pt idx="3">
                  <c:v>1249196</c:v>
                </c:pt>
                <c:pt idx="4">
                  <c:v>1133471</c:v>
                </c:pt>
                <c:pt idx="5">
                  <c:v>712953</c:v>
                </c:pt>
                <c:pt idx="6">
                  <c:v>219716</c:v>
                </c:pt>
                <c:pt idx="7">
                  <c:v>260431</c:v>
                </c:pt>
                <c:pt idx="8">
                  <c:v>301054</c:v>
                </c:pt>
                <c:pt idx="9">
                  <c:v>350507</c:v>
                </c:pt>
                <c:pt idx="10">
                  <c:v>683737</c:v>
                </c:pt>
                <c:pt idx="11">
                  <c:v>652356</c:v>
                </c:pt>
                <c:pt idx="12">
                  <c:v>625816</c:v>
                </c:pt>
                <c:pt idx="13">
                  <c:v>485279</c:v>
                </c:pt>
                <c:pt idx="14">
                  <c:v>343713</c:v>
                </c:pt>
                <c:pt idx="15">
                  <c:v>163380</c:v>
                </c:pt>
                <c:pt idx="16">
                  <c:v>209289</c:v>
                </c:pt>
                <c:pt idx="17">
                  <c:v>284932</c:v>
                </c:pt>
                <c:pt idx="18">
                  <c:v>316654</c:v>
                </c:pt>
                <c:pt idx="19">
                  <c:v>505511</c:v>
                </c:pt>
                <c:pt idx="20">
                  <c:v>682716</c:v>
                </c:pt>
                <c:pt idx="21">
                  <c:v>658538</c:v>
                </c:pt>
                <c:pt idx="22">
                  <c:v>762931</c:v>
                </c:pt>
                <c:pt idx="23">
                  <c:v>829039</c:v>
                </c:pt>
                <c:pt idx="24">
                  <c:v>898413</c:v>
                </c:pt>
                <c:pt idx="25">
                  <c:v>857986</c:v>
                </c:pt>
                <c:pt idx="26">
                  <c:v>620844</c:v>
                </c:pt>
                <c:pt idx="27">
                  <c:v>546570</c:v>
                </c:pt>
                <c:pt idx="28">
                  <c:v>579132</c:v>
                </c:pt>
                <c:pt idx="29">
                  <c:v>752897</c:v>
                </c:pt>
                <c:pt idx="30">
                  <c:v>721248</c:v>
                </c:pt>
                <c:pt idx="31">
                  <c:v>700139</c:v>
                </c:pt>
                <c:pt idx="32">
                  <c:v>710759</c:v>
                </c:pt>
                <c:pt idx="33">
                  <c:v>713994</c:v>
                </c:pt>
                <c:pt idx="34">
                  <c:v>934167</c:v>
                </c:pt>
                <c:pt idx="35">
                  <c:v>916108</c:v>
                </c:pt>
                <c:pt idx="36">
                  <c:v>970987</c:v>
                </c:pt>
                <c:pt idx="37">
                  <c:v>870361</c:v>
                </c:pt>
                <c:pt idx="38">
                  <c:v>727496</c:v>
                </c:pt>
                <c:pt idx="39">
                  <c:v>931656</c:v>
                </c:pt>
                <c:pt idx="40">
                  <c:v>914327</c:v>
                </c:pt>
                <c:pt idx="41">
                  <c:v>984154</c:v>
                </c:pt>
                <c:pt idx="42">
                  <c:v>684305</c:v>
                </c:pt>
                <c:pt idx="43">
                  <c:v>651928</c:v>
                </c:pt>
                <c:pt idx="44">
                  <c:v>615869</c:v>
                </c:pt>
                <c:pt idx="45">
                  <c:v>647881</c:v>
                </c:pt>
                <c:pt idx="46">
                  <c:v>630922</c:v>
                </c:pt>
                <c:pt idx="47">
                  <c:v>586770</c:v>
                </c:pt>
                <c:pt idx="48">
                  <c:v>624297</c:v>
                </c:pt>
              </c:numCache>
            </c:numRef>
          </c:val>
          <c:extLst>
            <c:ext xmlns:c16="http://schemas.microsoft.com/office/drawing/2014/chart" uri="{C3380CC4-5D6E-409C-BE32-E72D297353CC}">
              <c16:uniqueId val="{00000001-37D5-4774-ACDB-0F86F36F0133}"/>
            </c:ext>
          </c:extLst>
        </c:ser>
        <c:ser>
          <c:idx val="2"/>
          <c:order val="2"/>
          <c:tx>
            <c:strRef>
              <c:f>'Prev&amp;Prot_Day'!$D$2</c:f>
              <c:strCache>
                <c:ptCount val="1"/>
                <c:pt idx="0">
                  <c:v>Community Engagement</c:v>
                </c:pt>
              </c:strCache>
            </c:strRef>
          </c:tx>
          <c:spPr>
            <a:solidFill>
              <a:schemeClr val="accent3"/>
            </a:solidFill>
            <a:ln w="25400">
              <a:no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'Prev&amp;Prot_Day'!$D$3:$D$51</c:f>
              <c:numCache>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1561</c:v>
                </c:pt>
                <c:pt idx="22">
                  <c:v>4639</c:v>
                </c:pt>
                <c:pt idx="23">
                  <c:v>18654</c:v>
                </c:pt>
                <c:pt idx="24">
                  <c:v>9261</c:v>
                </c:pt>
                <c:pt idx="25">
                  <c:v>13262</c:v>
                </c:pt>
                <c:pt idx="26">
                  <c:v>11330</c:v>
                </c:pt>
                <c:pt idx="27">
                  <c:v>8940</c:v>
                </c:pt>
                <c:pt idx="28">
                  <c:v>13302</c:v>
                </c:pt>
                <c:pt idx="29">
                  <c:v>17343</c:v>
                </c:pt>
                <c:pt idx="30">
                  <c:v>18950</c:v>
                </c:pt>
                <c:pt idx="31">
                  <c:v>22938</c:v>
                </c:pt>
                <c:pt idx="32">
                  <c:v>52842</c:v>
                </c:pt>
                <c:pt idx="33">
                  <c:v>56488</c:v>
                </c:pt>
                <c:pt idx="34">
                  <c:v>49996</c:v>
                </c:pt>
                <c:pt idx="35">
                  <c:v>46098</c:v>
                </c:pt>
                <c:pt idx="36">
                  <c:v>45918</c:v>
                </c:pt>
                <c:pt idx="37">
                  <c:v>40511</c:v>
                </c:pt>
                <c:pt idx="38">
                  <c:v>42502</c:v>
                </c:pt>
                <c:pt idx="39">
                  <c:v>31778</c:v>
                </c:pt>
                <c:pt idx="40">
                  <c:v>29892</c:v>
                </c:pt>
                <c:pt idx="41">
                  <c:v>33716</c:v>
                </c:pt>
                <c:pt idx="42">
                  <c:v>39118</c:v>
                </c:pt>
                <c:pt idx="43">
                  <c:v>43332</c:v>
                </c:pt>
                <c:pt idx="44">
                  <c:v>52932</c:v>
                </c:pt>
                <c:pt idx="45">
                  <c:v>59330</c:v>
                </c:pt>
                <c:pt idx="46">
                  <c:v>64793</c:v>
                </c:pt>
                <c:pt idx="47">
                  <c:v>49803</c:v>
                </c:pt>
                <c:pt idx="48">
                  <c:v>47718</c:v>
                </c:pt>
              </c:numCache>
            </c:numRef>
          </c:val>
          <c:extLst>
            <c:ext xmlns:c16="http://schemas.microsoft.com/office/drawing/2014/chart" uri="{C3380CC4-5D6E-409C-BE32-E72D297353CC}">
              <c16:uniqueId val="{00000002-37D5-4774-ACDB-0F86F36F0133}"/>
            </c:ext>
          </c:extLst>
        </c:ser>
        <c:ser>
          <c:idx val="3"/>
          <c:order val="3"/>
          <c:tx>
            <c:strRef>
              <c:f>'Prev&amp;Prot_Day'!$E$2</c:f>
              <c:strCache>
                <c:ptCount val="1"/>
                <c:pt idx="0">
                  <c:v>Event</c:v>
                </c:pt>
              </c:strCache>
            </c:strRef>
          </c:tx>
          <c:spPr>
            <a:solidFill>
              <a:schemeClr val="accent4"/>
            </a:solidFill>
            <a:ln w="25400">
              <a:no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'Prev&amp;Prot_Day'!$E$3:$E$51</c:f>
              <c:numCache>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Cache>
            </c:numRef>
          </c:val>
          <c:extLst>
            <c:ext xmlns:c16="http://schemas.microsoft.com/office/drawing/2014/chart" uri="{C3380CC4-5D6E-409C-BE32-E72D297353CC}">
              <c16:uniqueId val="{00000003-37D5-4774-ACDB-0F86F36F0133}"/>
            </c:ext>
          </c:extLst>
        </c:ser>
        <c:dLbls>
          <c:showLegendKey val="0"/>
          <c:showVal val="0"/>
          <c:showCatName val="0"/>
          <c:showSerName val="0"/>
          <c:showPercent val="0"/>
          <c:showBubbleSize val="0"/>
        </c:dLbls>
        <c:axId val="1900890720"/>
        <c:axId val="1897978320"/>
        <c:extLst/>
      </c:areaChart>
      <c:dateAx>
        <c:axId val="1900890720"/>
        <c:scaling>
          <c:orientation val="minMax"/>
          <c:max val="45200"/>
          <c:min val="43739"/>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39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7978320"/>
        <c:crosses val="autoZero"/>
        <c:auto val="1"/>
        <c:lblOffset val="100"/>
        <c:baseTimeUnit val="months"/>
        <c:majorUnit val="3"/>
        <c:majorTimeUnit val="months"/>
        <c:minorUnit val="1"/>
        <c:minorTimeUnit val="months"/>
      </c:dateAx>
      <c:valAx>
        <c:axId val="1897978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0890720"/>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900" b="0" i="0" u="none" strike="noStrike" kern="1200" spc="0" baseline="0">
                <a:solidFill>
                  <a:sysClr val="windowText" lastClr="000000">
                    <a:lumMod val="65000"/>
                    <a:lumOff val="35000"/>
                  </a:sysClr>
                </a:solidFill>
              </a:rPr>
              <a:t>Total Minutes of Protection Activity - Day</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'Prev&amp;Prot_Day'!$H$2</c:f>
              <c:strCache>
                <c:ptCount val="1"/>
                <c:pt idx="0">
                  <c:v>Fire Safety Check Visit</c:v>
                </c:pt>
              </c:strCache>
            </c:strRef>
          </c:tx>
          <c:spPr>
            <a:solidFill>
              <a:schemeClr val="accent1"/>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'Prev&amp;Prot_Day'!$H$3:$H$51</c:f>
              <c:numCache>
                <c:formatCode>General</c:formatCode>
                <c:ptCount val="49"/>
                <c:pt idx="0">
                  <c:v>0</c:v>
                </c:pt>
                <c:pt idx="1">
                  <c:v>0</c:v>
                </c:pt>
                <c:pt idx="2">
                  <c:v>0</c:v>
                </c:pt>
                <c:pt idx="3">
                  <c:v>0</c:v>
                </c:pt>
                <c:pt idx="4">
                  <c:v>0</c:v>
                </c:pt>
                <c:pt idx="5">
                  <c:v>450</c:v>
                </c:pt>
                <c:pt idx="6">
                  <c:v>150</c:v>
                </c:pt>
                <c:pt idx="7">
                  <c:v>1378</c:v>
                </c:pt>
                <c:pt idx="8">
                  <c:v>1644</c:v>
                </c:pt>
                <c:pt idx="9">
                  <c:v>927</c:v>
                </c:pt>
                <c:pt idx="10">
                  <c:v>690</c:v>
                </c:pt>
                <c:pt idx="11">
                  <c:v>1125</c:v>
                </c:pt>
                <c:pt idx="12">
                  <c:v>150</c:v>
                </c:pt>
                <c:pt idx="13">
                  <c:v>1560</c:v>
                </c:pt>
                <c:pt idx="14">
                  <c:v>930</c:v>
                </c:pt>
                <c:pt idx="15">
                  <c:v>1140</c:v>
                </c:pt>
                <c:pt idx="16">
                  <c:v>618</c:v>
                </c:pt>
                <c:pt idx="17">
                  <c:v>1740</c:v>
                </c:pt>
                <c:pt idx="18">
                  <c:v>1135</c:v>
                </c:pt>
                <c:pt idx="19">
                  <c:v>5039</c:v>
                </c:pt>
                <c:pt idx="20">
                  <c:v>2024</c:v>
                </c:pt>
                <c:pt idx="21">
                  <c:v>10091</c:v>
                </c:pt>
                <c:pt idx="22">
                  <c:v>25566</c:v>
                </c:pt>
                <c:pt idx="23">
                  <c:v>46893</c:v>
                </c:pt>
                <c:pt idx="24">
                  <c:v>69269</c:v>
                </c:pt>
                <c:pt idx="25">
                  <c:v>74796</c:v>
                </c:pt>
                <c:pt idx="26">
                  <c:v>48624</c:v>
                </c:pt>
                <c:pt idx="27">
                  <c:v>77749</c:v>
                </c:pt>
                <c:pt idx="28">
                  <c:v>85185</c:v>
                </c:pt>
                <c:pt idx="29">
                  <c:v>110295</c:v>
                </c:pt>
                <c:pt idx="30">
                  <c:v>101951</c:v>
                </c:pt>
                <c:pt idx="31">
                  <c:v>99116</c:v>
                </c:pt>
                <c:pt idx="32">
                  <c:v>91354</c:v>
                </c:pt>
                <c:pt idx="33">
                  <c:v>66843</c:v>
                </c:pt>
                <c:pt idx="34">
                  <c:v>88584</c:v>
                </c:pt>
                <c:pt idx="35">
                  <c:v>85410</c:v>
                </c:pt>
                <c:pt idx="36">
                  <c:v>73104</c:v>
                </c:pt>
                <c:pt idx="37">
                  <c:v>90995</c:v>
                </c:pt>
                <c:pt idx="38">
                  <c:v>53798</c:v>
                </c:pt>
                <c:pt idx="39">
                  <c:v>89862</c:v>
                </c:pt>
                <c:pt idx="40">
                  <c:v>64667</c:v>
                </c:pt>
                <c:pt idx="41">
                  <c:v>73435</c:v>
                </c:pt>
                <c:pt idx="42">
                  <c:v>72645</c:v>
                </c:pt>
                <c:pt idx="43">
                  <c:v>68450</c:v>
                </c:pt>
                <c:pt idx="44">
                  <c:v>64800</c:v>
                </c:pt>
                <c:pt idx="45">
                  <c:v>71731</c:v>
                </c:pt>
                <c:pt idx="46">
                  <c:v>67792</c:v>
                </c:pt>
                <c:pt idx="47">
                  <c:v>65267</c:v>
                </c:pt>
                <c:pt idx="48">
                  <c:v>68808</c:v>
                </c:pt>
              </c:numCache>
            </c:numRef>
          </c:val>
          <c:extLst xmlns:c15="http://schemas.microsoft.com/office/drawing/2012/chart">
            <c:ext xmlns:c16="http://schemas.microsoft.com/office/drawing/2014/chart" uri="{C3380CC4-5D6E-409C-BE32-E72D297353CC}">
              <c16:uniqueId val="{00000000-BD53-43FB-B01A-D4F374E2A88D}"/>
            </c:ext>
          </c:extLst>
        </c:ser>
        <c:ser>
          <c:idx val="1"/>
          <c:order val="1"/>
          <c:tx>
            <c:strRef>
              <c:f>'Prev&amp;Prot_Day'!$I$2</c:f>
              <c:strCache>
                <c:ptCount val="1"/>
                <c:pt idx="0">
                  <c:v>Outside Duty</c:v>
                </c:pt>
              </c:strCache>
            </c:strRef>
          </c:tx>
          <c:spPr>
            <a:solidFill>
              <a:schemeClr val="accent2"/>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'Prev&amp;Prot_Day'!$I$3:$I$51</c:f>
              <c:numCache>
                <c:formatCode>General</c:formatCode>
                <c:ptCount val="49"/>
                <c:pt idx="0">
                  <c:v>139836</c:v>
                </c:pt>
                <c:pt idx="1">
                  <c:v>175229</c:v>
                </c:pt>
                <c:pt idx="2">
                  <c:v>110478</c:v>
                </c:pt>
                <c:pt idx="3">
                  <c:v>218719</c:v>
                </c:pt>
                <c:pt idx="4">
                  <c:v>167666</c:v>
                </c:pt>
                <c:pt idx="5">
                  <c:v>152543</c:v>
                </c:pt>
                <c:pt idx="6">
                  <c:v>79835</c:v>
                </c:pt>
                <c:pt idx="7">
                  <c:v>100186</c:v>
                </c:pt>
                <c:pt idx="8">
                  <c:v>159141</c:v>
                </c:pt>
                <c:pt idx="9">
                  <c:v>146672</c:v>
                </c:pt>
                <c:pt idx="10">
                  <c:v>109323</c:v>
                </c:pt>
                <c:pt idx="11">
                  <c:v>88246</c:v>
                </c:pt>
                <c:pt idx="12">
                  <c:v>99831</c:v>
                </c:pt>
                <c:pt idx="13">
                  <c:v>100775</c:v>
                </c:pt>
                <c:pt idx="14">
                  <c:v>76321</c:v>
                </c:pt>
                <c:pt idx="15">
                  <c:v>111165</c:v>
                </c:pt>
                <c:pt idx="16">
                  <c:v>162748</c:v>
                </c:pt>
                <c:pt idx="17">
                  <c:v>138521</c:v>
                </c:pt>
                <c:pt idx="18">
                  <c:v>117590</c:v>
                </c:pt>
                <c:pt idx="19">
                  <c:v>147194</c:v>
                </c:pt>
                <c:pt idx="20">
                  <c:v>120796</c:v>
                </c:pt>
                <c:pt idx="21">
                  <c:v>109618</c:v>
                </c:pt>
                <c:pt idx="22">
                  <c:v>100963</c:v>
                </c:pt>
                <c:pt idx="23">
                  <c:v>112719</c:v>
                </c:pt>
                <c:pt idx="24">
                  <c:v>121887</c:v>
                </c:pt>
                <c:pt idx="25">
                  <c:v>120155</c:v>
                </c:pt>
                <c:pt idx="26">
                  <c:v>84009</c:v>
                </c:pt>
                <c:pt idx="27">
                  <c:v>141427</c:v>
                </c:pt>
                <c:pt idx="28">
                  <c:v>129645</c:v>
                </c:pt>
                <c:pt idx="29">
                  <c:v>133767</c:v>
                </c:pt>
                <c:pt idx="30">
                  <c:v>110768</c:v>
                </c:pt>
                <c:pt idx="31">
                  <c:v>121447</c:v>
                </c:pt>
                <c:pt idx="32">
                  <c:v>111877</c:v>
                </c:pt>
                <c:pt idx="33">
                  <c:v>101498</c:v>
                </c:pt>
                <c:pt idx="34">
                  <c:v>113957</c:v>
                </c:pt>
                <c:pt idx="35">
                  <c:v>142401</c:v>
                </c:pt>
                <c:pt idx="36">
                  <c:v>113478</c:v>
                </c:pt>
                <c:pt idx="37">
                  <c:v>132516</c:v>
                </c:pt>
                <c:pt idx="38">
                  <c:v>77793</c:v>
                </c:pt>
                <c:pt idx="39">
                  <c:v>146211</c:v>
                </c:pt>
                <c:pt idx="40">
                  <c:v>141953</c:v>
                </c:pt>
                <c:pt idx="41">
                  <c:v>139035</c:v>
                </c:pt>
                <c:pt idx="42">
                  <c:v>145256</c:v>
                </c:pt>
                <c:pt idx="43">
                  <c:v>146619</c:v>
                </c:pt>
                <c:pt idx="44">
                  <c:v>135057</c:v>
                </c:pt>
                <c:pt idx="45">
                  <c:v>128069</c:v>
                </c:pt>
                <c:pt idx="46">
                  <c:v>127369</c:v>
                </c:pt>
                <c:pt idx="47">
                  <c:v>110006</c:v>
                </c:pt>
                <c:pt idx="48">
                  <c:v>129447</c:v>
                </c:pt>
              </c:numCache>
            </c:numRef>
          </c:val>
          <c:extLst xmlns:c15="http://schemas.microsoft.com/office/drawing/2012/chart">
            <c:ext xmlns:c16="http://schemas.microsoft.com/office/drawing/2014/chart" uri="{C3380CC4-5D6E-409C-BE32-E72D297353CC}">
              <c16:uniqueId val="{00000001-BD53-43FB-B01A-D4F374E2A88D}"/>
            </c:ext>
          </c:extLst>
        </c:ser>
        <c:ser>
          <c:idx val="2"/>
          <c:order val="2"/>
          <c:tx>
            <c:strRef>
              <c:f>'Prev&amp;Prot_Day'!$J$2</c:f>
              <c:strCache>
                <c:ptCount val="1"/>
                <c:pt idx="0">
                  <c:v>Hydrant Inspections</c:v>
                </c:pt>
              </c:strCache>
            </c:strRef>
          </c:tx>
          <c:spPr>
            <a:solidFill>
              <a:schemeClr val="accent3"/>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'Prev&amp;Prot_Day'!$J$3:$J$51</c:f>
              <c:numCache>
                <c:formatCode>General</c:formatCode>
                <c:ptCount val="49"/>
                <c:pt idx="0">
                  <c:v>69005</c:v>
                </c:pt>
                <c:pt idx="1">
                  <c:v>12853</c:v>
                </c:pt>
                <c:pt idx="2">
                  <c:v>1361</c:v>
                </c:pt>
                <c:pt idx="3">
                  <c:v>1655</c:v>
                </c:pt>
                <c:pt idx="4">
                  <c:v>2325</c:v>
                </c:pt>
                <c:pt idx="5">
                  <c:v>95136</c:v>
                </c:pt>
                <c:pt idx="6">
                  <c:v>94130</c:v>
                </c:pt>
                <c:pt idx="7">
                  <c:v>102928</c:v>
                </c:pt>
                <c:pt idx="8">
                  <c:v>93420</c:v>
                </c:pt>
                <c:pt idx="9">
                  <c:v>82552</c:v>
                </c:pt>
                <c:pt idx="10">
                  <c:v>71539</c:v>
                </c:pt>
                <c:pt idx="11">
                  <c:v>63027</c:v>
                </c:pt>
                <c:pt idx="12">
                  <c:v>43619</c:v>
                </c:pt>
                <c:pt idx="13">
                  <c:v>7555</c:v>
                </c:pt>
                <c:pt idx="14">
                  <c:v>1320</c:v>
                </c:pt>
                <c:pt idx="15">
                  <c:v>330</c:v>
                </c:pt>
                <c:pt idx="16">
                  <c:v>180</c:v>
                </c:pt>
                <c:pt idx="17">
                  <c:v>96014</c:v>
                </c:pt>
                <c:pt idx="18">
                  <c:v>110127</c:v>
                </c:pt>
                <c:pt idx="19">
                  <c:v>112342</c:v>
                </c:pt>
                <c:pt idx="20">
                  <c:v>105468</c:v>
                </c:pt>
                <c:pt idx="21">
                  <c:v>108231</c:v>
                </c:pt>
                <c:pt idx="22">
                  <c:v>117779</c:v>
                </c:pt>
                <c:pt idx="23">
                  <c:v>102495</c:v>
                </c:pt>
                <c:pt idx="24">
                  <c:v>90987</c:v>
                </c:pt>
                <c:pt idx="25">
                  <c:v>14785</c:v>
                </c:pt>
                <c:pt idx="26">
                  <c:v>6186</c:v>
                </c:pt>
                <c:pt idx="27">
                  <c:v>2240</c:v>
                </c:pt>
                <c:pt idx="28">
                  <c:v>1595</c:v>
                </c:pt>
                <c:pt idx="29">
                  <c:v>34332</c:v>
                </c:pt>
                <c:pt idx="30">
                  <c:v>110673</c:v>
                </c:pt>
                <c:pt idx="31">
                  <c:v>105359</c:v>
                </c:pt>
                <c:pt idx="32">
                  <c:v>101310</c:v>
                </c:pt>
                <c:pt idx="33">
                  <c:v>85604</c:v>
                </c:pt>
                <c:pt idx="34">
                  <c:v>110243</c:v>
                </c:pt>
                <c:pt idx="35">
                  <c:v>90259</c:v>
                </c:pt>
                <c:pt idx="36">
                  <c:v>48906</c:v>
                </c:pt>
                <c:pt idx="37">
                  <c:v>6697</c:v>
                </c:pt>
                <c:pt idx="38">
                  <c:v>210</c:v>
                </c:pt>
                <c:pt idx="39">
                  <c:v>709</c:v>
                </c:pt>
                <c:pt idx="40">
                  <c:v>90</c:v>
                </c:pt>
                <c:pt idx="41">
                  <c:v>29687</c:v>
                </c:pt>
                <c:pt idx="42">
                  <c:v>120477</c:v>
                </c:pt>
                <c:pt idx="43">
                  <c:v>138044</c:v>
                </c:pt>
                <c:pt idx="44">
                  <c:v>119507</c:v>
                </c:pt>
                <c:pt idx="45">
                  <c:v>105314</c:v>
                </c:pt>
                <c:pt idx="46">
                  <c:v>104908</c:v>
                </c:pt>
                <c:pt idx="47">
                  <c:v>30923</c:v>
                </c:pt>
                <c:pt idx="48">
                  <c:v>11582</c:v>
                </c:pt>
              </c:numCache>
            </c:numRef>
          </c:val>
          <c:extLst xmlns:c15="http://schemas.microsoft.com/office/drawing/2012/chart">
            <c:ext xmlns:c16="http://schemas.microsoft.com/office/drawing/2014/chart" uri="{C3380CC4-5D6E-409C-BE32-E72D297353CC}">
              <c16:uniqueId val="{00000002-BD53-43FB-B01A-D4F374E2A88D}"/>
            </c:ext>
          </c:extLst>
        </c:ser>
        <c:ser>
          <c:idx val="3"/>
          <c:order val="3"/>
          <c:tx>
            <c:strRef>
              <c:f>'Prev&amp;Prot_Day'!$G$2</c:f>
              <c:strCache>
                <c:ptCount val="1"/>
                <c:pt idx="0">
                  <c:v>Visual Audit</c:v>
                </c:pt>
              </c:strCache>
            </c:strRef>
          </c:tx>
          <c:spPr>
            <a:solidFill>
              <a:schemeClr val="accent4">
                <a:lumMod val="75000"/>
              </a:schemeClr>
            </a:solidFill>
            <a:ln w="25400">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'Prev&amp;Prot_Day'!$G$3:$G$51</c:f>
              <c:numCache>
                <c:formatCode>General</c:formatCode>
                <c:ptCount val="49"/>
                <c:pt idx="0">
                  <c:v>240775</c:v>
                </c:pt>
                <c:pt idx="1">
                  <c:v>258833</c:v>
                </c:pt>
                <c:pt idx="2">
                  <c:v>258170</c:v>
                </c:pt>
                <c:pt idx="3">
                  <c:v>282907</c:v>
                </c:pt>
                <c:pt idx="4">
                  <c:v>250659</c:v>
                </c:pt>
                <c:pt idx="5">
                  <c:v>302285</c:v>
                </c:pt>
                <c:pt idx="6">
                  <c:v>327031</c:v>
                </c:pt>
                <c:pt idx="7">
                  <c:v>378137</c:v>
                </c:pt>
                <c:pt idx="8">
                  <c:v>375194</c:v>
                </c:pt>
                <c:pt idx="9">
                  <c:v>328439</c:v>
                </c:pt>
                <c:pt idx="10">
                  <c:v>294980</c:v>
                </c:pt>
                <c:pt idx="11">
                  <c:v>270907</c:v>
                </c:pt>
                <c:pt idx="12">
                  <c:v>291906</c:v>
                </c:pt>
                <c:pt idx="13">
                  <c:v>309492</c:v>
                </c:pt>
                <c:pt idx="14">
                  <c:v>271913</c:v>
                </c:pt>
                <c:pt idx="15">
                  <c:v>290522</c:v>
                </c:pt>
                <c:pt idx="16">
                  <c:v>311287</c:v>
                </c:pt>
                <c:pt idx="17">
                  <c:v>376993</c:v>
                </c:pt>
                <c:pt idx="18">
                  <c:v>336885</c:v>
                </c:pt>
                <c:pt idx="19">
                  <c:v>361123</c:v>
                </c:pt>
                <c:pt idx="20">
                  <c:v>301995</c:v>
                </c:pt>
                <c:pt idx="21">
                  <c:v>301011</c:v>
                </c:pt>
                <c:pt idx="22">
                  <c:v>317284</c:v>
                </c:pt>
                <c:pt idx="23">
                  <c:v>278881</c:v>
                </c:pt>
                <c:pt idx="24">
                  <c:v>249052</c:v>
                </c:pt>
                <c:pt idx="25">
                  <c:v>268382</c:v>
                </c:pt>
                <c:pt idx="26">
                  <c:v>236549</c:v>
                </c:pt>
                <c:pt idx="27">
                  <c:v>268051</c:v>
                </c:pt>
                <c:pt idx="28">
                  <c:v>259604</c:v>
                </c:pt>
                <c:pt idx="29">
                  <c:v>280124</c:v>
                </c:pt>
                <c:pt idx="30">
                  <c:v>274050</c:v>
                </c:pt>
                <c:pt idx="31">
                  <c:v>275617</c:v>
                </c:pt>
                <c:pt idx="32">
                  <c:v>236432</c:v>
                </c:pt>
                <c:pt idx="33">
                  <c:v>211499</c:v>
                </c:pt>
                <c:pt idx="34">
                  <c:v>240564</c:v>
                </c:pt>
                <c:pt idx="35">
                  <c:v>231011</c:v>
                </c:pt>
                <c:pt idx="36">
                  <c:v>230888</c:v>
                </c:pt>
                <c:pt idx="37">
                  <c:v>244221</c:v>
                </c:pt>
                <c:pt idx="38">
                  <c:v>213536</c:v>
                </c:pt>
                <c:pt idx="39">
                  <c:v>220753</c:v>
                </c:pt>
                <c:pt idx="40">
                  <c:v>210590</c:v>
                </c:pt>
                <c:pt idx="41">
                  <c:v>232710</c:v>
                </c:pt>
                <c:pt idx="42">
                  <c:v>272971</c:v>
                </c:pt>
                <c:pt idx="43">
                  <c:v>283288</c:v>
                </c:pt>
                <c:pt idx="44">
                  <c:v>259872</c:v>
                </c:pt>
                <c:pt idx="45">
                  <c:v>251384</c:v>
                </c:pt>
                <c:pt idx="46">
                  <c:v>255139</c:v>
                </c:pt>
                <c:pt idx="47">
                  <c:v>233444</c:v>
                </c:pt>
                <c:pt idx="48">
                  <c:v>232354</c:v>
                </c:pt>
              </c:numCache>
            </c:numRef>
          </c:val>
          <c:extLst xmlns:c15="http://schemas.microsoft.com/office/drawing/2012/chart">
            <c:ext xmlns:c16="http://schemas.microsoft.com/office/drawing/2014/chart" uri="{C3380CC4-5D6E-409C-BE32-E72D297353CC}">
              <c16:uniqueId val="{00000003-BD53-43FB-B01A-D4F374E2A88D}"/>
            </c:ext>
          </c:extLst>
        </c:ser>
        <c:dLbls>
          <c:showLegendKey val="0"/>
          <c:showVal val="0"/>
          <c:showCatName val="0"/>
          <c:showSerName val="0"/>
          <c:showPercent val="0"/>
          <c:showBubbleSize val="0"/>
        </c:dLbls>
        <c:axId val="43809855"/>
        <c:axId val="43810815"/>
        <c:extLst/>
      </c:areaChart>
      <c:dateAx>
        <c:axId val="43809855"/>
        <c:scaling>
          <c:orientation val="minMax"/>
          <c:max val="45200"/>
          <c:min val="4410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30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10815"/>
        <c:crosses val="autoZero"/>
        <c:auto val="1"/>
        <c:lblOffset val="100"/>
        <c:baseTimeUnit val="months"/>
        <c:majorUnit val="3"/>
        <c:majorTimeUnit val="months"/>
      </c:dateAx>
      <c:valAx>
        <c:axId val="438108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09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1</xdr:row>
      <xdr:rowOff>104775</xdr:rowOff>
    </xdr:from>
    <xdr:to>
      <xdr:col>1</xdr:col>
      <xdr:colOff>1762125</xdr:colOff>
      <xdr:row>6</xdr:row>
      <xdr:rowOff>161925</xdr:rowOff>
    </xdr:to>
    <xdr:pic>
      <xdr:nvPicPr>
        <xdr:cNvPr id="3" name="Picture 2">
          <a:extLst>
            <a:ext uri="{FF2B5EF4-FFF2-40B4-BE49-F238E27FC236}">
              <a16:creationId xmlns:a16="http://schemas.microsoft.com/office/drawing/2014/main" id="{6218457D-BA76-C09A-69AD-CFBB2DD8FDAA}"/>
            </a:ext>
            <a:ext uri="{147F2762-F138-4A5C-976F-8EAC2B608ADB}">
              <a16:predDERef xmlns:a16="http://schemas.microsoft.com/office/drawing/2014/main" pred="{18BCF211-C0F9-42DE-98DC-2456BECF3114}"/>
            </a:ext>
          </a:extLst>
        </xdr:cNvPr>
        <xdr:cNvPicPr>
          <a:picLocks noChangeAspect="1"/>
        </xdr:cNvPicPr>
      </xdr:nvPicPr>
      <xdr:blipFill>
        <a:blip xmlns:r="http://schemas.openxmlformats.org/officeDocument/2006/relationships" r:embed="rId1"/>
        <a:stretch>
          <a:fillRect/>
        </a:stretch>
      </xdr:blipFill>
      <xdr:spPr>
        <a:xfrm>
          <a:off x="333375" y="276225"/>
          <a:ext cx="1847850" cy="923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31</xdr:row>
      <xdr:rowOff>0</xdr:rowOff>
    </xdr:from>
    <xdr:to>
      <xdr:col>22</xdr:col>
      <xdr:colOff>223584</xdr:colOff>
      <xdr:row>48</xdr:row>
      <xdr:rowOff>11412</xdr:rowOff>
    </xdr:to>
    <xdr:graphicFrame macro="">
      <xdr:nvGraphicFramePr>
        <xdr:cNvPr id="2" name="Chart 1">
          <a:extLst>
            <a:ext uri="{FF2B5EF4-FFF2-40B4-BE49-F238E27FC236}">
              <a16:creationId xmlns:a16="http://schemas.microsoft.com/office/drawing/2014/main" id="{F7B58391-24AF-4494-8243-BEE780BB3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657225</xdr:colOff>
      <xdr:row>48</xdr:row>
      <xdr:rowOff>142875</xdr:rowOff>
    </xdr:from>
    <xdr:to>
      <xdr:col>22</xdr:col>
      <xdr:colOff>219075</xdr:colOff>
      <xdr:row>64</xdr:row>
      <xdr:rowOff>152400</xdr:rowOff>
    </xdr:to>
    <xdr:graphicFrame macro="">
      <xdr:nvGraphicFramePr>
        <xdr:cNvPr id="6" name="Chart 2">
          <a:extLst>
            <a:ext uri="{FF2B5EF4-FFF2-40B4-BE49-F238E27FC236}">
              <a16:creationId xmlns:a16="http://schemas.microsoft.com/office/drawing/2014/main" id="{7B5E284D-D6C2-476A-8E3A-F96738249DBC}"/>
            </a:ext>
            <a:ext uri="{147F2762-F138-4A5C-976F-8EAC2B608ADB}">
              <a16:predDERef xmlns:a16="http://schemas.microsoft.com/office/drawing/2014/main" pred="{F7B58391-24AF-4494-8243-BEE780BB3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34)" backgroundRefresh="0" connectionId="9" xr16:uid="{009FE967-48B5-45E3-9A5B-B0B5C3C79691}" autoFormatId="16" applyNumberFormats="0" applyBorderFormats="0" applyFontFormats="0" applyPatternFormats="0" applyAlignmentFormats="0" applyWidthHeightFormats="0">
  <queryTableRefresh nextId="33">
    <queryTableFields count="6">
      <queryTableField id="7" name="LFB Pillars" tableColumnId="12"/>
      <queryTableField id="1" name="Code" tableColumnId="2"/>
      <queryTableField id="17" name="Report" tableColumnId="3"/>
      <queryTableField id="2" name="Indicator Name" tableColumnId="4"/>
      <queryTableField id="3" name="Indicator Definition" tableColumnId="5"/>
      <queryTableField id="4" name="Target Text" tableColumnId="6"/>
    </queryTableFields>
    <queryTableDeletedFields count="15">
      <deletedField name="KPI_ID"/>
      <deletedField name="Item Type"/>
      <deletedField name="Path"/>
      <deletedField name="Target Format"/>
      <deletedField name="Target Numerical"/>
      <deletedField name="MetricImproveType"/>
      <deletedField name="Commitment"/>
      <deletedField name="Performance Owner"/>
      <deletedField name="Subject Matter Expert"/>
      <deletedField name="Measure Type"/>
      <deletedField name="Data Frequency"/>
      <deletedField name="Directorate"/>
      <deletedField name="Service"/>
      <deletedField name="SPC Chart Yes/No"/>
      <deletedField name="Department"/>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7" xr16:uid="{3DB01F07-56D9-45E2-94B0-21F4B2B1AB66}" autoFormatId="16" applyNumberFormats="0" applyBorderFormats="0" applyFontFormats="0" applyPatternFormats="0" applyAlignmentFormats="0" applyWidthHeightFormats="0">
  <queryTableRefresh nextId="54">
    <queryTableFields count="13">
      <queryTableField id="1" name="yyyymm" tableColumnId="1"/>
      <queryTableField id="2" name="FRS Women" tableColumnId="2"/>
      <queryTableField id="3" name="FRS BAME" tableColumnId="3"/>
      <queryTableField id="4" name="FRS Disabled" tableColumnId="4"/>
      <queryTableField id="5" name="FRS Total" tableColumnId="5"/>
      <queryTableField id="6" name="Control Women" tableColumnId="6"/>
      <queryTableField id="7" name="Control BAME" tableColumnId="7"/>
      <queryTableField id="8" name="Control Disabled" tableColumnId="8"/>
      <queryTableField id="9" name="Control Total" tableColumnId="9"/>
      <queryTableField id="10" name="Operational Women" tableColumnId="10"/>
      <queryTableField id="11" name="Operational BAME" tableColumnId="11"/>
      <queryTableField id="12" name="Operational Disabled" tableColumnId="12"/>
      <queryTableField id="13" name="Operational Total" tableColumnId="13"/>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2" backgroundRefresh="0" connectionId="2" xr16:uid="{183F27EB-A168-4CA5-909E-BE8ADE564571}" autoFormatId="16" applyNumberFormats="0" applyBorderFormats="0" applyFontFormats="0" applyPatternFormats="0" applyAlignmentFormats="0" applyWidthHeightFormats="0">
  <queryTableRefresh nextId="14">
    <queryTableFields count="13">
      <queryTableField id="1" name="yyyymm" tableColumnId="1"/>
      <queryTableField id="2" name="Control Women" tableColumnId="2"/>
      <queryTableField id="3" name="Control BAME" tableColumnId="3"/>
      <queryTableField id="4" name="Control Disabled" tableColumnId="4"/>
      <queryTableField id="5" name="Control Total" tableColumnId="5"/>
      <queryTableField id="6" name="Operational Women" tableColumnId="6"/>
      <queryTableField id="7" name="Operational BAME" tableColumnId="7"/>
      <queryTableField id="8" name="Operational Disabled" tableColumnId="8"/>
      <queryTableField id="9" name="Operational Total" tableColumnId="9"/>
      <queryTableField id="10" name="FRS Women" tableColumnId="10"/>
      <queryTableField id="11" name="FRS BAME" tableColumnId="11"/>
      <queryTableField id="12" name="FRS Disabled" tableColumnId="12"/>
      <queryTableField id="13" name="FRS Total" tableColumnId="13"/>
    </queryTableFields>
  </queryTableRefresh>
  <extLst>
    <ext xmlns:x15="http://schemas.microsoft.com/office/spreadsheetml/2010/11/main" uri="{883FBD77-0823-4a55-B5E3-86C4891E6966}">
      <x15:queryTable sourceDataName="Query - Promotions"/>
    </ext>
  </extLst>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D5736B71-7A4B-4D70-B34F-B888B7CF405E}" autoFormatId="16" applyNumberFormats="0" applyBorderFormats="0" applyFontFormats="0" applyPatternFormats="0" applyAlignmentFormats="0" applyWidthHeightFormats="0">
  <queryTableRefresh nextId="24">
    <queryTableFields count="13">
      <queryTableField id="1" name="YYYYMM" tableColumnId="1"/>
      <queryTableField id="8" name="Control Women" tableColumnId="8"/>
      <queryTableField id="9" name="Control BAME" tableColumnId="9"/>
      <queryTableField id="10" name="Control Disabled" tableColumnId="10"/>
      <queryTableField id="12" name="Control Total" tableColumnId="12"/>
      <queryTableField id="13" name="FRS Staff Women" tableColumnId="13"/>
      <queryTableField id="14" name="FRS Staff BAME" tableColumnId="14"/>
      <queryTableField id="15" name="FRS Staff Disabled" tableColumnId="15"/>
      <queryTableField id="17" name="FRS Staff Total" tableColumnId="17"/>
      <queryTableField id="18" name="Operational Women" tableColumnId="18"/>
      <queryTableField id="19" name="Operational BAME" tableColumnId="19"/>
      <queryTableField id="20" name="Operational Disabled" tableColumnId="20"/>
      <queryTableField id="22" name="Operational Total" tableColumnId="22"/>
    </queryTableFields>
  </queryTableRefresh>
  <extLst>
    <ext xmlns:x15="http://schemas.microsoft.com/office/spreadsheetml/2010/11/main" uri="{883FBD77-0823-4a55-B5E3-86C4891E6966}">
      <x15:queryTable sourceDataName="Query - VoluntaryLeavers"/>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EBDEEC-4D04-4085-B838-D5390518C88F}" name="Table_query__34" displayName="Table_query__34" ref="A1:F33" tableType="queryTable" totalsRowShown="0" headerRowDxfId="10" dataDxfId="9" headerRowBorderDxfId="7" tableBorderDxfId="8" totalsRowBorderDxfId="6">
  <autoFilter ref="A1:F33" xr:uid="{86685707-8406-45A2-9B1D-E99699CCF6B6}"/>
  <sortState xmlns:xlrd2="http://schemas.microsoft.com/office/spreadsheetml/2017/richdata2" ref="A2:F33">
    <sortCondition ref="B1:B33"/>
  </sortState>
  <tableColumns count="6">
    <tableColumn id="12" xr3:uid="{E3EA18FB-BD4A-4D7D-8781-2C56F3CD8E51}" uniqueName="field_6" name="LFB Pillars" queryTableFieldId="7" dataDxfId="5"/>
    <tableColumn id="2" xr3:uid="{8AFA0122-6EF4-4EF0-AA0E-C678E2E5C00F}" uniqueName="Title" name="Code" queryTableFieldId="1" dataDxfId="4"/>
    <tableColumn id="3" xr3:uid="{F63A2134-FF83-4F18-A628-82E712C51098}" uniqueName="Report" name="Report" queryTableFieldId="17" dataDxfId="3"/>
    <tableColumn id="4" xr3:uid="{070D6C4E-FBDD-4A20-8277-2C0810E22CCC}" uniqueName="field_1" name="Indicator Name" queryTableFieldId="2" dataDxfId="2"/>
    <tableColumn id="5" xr3:uid="{99D36A97-E12E-4E55-9271-121FAA18751D}" uniqueName="field_2" name="Indicator Definition" queryTableFieldId="3" dataDxfId="1"/>
    <tableColumn id="6" xr3:uid="{28608FA8-7AAD-490C-9459-46DB9712B648}" uniqueName="field_3" name="Target Text" queryTableFieldId="4"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4F82EF6-7007-4C50-BF20-D38E46D05B5E}" name="Table13" displayName="Table13" ref="A1:Q60" totalsRowShown="0" headerRowDxfId="78" dataDxfId="76" headerRowBorderDxfId="77" tableBorderDxfId="75" totalsRowBorderDxfId="74" dataCellStyle="Normal 2">
  <autoFilter ref="A1:Q60" xr:uid="{94F82EF6-7007-4C50-BF20-D38E46D05B5E}"/>
  <tableColumns count="17">
    <tableColumn id="1" xr3:uid="{FB1E05A9-8FE9-4CEB-8AAF-008EBFC14A84}" name="Month-Year" dataDxfId="73"/>
    <tableColumn id="2" xr3:uid="{A00EB2E3-E041-43DA-B40A-62B9E97618D9}" name="Operational Staff Women" dataDxfId="72" dataCellStyle="Normal 2"/>
    <tableColumn id="3" xr3:uid="{D99F9C59-5E9E-4B13-AA48-E8303A16D6EA}" name="Operational Staff Ethnic Minority" dataDxfId="71" dataCellStyle="Normal 2"/>
    <tableColumn id="4" xr3:uid="{195A46E5-7EBA-4CC6-8ACC-99ACA93AAF63}" name="Operational Staff Disability" dataDxfId="70" dataCellStyle="Normal 2"/>
    <tableColumn id="5" xr3:uid="{67362CEE-BAFD-43E7-84CD-E8112C301D32}" name="Operational Staff LGB" dataDxfId="69" dataCellStyle="Normal 2"/>
    <tableColumn id="6" xr3:uid="{33178C08-6856-438C-B225-7D8C823FEA59}" name="Operational Staff Total" dataDxfId="68" dataCellStyle="Normal 2"/>
    <tableColumn id="7" xr3:uid="{71BDE311-4E35-4596-BDBF-D4F15D5E8B5C}" name="FRS Staff Women" dataDxfId="67" dataCellStyle="Normal 2"/>
    <tableColumn id="8" xr3:uid="{0DE85FD7-4D8D-4820-A137-66639A94C13A}" name="FRS Staff Ethnic Minority" dataDxfId="66" dataCellStyle="Normal 2"/>
    <tableColumn id="9" xr3:uid="{AC31AB66-8274-4A8C-8079-B12A0FB8974D}" name="FRS Staff Disability" dataDxfId="65" dataCellStyle="Normal 2"/>
    <tableColumn id="10" xr3:uid="{89EFA324-409C-4F41-93AA-9E6C563173A5}" name="FRS LGB Staff" dataDxfId="64" dataCellStyle="Normal 2"/>
    <tableColumn id="11" xr3:uid="{F46E0C7C-44F2-4B54-9CCA-BC06E42B916D}" name="FRS Staff Total" dataDxfId="63" dataCellStyle="Normal 2"/>
    <tableColumn id="12" xr3:uid="{8A931620-CBA0-4B28-97AC-4FEA9C1007F0}" name="Control Staff  Women" dataDxfId="62" dataCellStyle="Normal 2"/>
    <tableColumn id="13" xr3:uid="{B0151E9C-6484-43F0-85A7-D5F64D9BE666}" name="Control Staff Ethnic Minority" dataDxfId="61" dataCellStyle="Normal 2"/>
    <tableColumn id="14" xr3:uid="{3EA74D5A-6F2F-4A76-B97E-877DCDA17D6B}" name="Control Staff  Disability" dataDxfId="60" dataCellStyle="Normal 2"/>
    <tableColumn id="15" xr3:uid="{3BD0FC0B-3EB7-41F0-94FD-789D96BCE4D2}" name="Control Staff  LGB" dataDxfId="59" dataCellStyle="Normal 2"/>
    <tableColumn id="16" xr3:uid="{EDDC01FF-1061-4917-B123-C172783B09D4}" name="Control Staff Total" dataDxfId="58" dataCellStyle="Normal 2"/>
    <tableColumn id="17" xr3:uid="{2362878D-B51F-4D27-A0F1-3F4277EBEE3E}" name="LFB_All" dataDxfId="57" dataCellStyle="Normal 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E07CC82-94BB-475E-949D-7FE481A956D7}" name="Top_Earners" displayName="Top_Earners" ref="A1:M59" tableType="queryTable" totalsRowShown="0" headerRowDxfId="56" dataDxfId="55">
  <autoFilter ref="A1:M59" xr:uid="{6E07CC82-94BB-475E-949D-7FE481A956D7}"/>
  <tableColumns count="13">
    <tableColumn id="1" xr3:uid="{9AB6F5F8-D4A9-4916-918C-3EFD79CA1537}" uniqueName="1" name="YYYYMM" queryTableFieldId="1" dataDxfId="54"/>
    <tableColumn id="2" xr3:uid="{9CB2A1CC-446D-498F-ADAE-B1E19A74AA86}" uniqueName="2" name="FRS Staff  Women" queryTableFieldId="2" dataDxfId="53"/>
    <tableColumn id="3" xr3:uid="{2F660F64-7CD2-4316-81F1-7275CF828AE1}" uniqueName="3" name="FRS Staff  Ethnic Minority" queryTableFieldId="3" dataDxfId="52"/>
    <tableColumn id="4" xr3:uid="{89D7064E-6736-4C4A-AF4D-0F6D6C3B8496}" uniqueName="4" name="FRS Staff  Disability" queryTableFieldId="4" dataDxfId="51"/>
    <tableColumn id="5" xr3:uid="{E4F4D89D-EEA6-4ABF-9FAF-665C8A978BFD}" uniqueName="5" name="FRS Staff  Total" queryTableFieldId="5" dataDxfId="50"/>
    <tableColumn id="6" xr3:uid="{ABC5E629-2F61-4D61-9027-1E0D4A988C74}" uniqueName="6" name="Control Staff  Women" queryTableFieldId="6" dataDxfId="49"/>
    <tableColumn id="7" xr3:uid="{02270394-65AE-4485-BADE-24C789C9586E}" uniqueName="7" name="Control Staff Ethnic Minority" queryTableFieldId="7" dataDxfId="48"/>
    <tableColumn id="8" xr3:uid="{04EEE932-4A7C-4FA3-AF96-707FDC1CC709}" uniqueName="8" name="Control Staff  Disability" queryTableFieldId="8" dataDxfId="47"/>
    <tableColumn id="9" xr3:uid="{D3D7DCFF-0C9E-41F2-A566-0AB4CFAB8808}" uniqueName="9" name="Control Staff  Total" queryTableFieldId="9" dataDxfId="46"/>
    <tableColumn id="10" xr3:uid="{031E0210-C8F0-4211-81AE-198E55776644}" uniqueName="10" name="Operational Staff  Women" queryTableFieldId="10" dataDxfId="45"/>
    <tableColumn id="11" xr3:uid="{0131F894-0BBC-4B2E-B0B4-8A8D6108A628}" uniqueName="11" name="Operational Staff Ethnic Minority" queryTableFieldId="11" dataDxfId="44"/>
    <tableColumn id="12" xr3:uid="{BF1CCE99-EC77-41DA-B3D6-16E6DF511DEA}" uniqueName="12" name="Operational Staff  Disability" queryTableFieldId="12" dataDxfId="43"/>
    <tableColumn id="13" xr3:uid="{C473757D-D3FB-49B1-AB1B-348D006410E9}" uniqueName="13" name="Operational Staff  Total" queryTableFieldId="13" dataDxfId="4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29AD4C8-EF16-4255-A492-E063301D5237}" name="Promotions" displayName="Promotions" ref="A1:M35" tableType="queryTable" totalsRowShown="0" headerRowDxfId="41" dataDxfId="40">
  <autoFilter ref="A1:M35" xr:uid="{629AD4C8-EF16-4255-A492-E063301D5237}"/>
  <tableColumns count="13">
    <tableColumn id="1" xr3:uid="{1761BAB8-CC25-4916-A68A-9A725B2F827A}" uniqueName="1" name="YYYYMM" queryTableFieldId="1" dataDxfId="39"/>
    <tableColumn id="2" xr3:uid="{8AF95BAC-8D1F-47EF-8E66-AE48D2E60ABA}" uniqueName="2" name="Control Staff  Women" queryTableFieldId="2" dataDxfId="38" dataCellStyle="Normal 2"/>
    <tableColumn id="3" xr3:uid="{9345ADFF-3F2E-4873-BBFE-90D16F6AAF85}" uniqueName="3" name="Control Staff  Ethnic Minority" queryTableFieldId="3" dataDxfId="37" dataCellStyle="Normal 2"/>
    <tableColumn id="4" xr3:uid="{2E443AA0-9B77-4BA0-81A0-AD9779910AE4}" uniqueName="4" name="Control Staff  Disability" queryTableFieldId="4" dataDxfId="36" dataCellStyle="Normal 2"/>
    <tableColumn id="5" xr3:uid="{7937B913-8FC1-4711-B622-06D031CF8696}" uniqueName="5" name="Control Staff  Total" queryTableFieldId="5" dataDxfId="35" dataCellStyle="Normal 2"/>
    <tableColumn id="6" xr3:uid="{5C6DBF00-D65F-46C9-8307-5EF28D74A7FB}" uniqueName="6" name="Operational Staff  Women" queryTableFieldId="6" dataDxfId="34" dataCellStyle="Normal 2"/>
    <tableColumn id="7" xr3:uid="{3311E545-5124-4990-B420-EDABC1E4610A}" uniqueName="7" name="Operational Staff  Ethnic Minority" queryTableFieldId="7" dataDxfId="33" dataCellStyle="Normal 2"/>
    <tableColumn id="8" xr3:uid="{7FBEA475-56A3-43FE-92CA-5FD9F6820CFC}" uniqueName="8" name="Operational Staff  Disability" queryTableFieldId="8" dataDxfId="32" dataCellStyle="Normal 2"/>
    <tableColumn id="9" xr3:uid="{DAF9BC2F-A9EE-4080-A728-15C19E2AC79D}" uniqueName="9" name="Operational Staff  Total" queryTableFieldId="9" dataDxfId="31" dataCellStyle="Normal 2"/>
    <tableColumn id="10" xr3:uid="{E21FC73A-4E2B-4677-9FB6-48496E8EABEF}" uniqueName="10" name="FRS Staff  Women" queryTableFieldId="10" dataDxfId="30" dataCellStyle="Normal 2"/>
    <tableColumn id="11" xr3:uid="{CF0C6A04-F23E-4759-8883-90998DA6E0FF}" uniqueName="11" name="FRS Staff  Ethnic Minority" queryTableFieldId="11" dataDxfId="29" dataCellStyle="Normal 2"/>
    <tableColumn id="12" xr3:uid="{AF4585EE-2594-4458-A529-C80FB111ED88}" uniqueName="12" name="FRS Staff  Disability" queryTableFieldId="12" dataDxfId="28" dataCellStyle="Normal 2"/>
    <tableColumn id="13" xr3:uid="{C4257A59-96A1-479F-8BA4-AF5E9311FCFB}" uniqueName="13" name="FRS Staff  Total" queryTableFieldId="13" dataDxfId="27" dataCellStyle="Normal 2"/>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45B96DA-BFF5-4636-A062-46744192D153}" name="VoluntaryLeavers" displayName="VoluntaryLeavers" ref="A1:M59" tableType="queryTable" totalsRowShown="0" headerRowDxfId="26" dataDxfId="24" headerRowBorderDxfId="25">
  <autoFilter ref="A1:M59" xr:uid="{245B96DA-BFF5-4636-A062-46744192D153}"/>
  <tableColumns count="13">
    <tableColumn id="1" xr3:uid="{FCBF6864-48DC-4B08-ADA2-A83848EA4A16}" uniqueName="1" name="YYYYMM" queryTableFieldId="1" dataDxfId="23"/>
    <tableColumn id="8" xr3:uid="{706539F4-A427-4CA8-9196-2847E36D9941}" uniqueName="8" name="Control Staff  Women" queryTableFieldId="8" dataDxfId="22"/>
    <tableColumn id="9" xr3:uid="{27E29616-2F86-4887-8538-487006E310CC}" uniqueName="9" name="Control Staff  Ethnic Minority" queryTableFieldId="9" dataDxfId="21"/>
    <tableColumn id="10" xr3:uid="{742B0F80-487F-4676-B270-712CD3772675}" uniqueName="10" name="Control Staff  Disability " queryTableFieldId="10" dataDxfId="20"/>
    <tableColumn id="12" xr3:uid="{93008734-20EE-4C21-89E4-DCBA722D9EB5}" uniqueName="12" name="Control Staff  Total" queryTableFieldId="12" dataDxfId="19"/>
    <tableColumn id="13" xr3:uid="{D76D66A7-04BC-4187-B914-FA55C678CE05}" uniqueName="13" name="FRS Staff Women" queryTableFieldId="13" dataDxfId="18"/>
    <tableColumn id="14" xr3:uid="{30D34FD4-6706-4FB9-9AA2-0D3FE277F041}" uniqueName="14" name="FRS Staff Ethnic Minority" queryTableFieldId="14" dataDxfId="17"/>
    <tableColumn id="15" xr3:uid="{BC74E345-0CA9-4D74-ABCD-335127923541}" uniqueName="15" name="FRS Staff Disability " queryTableFieldId="15" dataDxfId="16"/>
    <tableColumn id="17" xr3:uid="{2399A8C1-26BF-406A-9A92-D7C7F23F3225}" uniqueName="17" name="FRS Staff Total" queryTableFieldId="17" dataDxfId="15"/>
    <tableColumn id="18" xr3:uid="{381779EF-7217-4C83-9C9B-CE4F34F5B195}" uniqueName="18" name="Operational Staff Women" queryTableFieldId="18" dataDxfId="14"/>
    <tableColumn id="19" xr3:uid="{8F016991-E140-4954-BC66-B1A7765552EC}" uniqueName="19" name="Operational Staff Ethnic Minority" queryTableFieldId="19" dataDxfId="13"/>
    <tableColumn id="20" xr3:uid="{B5C6711A-0B0F-4CD0-9BF3-722863B23B5A}" uniqueName="20" name="Operational Staff Disability " queryTableFieldId="20" dataDxfId="12"/>
    <tableColumn id="22" xr3:uid="{DAC30C69-7C1F-48EA-B5F9-238B21ACE58F}" uniqueName="22" name="Operational Staff Total" queryTableFieldId="22" dataDxfId="11"/>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erformanceReporting@london-fire.gov.uk" TargetMode="External"/><Relationship Id="rId1" Type="http://schemas.openxmlformats.org/officeDocument/2006/relationships/hyperlink" Target="https://www.london-fire.gov.uk/about-us/your-london-fire-brigade-our-plan-for-2023-29/"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08D7E-66B4-422F-8C44-46F6882E0FA5}">
  <dimension ref="A1:T18"/>
  <sheetViews>
    <sheetView workbookViewId="0"/>
  </sheetViews>
  <sheetFormatPr defaultRowHeight="13.8" x14ac:dyDescent="0.25"/>
  <cols>
    <col min="7" max="7" width="9.88671875" customWidth="1"/>
  </cols>
  <sheetData>
    <row r="1" spans="1:20" ht="55.2" x14ac:dyDescent="0.25">
      <c r="A1" s="18" t="s">
        <v>0</v>
      </c>
      <c r="B1" s="19" t="s">
        <v>1</v>
      </c>
      <c r="C1" s="29" t="s">
        <v>2</v>
      </c>
      <c r="D1" s="30" t="s">
        <v>3</v>
      </c>
      <c r="E1" s="30" t="s">
        <v>4</v>
      </c>
      <c r="F1" s="30" t="s">
        <v>5</v>
      </c>
      <c r="G1" s="31" t="s">
        <v>6</v>
      </c>
      <c r="H1" s="31" t="s">
        <v>7</v>
      </c>
      <c r="I1" s="29" t="s">
        <v>8</v>
      </c>
      <c r="J1" s="30" t="s">
        <v>9</v>
      </c>
      <c r="K1" s="30" t="s">
        <v>10</v>
      </c>
      <c r="L1" s="30" t="s">
        <v>11</v>
      </c>
      <c r="M1" s="31" t="s">
        <v>12</v>
      </c>
      <c r="N1" s="32" t="s">
        <v>13</v>
      </c>
      <c r="O1" s="30" t="s">
        <v>14</v>
      </c>
      <c r="P1" s="30" t="s">
        <v>15</v>
      </c>
      <c r="Q1" s="30" t="s">
        <v>16</v>
      </c>
      <c r="R1" s="30" t="s">
        <v>17</v>
      </c>
      <c r="S1" s="31" t="s">
        <v>18</v>
      </c>
      <c r="T1" s="32" t="s">
        <v>19</v>
      </c>
    </row>
    <row r="2" spans="1:20" ht="14.4" x14ac:dyDescent="0.3">
      <c r="A2" s="20">
        <v>44866</v>
      </c>
      <c r="B2" s="21">
        <v>300</v>
      </c>
      <c r="C2" s="33">
        <v>89</v>
      </c>
      <c r="D2" s="34" t="s">
        <v>20</v>
      </c>
      <c r="E2" s="35">
        <f t="shared" ref="E2:E18" si="0">C2/B2</f>
        <v>0.29666666666666669</v>
      </c>
      <c r="F2" s="34" t="s">
        <v>20</v>
      </c>
      <c r="G2" s="36">
        <v>0</v>
      </c>
      <c r="H2" s="36">
        <v>89</v>
      </c>
      <c r="I2" s="33">
        <v>64</v>
      </c>
      <c r="J2" s="34" t="s">
        <v>20</v>
      </c>
      <c r="K2" s="35">
        <v>0.21329999999999999</v>
      </c>
      <c r="L2" s="5"/>
      <c r="M2" s="36">
        <v>12</v>
      </c>
      <c r="N2" s="37">
        <v>64</v>
      </c>
      <c r="O2" s="34">
        <v>30</v>
      </c>
      <c r="P2" s="34" t="s">
        <v>20</v>
      </c>
      <c r="Q2" s="35">
        <f t="shared" ref="Q2:Q18" si="1">O2/B2</f>
        <v>0.1</v>
      </c>
      <c r="R2" s="5"/>
      <c r="S2" s="36">
        <v>12</v>
      </c>
      <c r="T2" s="37">
        <v>30</v>
      </c>
    </row>
    <row r="3" spans="1:20" x14ac:dyDescent="0.25">
      <c r="A3" s="22">
        <v>44896</v>
      </c>
      <c r="B3" s="23">
        <v>300</v>
      </c>
      <c r="C3" s="38">
        <v>89</v>
      </c>
      <c r="D3" s="4"/>
      <c r="E3" s="35">
        <f t="shared" si="0"/>
        <v>0.29666666666666669</v>
      </c>
      <c r="F3" s="39">
        <f t="shared" ref="F3:F12" si="2">(C2+G3)/B3</f>
        <v>0.29666666666666669</v>
      </c>
      <c r="G3" s="40">
        <v>0</v>
      </c>
      <c r="H3" s="40">
        <v>0</v>
      </c>
      <c r="I3" s="38">
        <v>64</v>
      </c>
      <c r="J3" s="4"/>
      <c r="K3" s="35">
        <v>0.21329999999999999</v>
      </c>
      <c r="L3" s="39">
        <f t="shared" ref="L3:L12" si="3">(I2+M3)/B3</f>
        <v>0.21333333333333335</v>
      </c>
      <c r="M3" s="40">
        <v>0</v>
      </c>
      <c r="N3" s="41">
        <v>0</v>
      </c>
      <c r="O3" s="4">
        <v>39</v>
      </c>
      <c r="P3" s="4"/>
      <c r="Q3" s="35">
        <f t="shared" si="1"/>
        <v>0.13</v>
      </c>
      <c r="R3" s="35">
        <f t="shared" ref="R3:R12" si="4">(O2+S3)/B3</f>
        <v>0.14000000000000001</v>
      </c>
      <c r="S3" s="40">
        <v>12</v>
      </c>
      <c r="T3" s="37">
        <v>9</v>
      </c>
    </row>
    <row r="4" spans="1:20" x14ac:dyDescent="0.25">
      <c r="A4" s="20">
        <v>44927</v>
      </c>
      <c r="B4" s="21">
        <v>300</v>
      </c>
      <c r="C4" s="33">
        <v>105</v>
      </c>
      <c r="D4" s="34" t="s">
        <v>20</v>
      </c>
      <c r="E4" s="35">
        <f t="shared" si="0"/>
        <v>0.35</v>
      </c>
      <c r="F4" s="39">
        <f t="shared" si="2"/>
        <v>0.37666666666666665</v>
      </c>
      <c r="G4" s="36">
        <v>24</v>
      </c>
      <c r="H4" s="36">
        <v>16</v>
      </c>
      <c r="I4" s="33">
        <v>64</v>
      </c>
      <c r="J4" s="34" t="s">
        <v>20</v>
      </c>
      <c r="K4" s="35">
        <v>0.21329999999999999</v>
      </c>
      <c r="L4" s="39">
        <f t="shared" si="3"/>
        <v>0.21333333333333335</v>
      </c>
      <c r="M4" s="36">
        <v>0</v>
      </c>
      <c r="N4" s="37">
        <v>0</v>
      </c>
      <c r="O4" s="34">
        <v>39</v>
      </c>
      <c r="P4" s="34" t="s">
        <v>20</v>
      </c>
      <c r="Q4" s="35">
        <f t="shared" si="1"/>
        <v>0.13</v>
      </c>
      <c r="R4" s="35">
        <f t="shared" si="4"/>
        <v>0.13</v>
      </c>
      <c r="S4" s="36">
        <v>0</v>
      </c>
      <c r="T4" s="37">
        <v>0</v>
      </c>
    </row>
    <row r="5" spans="1:20" x14ac:dyDescent="0.25">
      <c r="A5" s="22">
        <v>44958</v>
      </c>
      <c r="B5" s="23">
        <v>300</v>
      </c>
      <c r="C5" s="38">
        <v>105</v>
      </c>
      <c r="D5" s="4"/>
      <c r="E5" s="35">
        <f t="shared" si="0"/>
        <v>0.35</v>
      </c>
      <c r="F5" s="39">
        <f t="shared" si="2"/>
        <v>0.35</v>
      </c>
      <c r="G5" s="40">
        <v>0</v>
      </c>
      <c r="H5" s="40">
        <v>0</v>
      </c>
      <c r="I5" s="38">
        <v>72</v>
      </c>
      <c r="J5" s="4"/>
      <c r="K5" s="35">
        <v>0.24</v>
      </c>
      <c r="L5" s="39">
        <f t="shared" si="3"/>
        <v>0.25333333333333335</v>
      </c>
      <c r="M5" s="40">
        <v>12</v>
      </c>
      <c r="N5" s="41">
        <v>8</v>
      </c>
      <c r="O5" s="4">
        <v>47</v>
      </c>
      <c r="P5" s="4"/>
      <c r="Q5" s="35">
        <f t="shared" si="1"/>
        <v>0.15666666666666668</v>
      </c>
      <c r="R5" s="35">
        <f t="shared" si="4"/>
        <v>0.17</v>
      </c>
      <c r="S5" s="40">
        <v>12</v>
      </c>
      <c r="T5" s="37">
        <v>8</v>
      </c>
    </row>
    <row r="6" spans="1:20" x14ac:dyDescent="0.25">
      <c r="A6" s="20">
        <v>44986</v>
      </c>
      <c r="B6" s="21">
        <v>300</v>
      </c>
      <c r="C6" s="33">
        <v>115</v>
      </c>
      <c r="D6" s="34" t="s">
        <v>20</v>
      </c>
      <c r="E6" s="35">
        <f t="shared" si="0"/>
        <v>0.38333333333333336</v>
      </c>
      <c r="F6" s="39">
        <f t="shared" si="2"/>
        <v>0.39</v>
      </c>
      <c r="G6" s="36">
        <v>12</v>
      </c>
      <c r="H6" s="36">
        <v>10</v>
      </c>
      <c r="I6" s="33">
        <v>79</v>
      </c>
      <c r="J6" s="34" t="s">
        <v>20</v>
      </c>
      <c r="K6" s="35">
        <v>0.26329999999999998</v>
      </c>
      <c r="L6" s="39">
        <f t="shared" si="3"/>
        <v>0.28000000000000003</v>
      </c>
      <c r="M6" s="36">
        <v>12</v>
      </c>
      <c r="N6" s="37">
        <v>7</v>
      </c>
      <c r="O6" s="34">
        <v>47</v>
      </c>
      <c r="P6" s="34" t="s">
        <v>20</v>
      </c>
      <c r="Q6" s="35">
        <f t="shared" si="1"/>
        <v>0.15666666666666668</v>
      </c>
      <c r="R6" s="35">
        <f t="shared" si="4"/>
        <v>0.15666666666666668</v>
      </c>
      <c r="S6" s="36">
        <v>0</v>
      </c>
      <c r="T6" s="37">
        <v>0</v>
      </c>
    </row>
    <row r="7" spans="1:20" x14ac:dyDescent="0.25">
      <c r="A7" s="22">
        <v>45017</v>
      </c>
      <c r="B7" s="23">
        <v>300</v>
      </c>
      <c r="C7" s="38">
        <v>123</v>
      </c>
      <c r="D7" s="4"/>
      <c r="E7" s="35">
        <f t="shared" si="0"/>
        <v>0.41</v>
      </c>
      <c r="F7" s="39">
        <f t="shared" si="2"/>
        <v>0.42333333333333334</v>
      </c>
      <c r="G7" s="40">
        <v>12</v>
      </c>
      <c r="H7" s="40">
        <v>8</v>
      </c>
      <c r="I7" s="38">
        <v>79</v>
      </c>
      <c r="J7" s="4"/>
      <c r="K7" s="35">
        <v>0.26329999999999998</v>
      </c>
      <c r="L7" s="39">
        <f t="shared" si="3"/>
        <v>0.26333333333333331</v>
      </c>
      <c r="M7" s="40">
        <v>0</v>
      </c>
      <c r="N7" s="41">
        <v>0</v>
      </c>
      <c r="O7" s="4">
        <v>53</v>
      </c>
      <c r="P7" s="4"/>
      <c r="Q7" s="35">
        <f t="shared" si="1"/>
        <v>0.17666666666666667</v>
      </c>
      <c r="R7" s="35">
        <f t="shared" si="4"/>
        <v>0.19666666666666666</v>
      </c>
      <c r="S7" s="40">
        <v>12</v>
      </c>
      <c r="T7" s="37">
        <v>6</v>
      </c>
    </row>
    <row r="8" spans="1:20" x14ac:dyDescent="0.25">
      <c r="A8" s="20">
        <v>45047</v>
      </c>
      <c r="B8" s="21">
        <v>300</v>
      </c>
      <c r="C8" s="33">
        <v>142</v>
      </c>
      <c r="D8" s="34" t="s">
        <v>20</v>
      </c>
      <c r="E8" s="35">
        <f t="shared" si="0"/>
        <v>0.47333333333333333</v>
      </c>
      <c r="F8" s="39">
        <f t="shared" si="2"/>
        <v>0.49</v>
      </c>
      <c r="G8" s="36">
        <v>24</v>
      </c>
      <c r="H8" s="36">
        <v>19</v>
      </c>
      <c r="I8" s="33">
        <v>90</v>
      </c>
      <c r="J8" s="34" t="s">
        <v>20</v>
      </c>
      <c r="K8" s="35">
        <v>0.3</v>
      </c>
      <c r="L8" s="39">
        <f t="shared" si="3"/>
        <v>0.30333333333333334</v>
      </c>
      <c r="M8" s="36">
        <v>12</v>
      </c>
      <c r="N8" s="37">
        <v>11</v>
      </c>
      <c r="O8" s="34">
        <v>62</v>
      </c>
      <c r="P8" s="34" t="s">
        <v>20</v>
      </c>
      <c r="Q8" s="35">
        <f t="shared" si="1"/>
        <v>0.20666666666666667</v>
      </c>
      <c r="R8" s="35">
        <f t="shared" si="4"/>
        <v>0.21666666666666667</v>
      </c>
      <c r="S8" s="36">
        <v>12</v>
      </c>
      <c r="T8" s="37">
        <v>9</v>
      </c>
    </row>
    <row r="9" spans="1:20" x14ac:dyDescent="0.25">
      <c r="A9" s="22">
        <v>45078</v>
      </c>
      <c r="B9" s="23">
        <v>300</v>
      </c>
      <c r="C9" s="38">
        <v>160</v>
      </c>
      <c r="D9" s="4"/>
      <c r="E9" s="35">
        <f t="shared" si="0"/>
        <v>0.53333333333333333</v>
      </c>
      <c r="F9" s="39">
        <f t="shared" si="2"/>
        <v>0.55333333333333334</v>
      </c>
      <c r="G9" s="40">
        <v>24</v>
      </c>
      <c r="H9" s="40">
        <v>18</v>
      </c>
      <c r="I9" s="38">
        <v>105</v>
      </c>
      <c r="J9" s="4"/>
      <c r="K9" s="35">
        <v>0.35</v>
      </c>
      <c r="L9" s="39">
        <f t="shared" si="3"/>
        <v>0.38</v>
      </c>
      <c r="M9" s="40">
        <v>24</v>
      </c>
      <c r="N9" s="41">
        <v>15</v>
      </c>
      <c r="O9" s="4">
        <v>62</v>
      </c>
      <c r="P9" s="4"/>
      <c r="Q9" s="35">
        <f t="shared" si="1"/>
        <v>0.20666666666666667</v>
      </c>
      <c r="R9" s="35">
        <f t="shared" si="4"/>
        <v>0.20666666666666667</v>
      </c>
      <c r="S9" s="40">
        <v>0</v>
      </c>
      <c r="T9" s="37">
        <v>0</v>
      </c>
    </row>
    <row r="10" spans="1:20" x14ac:dyDescent="0.25">
      <c r="A10" s="20">
        <v>45108</v>
      </c>
      <c r="B10" s="21">
        <v>300</v>
      </c>
      <c r="C10" s="33">
        <v>160</v>
      </c>
      <c r="D10" s="34" t="s">
        <v>20</v>
      </c>
      <c r="E10" s="35">
        <f t="shared" si="0"/>
        <v>0.53333333333333333</v>
      </c>
      <c r="F10" s="39">
        <f t="shared" si="2"/>
        <v>0.53333333333333333</v>
      </c>
      <c r="G10" s="36">
        <v>0</v>
      </c>
      <c r="H10" s="36">
        <v>0</v>
      </c>
      <c r="I10" s="33">
        <v>105</v>
      </c>
      <c r="J10" s="34" t="s">
        <v>20</v>
      </c>
      <c r="K10" s="35">
        <v>0.35</v>
      </c>
      <c r="L10" s="39">
        <f t="shared" si="3"/>
        <v>0.39</v>
      </c>
      <c r="M10" s="36">
        <v>12</v>
      </c>
      <c r="N10" s="37">
        <v>0</v>
      </c>
      <c r="O10" s="34">
        <v>69</v>
      </c>
      <c r="P10" s="34" t="s">
        <v>20</v>
      </c>
      <c r="Q10" s="35">
        <f t="shared" si="1"/>
        <v>0.23</v>
      </c>
      <c r="R10" s="35">
        <f t="shared" si="4"/>
        <v>0.24666666666666667</v>
      </c>
      <c r="S10" s="36">
        <v>12</v>
      </c>
      <c r="T10" s="37">
        <v>7</v>
      </c>
    </row>
    <row r="11" spans="1:20" x14ac:dyDescent="0.25">
      <c r="A11" s="22">
        <v>45139</v>
      </c>
      <c r="B11" s="23">
        <v>300</v>
      </c>
      <c r="C11" s="38">
        <v>160</v>
      </c>
      <c r="D11" s="4"/>
      <c r="E11" s="35">
        <f t="shared" si="0"/>
        <v>0.53333333333333333</v>
      </c>
      <c r="F11" s="39">
        <f t="shared" si="2"/>
        <v>0.53333333333333333</v>
      </c>
      <c r="G11" s="40">
        <v>0</v>
      </c>
      <c r="H11" s="40">
        <v>0</v>
      </c>
      <c r="I11" s="38">
        <v>115</v>
      </c>
      <c r="J11" s="4"/>
      <c r="K11" s="35">
        <v>0.38329999999999997</v>
      </c>
      <c r="L11" s="39">
        <f t="shared" si="3"/>
        <v>0.35</v>
      </c>
      <c r="M11" s="40">
        <v>0</v>
      </c>
      <c r="N11" s="41">
        <v>10</v>
      </c>
      <c r="O11" s="4">
        <v>69</v>
      </c>
      <c r="P11" s="4"/>
      <c r="Q11" s="35">
        <f t="shared" si="1"/>
        <v>0.23</v>
      </c>
      <c r="R11" s="35">
        <f t="shared" si="4"/>
        <v>0.23</v>
      </c>
      <c r="S11" s="40">
        <v>0</v>
      </c>
      <c r="T11" s="37">
        <v>0</v>
      </c>
    </row>
    <row r="12" spans="1:20" x14ac:dyDescent="0.25">
      <c r="A12" s="20">
        <v>45170</v>
      </c>
      <c r="B12" s="21">
        <v>300</v>
      </c>
      <c r="C12" s="33">
        <v>178</v>
      </c>
      <c r="D12" s="34" t="s">
        <v>20</v>
      </c>
      <c r="E12" s="35">
        <f t="shared" si="0"/>
        <v>0.59333333333333338</v>
      </c>
      <c r="F12" s="39">
        <f t="shared" si="2"/>
        <v>0.61333333333333329</v>
      </c>
      <c r="G12" s="36">
        <v>24</v>
      </c>
      <c r="H12" s="36">
        <v>18</v>
      </c>
      <c r="I12" s="33">
        <v>123</v>
      </c>
      <c r="J12" s="34" t="s">
        <v>20</v>
      </c>
      <c r="K12" s="35">
        <v>0.41</v>
      </c>
      <c r="L12" s="39">
        <f t="shared" si="3"/>
        <v>0.42333333333333334</v>
      </c>
      <c r="M12" s="36">
        <v>12</v>
      </c>
      <c r="N12" s="37">
        <v>8</v>
      </c>
      <c r="O12" s="34">
        <v>78</v>
      </c>
      <c r="P12" s="34" t="s">
        <v>20</v>
      </c>
      <c r="Q12" s="35">
        <f t="shared" si="1"/>
        <v>0.26</v>
      </c>
      <c r="R12" s="35">
        <f t="shared" si="4"/>
        <v>0.27</v>
      </c>
      <c r="S12" s="36">
        <v>12</v>
      </c>
      <c r="T12" s="37">
        <v>9</v>
      </c>
    </row>
    <row r="13" spans="1:20" x14ac:dyDescent="0.25">
      <c r="A13" s="24">
        <v>45200</v>
      </c>
      <c r="B13" s="25">
        <v>300</v>
      </c>
      <c r="C13" s="42" t="s">
        <v>20</v>
      </c>
      <c r="D13" s="2">
        <f>C12+G13</f>
        <v>202</v>
      </c>
      <c r="E13" s="43" t="e">
        <f t="shared" si="0"/>
        <v>#VALUE!</v>
      </c>
      <c r="F13" s="44">
        <v>0.67</v>
      </c>
      <c r="G13" s="2">
        <v>24</v>
      </c>
      <c r="H13" s="40" t="s">
        <v>20</v>
      </c>
      <c r="I13" s="42" t="s">
        <v>20</v>
      </c>
      <c r="J13" s="2">
        <f>I12+M13</f>
        <v>135</v>
      </c>
      <c r="K13" s="43" t="e">
        <f t="shared" ref="K13:K18" si="5">I13/B13</f>
        <v>#VALUE!</v>
      </c>
      <c r="L13" s="52">
        <f t="shared" ref="L13:L18" si="6">J13/B13</f>
        <v>0.45</v>
      </c>
      <c r="M13" s="2">
        <v>12</v>
      </c>
      <c r="N13" s="41" t="s">
        <v>20</v>
      </c>
      <c r="O13" s="2" t="s">
        <v>20</v>
      </c>
      <c r="P13" s="2">
        <v>102</v>
      </c>
      <c r="Q13" s="43" t="e">
        <f t="shared" si="1"/>
        <v>#VALUE!</v>
      </c>
      <c r="R13" s="52">
        <f t="shared" ref="R13:R18" si="7">P13/B13</f>
        <v>0.34</v>
      </c>
      <c r="S13" s="2">
        <v>24</v>
      </c>
      <c r="T13" s="54" t="s">
        <v>20</v>
      </c>
    </row>
    <row r="14" spans="1:20" x14ac:dyDescent="0.25">
      <c r="A14" s="26">
        <v>45231</v>
      </c>
      <c r="B14" s="25">
        <v>300</v>
      </c>
      <c r="C14" s="45" t="s">
        <v>20</v>
      </c>
      <c r="D14" s="46">
        <f>D13+G14</f>
        <v>214</v>
      </c>
      <c r="E14" s="43" t="e">
        <f t="shared" si="0"/>
        <v>#VALUE!</v>
      </c>
      <c r="F14" s="44">
        <v>0.71</v>
      </c>
      <c r="G14" s="46">
        <v>12</v>
      </c>
      <c r="H14" s="36" t="s">
        <v>20</v>
      </c>
      <c r="I14" s="45" t="s">
        <v>20</v>
      </c>
      <c r="J14" s="46">
        <f>J13+M14</f>
        <v>158</v>
      </c>
      <c r="K14" s="43" t="e">
        <f t="shared" si="5"/>
        <v>#VALUE!</v>
      </c>
      <c r="L14" s="52">
        <f t="shared" si="6"/>
        <v>0.52666666666666662</v>
      </c>
      <c r="M14" s="46">
        <v>23</v>
      </c>
      <c r="N14" s="37" t="s">
        <v>20</v>
      </c>
      <c r="O14" s="46" t="s">
        <v>20</v>
      </c>
      <c r="P14" s="46">
        <v>114</v>
      </c>
      <c r="Q14" s="43" t="e">
        <f t="shared" si="1"/>
        <v>#VALUE!</v>
      </c>
      <c r="R14" s="52">
        <f t="shared" si="7"/>
        <v>0.38</v>
      </c>
      <c r="S14" s="46">
        <v>12</v>
      </c>
      <c r="T14" s="55" t="s">
        <v>20</v>
      </c>
    </row>
    <row r="15" spans="1:20" x14ac:dyDescent="0.25">
      <c r="A15" s="24">
        <v>45261</v>
      </c>
      <c r="B15" s="25">
        <v>300</v>
      </c>
      <c r="C15" s="42" t="s">
        <v>20</v>
      </c>
      <c r="D15" s="2">
        <f>D14+G15</f>
        <v>226</v>
      </c>
      <c r="E15" s="43" t="e">
        <f t="shared" si="0"/>
        <v>#VALUE!</v>
      </c>
      <c r="F15" s="44">
        <v>0.75</v>
      </c>
      <c r="G15" s="2">
        <v>12</v>
      </c>
      <c r="H15" s="40" t="s">
        <v>20</v>
      </c>
      <c r="I15" s="42" t="s">
        <v>20</v>
      </c>
      <c r="J15" s="2">
        <f>J14+M15</f>
        <v>170</v>
      </c>
      <c r="K15" s="43" t="e">
        <f t="shared" si="5"/>
        <v>#VALUE!</v>
      </c>
      <c r="L15" s="52">
        <f t="shared" si="6"/>
        <v>0.56666666666666665</v>
      </c>
      <c r="M15" s="2">
        <v>12</v>
      </c>
      <c r="N15" s="41" t="s">
        <v>20</v>
      </c>
      <c r="O15" s="2" t="s">
        <v>20</v>
      </c>
      <c r="P15" s="2">
        <v>114</v>
      </c>
      <c r="Q15" s="43" t="e">
        <f t="shared" si="1"/>
        <v>#VALUE!</v>
      </c>
      <c r="R15" s="52">
        <f t="shared" si="7"/>
        <v>0.38</v>
      </c>
      <c r="S15" s="2">
        <v>0</v>
      </c>
      <c r="T15" s="54" t="s">
        <v>20</v>
      </c>
    </row>
    <row r="16" spans="1:20" x14ac:dyDescent="0.25">
      <c r="A16" s="26">
        <v>45292</v>
      </c>
      <c r="B16" s="25">
        <v>300</v>
      </c>
      <c r="C16" s="45" t="s">
        <v>20</v>
      </c>
      <c r="D16" s="46">
        <f>D15+G16</f>
        <v>226</v>
      </c>
      <c r="E16" s="43" t="e">
        <f t="shared" si="0"/>
        <v>#VALUE!</v>
      </c>
      <c r="F16" s="44">
        <v>0.75</v>
      </c>
      <c r="G16" s="46">
        <v>0</v>
      </c>
      <c r="H16" s="36" t="s">
        <v>20</v>
      </c>
      <c r="I16" s="45" t="s">
        <v>20</v>
      </c>
      <c r="J16" s="46">
        <f>J15+M16</f>
        <v>170</v>
      </c>
      <c r="K16" s="43" t="e">
        <f t="shared" si="5"/>
        <v>#VALUE!</v>
      </c>
      <c r="L16" s="52">
        <f t="shared" si="6"/>
        <v>0.56666666666666665</v>
      </c>
      <c r="M16" s="46">
        <v>0</v>
      </c>
      <c r="N16" s="37" t="s">
        <v>20</v>
      </c>
      <c r="O16" s="46" t="s">
        <v>20</v>
      </c>
      <c r="P16" s="46">
        <v>114</v>
      </c>
      <c r="Q16" s="43" t="e">
        <f t="shared" si="1"/>
        <v>#VALUE!</v>
      </c>
      <c r="R16" s="52">
        <f t="shared" si="7"/>
        <v>0.38</v>
      </c>
      <c r="S16" s="46">
        <v>0</v>
      </c>
      <c r="T16" s="55" t="s">
        <v>20</v>
      </c>
    </row>
    <row r="17" spans="1:20" x14ac:dyDescent="0.25">
      <c r="A17" s="24">
        <v>45323</v>
      </c>
      <c r="B17" s="25">
        <v>300</v>
      </c>
      <c r="C17" s="42" t="s">
        <v>20</v>
      </c>
      <c r="D17" s="2">
        <f>D16+G17</f>
        <v>226</v>
      </c>
      <c r="E17" s="43" t="e">
        <f t="shared" si="0"/>
        <v>#VALUE!</v>
      </c>
      <c r="F17" s="44">
        <v>0.75</v>
      </c>
      <c r="G17" s="2">
        <v>0</v>
      </c>
      <c r="H17" s="40" t="s">
        <v>20</v>
      </c>
      <c r="I17" s="42" t="s">
        <v>20</v>
      </c>
      <c r="J17" s="2">
        <f>J16+M17</f>
        <v>170</v>
      </c>
      <c r="K17" s="43" t="e">
        <f t="shared" si="5"/>
        <v>#VALUE!</v>
      </c>
      <c r="L17" s="52">
        <f t="shared" si="6"/>
        <v>0.56666666666666665</v>
      </c>
      <c r="M17" s="2">
        <v>0</v>
      </c>
      <c r="N17" s="41" t="s">
        <v>20</v>
      </c>
      <c r="O17" s="2" t="s">
        <v>20</v>
      </c>
      <c r="P17" s="2">
        <v>114</v>
      </c>
      <c r="Q17" s="43" t="e">
        <f t="shared" si="1"/>
        <v>#VALUE!</v>
      </c>
      <c r="R17" s="52">
        <f t="shared" si="7"/>
        <v>0.38</v>
      </c>
      <c r="S17" s="2">
        <v>0</v>
      </c>
      <c r="T17" s="54" t="s">
        <v>20</v>
      </c>
    </row>
    <row r="18" spans="1:20" ht="14.4" thickBot="1" x14ac:dyDescent="0.3">
      <c r="A18" s="27">
        <v>45352</v>
      </c>
      <c r="B18" s="28">
        <v>300</v>
      </c>
      <c r="C18" s="47" t="s">
        <v>20</v>
      </c>
      <c r="D18" s="48">
        <f>D17+G18</f>
        <v>226</v>
      </c>
      <c r="E18" s="49" t="e">
        <f t="shared" si="0"/>
        <v>#VALUE!</v>
      </c>
      <c r="F18" s="50">
        <v>0.75</v>
      </c>
      <c r="G18" s="48">
        <v>0</v>
      </c>
      <c r="H18" s="57" t="s">
        <v>20</v>
      </c>
      <c r="I18" s="47" t="s">
        <v>20</v>
      </c>
      <c r="J18" s="48">
        <f>J17+M18</f>
        <v>170</v>
      </c>
      <c r="K18" s="49" t="e">
        <f t="shared" si="5"/>
        <v>#VALUE!</v>
      </c>
      <c r="L18" s="53">
        <f t="shared" si="6"/>
        <v>0.56666666666666665</v>
      </c>
      <c r="M18" s="48">
        <v>0</v>
      </c>
      <c r="N18" s="51" t="s">
        <v>20</v>
      </c>
      <c r="O18" s="48" t="s">
        <v>20</v>
      </c>
      <c r="P18" s="48">
        <v>114</v>
      </c>
      <c r="Q18" s="49" t="e">
        <f t="shared" si="1"/>
        <v>#VALUE!</v>
      </c>
      <c r="R18" s="53">
        <f t="shared" si="7"/>
        <v>0.38</v>
      </c>
      <c r="S18" s="48">
        <v>0</v>
      </c>
      <c r="T18" s="56" t="s">
        <v>20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C2440-FE74-4FC2-8560-DDD6BA514B4E}">
  <sheetPr>
    <tabColor theme="4" tint="-0.249977111117893"/>
  </sheetPr>
  <dimension ref="A1:B60"/>
  <sheetViews>
    <sheetView workbookViewId="0">
      <pane ySplit="1" topLeftCell="A2" activePane="bottomLeft" state="frozen"/>
      <selection pane="bottomLeft"/>
    </sheetView>
  </sheetViews>
  <sheetFormatPr defaultRowHeight="13.8" x14ac:dyDescent="0.25"/>
  <cols>
    <col min="1" max="1" width="11" customWidth="1"/>
    <col min="2" max="2" width="22.21875" customWidth="1"/>
    <col min="3" max="3" width="9" customWidth="1"/>
    <col min="4" max="4" width="9" bestFit="1" customWidth="1"/>
  </cols>
  <sheetData>
    <row r="1" spans="1:2" ht="45" customHeight="1" x14ac:dyDescent="0.25">
      <c r="A1" s="91" t="s">
        <v>162</v>
      </c>
      <c r="B1" s="91" t="s">
        <v>174</v>
      </c>
    </row>
    <row r="2" spans="1:2" x14ac:dyDescent="0.25">
      <c r="A2" s="88">
        <v>43678</v>
      </c>
      <c r="B2" s="90">
        <v>0.57345971563981046</v>
      </c>
    </row>
    <row r="3" spans="1:2" x14ac:dyDescent="0.25">
      <c r="A3" s="88">
        <v>43709</v>
      </c>
      <c r="B3" s="90">
        <v>0.56825396825396823</v>
      </c>
    </row>
    <row r="4" spans="1:2" x14ac:dyDescent="0.25">
      <c r="A4" s="88">
        <v>43739</v>
      </c>
      <c r="B4" s="90">
        <v>0.58941344778254645</v>
      </c>
    </row>
    <row r="5" spans="1:2" x14ac:dyDescent="0.25">
      <c r="A5" s="88">
        <v>43770</v>
      </c>
      <c r="B5" s="90">
        <v>0.60830860534124631</v>
      </c>
    </row>
    <row r="6" spans="1:2" x14ac:dyDescent="0.25">
      <c r="A6" s="88">
        <v>43800</v>
      </c>
      <c r="B6" s="90">
        <v>0.58012170385395534</v>
      </c>
    </row>
    <row r="7" spans="1:2" x14ac:dyDescent="0.25">
      <c r="A7" s="88">
        <v>43831</v>
      </c>
      <c r="B7" s="90">
        <v>0.65763195435092725</v>
      </c>
    </row>
    <row r="8" spans="1:2" x14ac:dyDescent="0.25">
      <c r="A8" s="88">
        <v>43862</v>
      </c>
      <c r="B8" s="90">
        <v>0.67751060820367748</v>
      </c>
    </row>
    <row r="9" spans="1:2" x14ac:dyDescent="0.25">
      <c r="A9" s="88">
        <v>43891</v>
      </c>
      <c r="B9" s="90">
        <v>0.62913907284768211</v>
      </c>
    </row>
    <row r="10" spans="1:2" x14ac:dyDescent="0.25">
      <c r="A10" s="88">
        <v>43922</v>
      </c>
      <c r="B10" s="90">
        <v>0.80249480249480254</v>
      </c>
    </row>
    <row r="11" spans="1:2" x14ac:dyDescent="0.25">
      <c r="A11" s="88">
        <v>43952</v>
      </c>
      <c r="B11" s="90">
        <v>0.875</v>
      </c>
    </row>
    <row r="12" spans="1:2" x14ac:dyDescent="0.25">
      <c r="A12" s="88">
        <v>43983</v>
      </c>
      <c r="B12" s="90">
        <v>0.90189520624303232</v>
      </c>
    </row>
    <row r="13" spans="1:2" x14ac:dyDescent="0.25">
      <c r="A13" s="88">
        <v>44013</v>
      </c>
      <c r="B13" s="90">
        <v>0.80451127819548873</v>
      </c>
    </row>
    <row r="14" spans="1:2" x14ac:dyDescent="0.25">
      <c r="A14" s="88">
        <v>44044</v>
      </c>
      <c r="B14" s="90">
        <v>0.667601683029453</v>
      </c>
    </row>
    <row r="15" spans="1:2" x14ac:dyDescent="0.25">
      <c r="A15" s="88">
        <v>44075</v>
      </c>
      <c r="B15" s="90">
        <v>0.61088977423638779</v>
      </c>
    </row>
    <row r="16" spans="1:2" x14ac:dyDescent="0.25">
      <c r="A16" s="88">
        <v>44105</v>
      </c>
      <c r="B16" s="90">
        <v>0.6347305389221557</v>
      </c>
    </row>
    <row r="17" spans="1:2" x14ac:dyDescent="0.25">
      <c r="A17" s="88">
        <v>44136</v>
      </c>
      <c r="B17" s="90">
        <v>0.66752910737386806</v>
      </c>
    </row>
    <row r="18" spans="1:2" x14ac:dyDescent="0.25">
      <c r="A18" s="88">
        <v>44166</v>
      </c>
      <c r="B18" s="90">
        <v>0.71276595744680848</v>
      </c>
    </row>
    <row r="19" spans="1:2" x14ac:dyDescent="0.25">
      <c r="A19" s="88">
        <v>44197</v>
      </c>
      <c r="B19" s="90">
        <v>0.77385159010600701</v>
      </c>
    </row>
    <row r="20" spans="1:2" x14ac:dyDescent="0.25">
      <c r="A20" s="88">
        <v>44228</v>
      </c>
      <c r="B20" s="90">
        <v>0.84185303514376997</v>
      </c>
    </row>
    <row r="21" spans="1:2" x14ac:dyDescent="0.25">
      <c r="A21" s="88">
        <v>44256</v>
      </c>
      <c r="B21" s="90">
        <v>0.81382978723404253</v>
      </c>
    </row>
    <row r="22" spans="1:2" x14ac:dyDescent="0.25">
      <c r="A22" s="88">
        <v>44287</v>
      </c>
      <c r="B22" s="90">
        <v>0.79336734693877553</v>
      </c>
    </row>
    <row r="23" spans="1:2" x14ac:dyDescent="0.25">
      <c r="A23" s="88">
        <v>44317</v>
      </c>
      <c r="B23" s="90">
        <v>0.74248366013071898</v>
      </c>
    </row>
    <row r="24" spans="1:2" x14ac:dyDescent="0.25">
      <c r="A24" s="88">
        <v>44348</v>
      </c>
      <c r="B24" s="90">
        <v>0.72926829268292681</v>
      </c>
    </row>
    <row r="25" spans="1:2" x14ac:dyDescent="0.25">
      <c r="A25" s="88">
        <v>44378</v>
      </c>
      <c r="B25" s="90">
        <v>0.71358024691358024</v>
      </c>
    </row>
    <row r="26" spans="1:2" x14ac:dyDescent="0.25">
      <c r="A26" s="88">
        <v>44409</v>
      </c>
      <c r="B26" s="90">
        <v>0.67450495049504955</v>
      </c>
    </row>
    <row r="27" spans="1:2" x14ac:dyDescent="0.25">
      <c r="A27" s="88">
        <v>44440</v>
      </c>
      <c r="B27" s="90">
        <v>0.63756613756613756</v>
      </c>
    </row>
    <row r="28" spans="1:2" x14ac:dyDescent="0.25">
      <c r="A28" s="88">
        <v>44470</v>
      </c>
      <c r="B28" s="90">
        <v>0.65861027190332322</v>
      </c>
    </row>
    <row r="29" spans="1:2" x14ac:dyDescent="0.25">
      <c r="A29" s="88">
        <v>44501</v>
      </c>
      <c r="B29" s="90">
        <v>0.5957446808510638</v>
      </c>
    </row>
    <row r="30" spans="1:2" x14ac:dyDescent="0.25">
      <c r="A30" s="88">
        <v>44531</v>
      </c>
      <c r="B30" s="90">
        <v>0.57272727272727275</v>
      </c>
    </row>
    <row r="31" spans="1:2" x14ac:dyDescent="0.25">
      <c r="A31" s="88">
        <v>44562</v>
      </c>
      <c r="B31" s="90">
        <v>0.56590257879656158</v>
      </c>
    </row>
    <row r="32" spans="1:2" x14ac:dyDescent="0.25">
      <c r="A32" s="88">
        <v>44593</v>
      </c>
      <c r="B32" s="90">
        <v>0.57750759878419455</v>
      </c>
    </row>
    <row r="33" spans="1:2" x14ac:dyDescent="0.25">
      <c r="A33" s="88">
        <v>44621</v>
      </c>
      <c r="B33" s="90">
        <v>0.54768786127167635</v>
      </c>
    </row>
    <row r="34" spans="1:2" x14ac:dyDescent="0.25">
      <c r="A34" s="88">
        <v>44652</v>
      </c>
      <c r="B34" s="90">
        <v>0.56870229007633588</v>
      </c>
    </row>
    <row r="35" spans="1:2" x14ac:dyDescent="0.25">
      <c r="A35" s="88">
        <v>44682</v>
      </c>
      <c r="B35" s="90">
        <v>0.57168141592920352</v>
      </c>
    </row>
    <row r="36" spans="1:2" x14ac:dyDescent="0.25">
      <c r="A36" s="88">
        <v>44713</v>
      </c>
      <c r="B36" s="90">
        <v>0.52500000000000002</v>
      </c>
    </row>
    <row r="37" spans="1:2" x14ac:dyDescent="0.25">
      <c r="A37" s="88">
        <v>44743</v>
      </c>
      <c r="B37" s="90">
        <v>0.49696969696969695</v>
      </c>
    </row>
    <row r="38" spans="1:2" x14ac:dyDescent="0.25">
      <c r="A38" s="88">
        <v>44774</v>
      </c>
      <c r="B38" s="90">
        <v>0.39044481054365732</v>
      </c>
    </row>
    <row r="39" spans="1:2" x14ac:dyDescent="0.25">
      <c r="A39" s="88">
        <v>44805</v>
      </c>
      <c r="B39" s="90">
        <v>0.37527352297592997</v>
      </c>
    </row>
    <row r="40" spans="1:2" x14ac:dyDescent="0.25">
      <c r="A40" s="88">
        <v>44835</v>
      </c>
      <c r="B40" s="90">
        <v>0.29153269024651662</v>
      </c>
    </row>
    <row r="41" spans="1:2" x14ac:dyDescent="0.25">
      <c r="A41" s="88">
        <v>44866</v>
      </c>
      <c r="B41" s="90">
        <v>0.41317365269461076</v>
      </c>
    </row>
    <row r="42" spans="1:2" x14ac:dyDescent="0.25">
      <c r="A42" s="88">
        <v>44896</v>
      </c>
      <c r="B42" s="90">
        <v>0.39285714285714285</v>
      </c>
    </row>
    <row r="43" spans="1:2" x14ac:dyDescent="0.25">
      <c r="A43" s="88">
        <v>44927</v>
      </c>
      <c r="B43" s="90">
        <v>0.40376569037656906</v>
      </c>
    </row>
    <row r="44" spans="1:2" x14ac:dyDescent="0.25">
      <c r="A44" s="88">
        <v>44958</v>
      </c>
      <c r="B44" s="90">
        <v>0.45738045738045741</v>
      </c>
    </row>
    <row r="45" spans="1:2" x14ac:dyDescent="0.25">
      <c r="A45" s="88">
        <v>44986</v>
      </c>
      <c r="B45" s="90">
        <v>0.37959183673469388</v>
      </c>
    </row>
    <row r="46" spans="1:2" x14ac:dyDescent="0.25">
      <c r="A46" s="88">
        <v>45017</v>
      </c>
      <c r="B46" s="90">
        <v>0.34240362811791381</v>
      </c>
    </row>
    <row r="47" spans="1:2" x14ac:dyDescent="0.25">
      <c r="A47" s="88">
        <v>45047</v>
      </c>
      <c r="B47" s="90">
        <v>0.40677966101694918</v>
      </c>
    </row>
    <row r="48" spans="1:2" x14ac:dyDescent="0.25">
      <c r="A48" s="88">
        <v>45078</v>
      </c>
      <c r="B48" s="90">
        <v>0.36825396825396828</v>
      </c>
    </row>
    <row r="49" spans="1:2" x14ac:dyDescent="0.25">
      <c r="A49" s="88">
        <v>45108</v>
      </c>
      <c r="B49" s="90">
        <v>0.4081081081081081</v>
      </c>
    </row>
    <row r="50" spans="1:2" x14ac:dyDescent="0.25">
      <c r="A50" s="88">
        <v>45139</v>
      </c>
      <c r="B50" s="90">
        <v>0.41176470588235292</v>
      </c>
    </row>
    <row r="51" spans="1:2" x14ac:dyDescent="0.25">
      <c r="A51" s="88">
        <v>45170</v>
      </c>
      <c r="B51" s="90">
        <v>0.39740259740259742</v>
      </c>
    </row>
    <row r="52" spans="1:2" x14ac:dyDescent="0.25">
      <c r="A52" s="88">
        <v>45200</v>
      </c>
      <c r="B52" s="90">
        <v>0.40277777777777779</v>
      </c>
    </row>
    <row r="53" spans="1:2" x14ac:dyDescent="0.25">
      <c r="A53" s="88">
        <v>45231</v>
      </c>
      <c r="B53" s="90">
        <v>0.37731481481481483</v>
      </c>
    </row>
    <row r="54" spans="1:2" x14ac:dyDescent="0.25">
      <c r="A54" s="88">
        <v>45261</v>
      </c>
      <c r="B54" s="90">
        <v>0.43560606060606061</v>
      </c>
    </row>
    <row r="55" spans="1:2" x14ac:dyDescent="0.25">
      <c r="A55" s="88">
        <v>45292</v>
      </c>
      <c r="B55" s="90">
        <v>0.41916167664670656</v>
      </c>
    </row>
    <row r="56" spans="1:2" x14ac:dyDescent="0.25">
      <c r="A56" s="88">
        <v>45323</v>
      </c>
      <c r="B56" s="90">
        <v>0.43037974683544306</v>
      </c>
    </row>
    <row r="57" spans="1:2" x14ac:dyDescent="0.25">
      <c r="A57" s="88">
        <v>45352</v>
      </c>
      <c r="B57" s="90">
        <v>0.4195583596214511</v>
      </c>
    </row>
    <row r="58" spans="1:2" x14ac:dyDescent="0.25">
      <c r="A58" s="88">
        <v>45383</v>
      </c>
      <c r="B58" s="90">
        <v>0.37333333333333335</v>
      </c>
    </row>
    <row r="59" spans="1:2" x14ac:dyDescent="0.25">
      <c r="A59" s="77">
        <v>45413</v>
      </c>
      <c r="B59" s="83">
        <v>0.43778801843317972</v>
      </c>
    </row>
    <row r="60" spans="1:2" x14ac:dyDescent="0.25">
      <c r="A60" s="88">
        <v>45444</v>
      </c>
      <c r="B60" s="83">
        <v>0.50301204819277112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4AF20-77FC-4B7C-AA9B-48F583C47E17}">
  <sheetPr>
    <tabColor theme="4" tint="-0.249977111117893"/>
  </sheetPr>
  <dimension ref="A1:G61"/>
  <sheetViews>
    <sheetView workbookViewId="0">
      <pane ySplit="1" topLeftCell="A2" activePane="bottomLeft" state="frozen"/>
      <selection pane="bottomLeft"/>
    </sheetView>
  </sheetViews>
  <sheetFormatPr defaultRowHeight="13.8" x14ac:dyDescent="0.25"/>
  <cols>
    <col min="1" max="1" width="14" customWidth="1"/>
    <col min="2" max="2" width="21.21875" customWidth="1"/>
    <col min="3" max="3" width="23.21875" customWidth="1"/>
    <col min="4" max="4" width="9" customWidth="1"/>
  </cols>
  <sheetData>
    <row r="1" spans="1:3" ht="55.5" customHeight="1" x14ac:dyDescent="0.25">
      <c r="A1" s="91" t="s">
        <v>162</v>
      </c>
      <c r="B1" s="95" t="s">
        <v>175</v>
      </c>
      <c r="C1" s="95" t="s">
        <v>176</v>
      </c>
    </row>
    <row r="2" spans="1:3" x14ac:dyDescent="0.25">
      <c r="A2" s="88">
        <v>43739</v>
      </c>
      <c r="B2" s="106">
        <v>0.15331930724577117</v>
      </c>
      <c r="C2" s="106">
        <v>2.0850275518152658E-2</v>
      </c>
    </row>
    <row r="3" spans="1:3" x14ac:dyDescent="0.25">
      <c r="A3" s="88">
        <v>43770</v>
      </c>
      <c r="B3" s="106">
        <v>0.14154561401251484</v>
      </c>
      <c r="C3" s="106">
        <v>1.7156309820454647E-2</v>
      </c>
    </row>
    <row r="4" spans="1:3" x14ac:dyDescent="0.25">
      <c r="A4" s="88">
        <v>43800</v>
      </c>
      <c r="B4" s="106">
        <v>0.12342999000929973</v>
      </c>
      <c r="C4" s="106">
        <v>1.5474304440679425E-2</v>
      </c>
    </row>
    <row r="5" spans="1:3" x14ac:dyDescent="0.25">
      <c r="A5" s="88">
        <v>43831</v>
      </c>
      <c r="B5" s="106">
        <v>0.13361115497413431</v>
      </c>
      <c r="C5" s="106">
        <v>5.1344772809784285E-2</v>
      </c>
    </row>
    <row r="6" spans="1:3" x14ac:dyDescent="0.25">
      <c r="A6" s="88">
        <v>43862</v>
      </c>
      <c r="B6" s="106">
        <v>0.13813863098773538</v>
      </c>
      <c r="C6" s="106">
        <v>1.8915356320401804E-2</v>
      </c>
    </row>
    <row r="7" spans="1:3" x14ac:dyDescent="0.25">
      <c r="A7" s="88">
        <v>43891</v>
      </c>
      <c r="B7" s="106">
        <v>8.9766008320511584E-2</v>
      </c>
      <c r="C7" s="106">
        <v>2.2341775424445313E-2</v>
      </c>
    </row>
    <row r="8" spans="1:3" x14ac:dyDescent="0.25">
      <c r="A8" s="88">
        <v>43922</v>
      </c>
      <c r="B8" s="106">
        <v>5.4242904171441571E-2</v>
      </c>
      <c r="C8" s="106">
        <v>1.6727470681734618E-2</v>
      </c>
    </row>
    <row r="9" spans="1:3" x14ac:dyDescent="0.25">
      <c r="A9" s="88">
        <v>43952</v>
      </c>
      <c r="B9" s="106">
        <v>6.8353183294050573E-2</v>
      </c>
      <c r="C9" s="106">
        <v>2.5582253926537762E-2</v>
      </c>
    </row>
    <row r="10" spans="1:3" x14ac:dyDescent="0.25">
      <c r="A10" s="88">
        <v>43983</v>
      </c>
      <c r="B10" s="106">
        <v>6.1319146345176115E-2</v>
      </c>
      <c r="C10" s="106">
        <v>2.7115544363694882E-2</v>
      </c>
    </row>
    <row r="11" spans="1:3" x14ac:dyDescent="0.25">
      <c r="A11" s="88">
        <v>44013</v>
      </c>
      <c r="B11" s="106">
        <v>5.7952058527287721E-2</v>
      </c>
      <c r="C11" s="106">
        <v>2.2774981524756824E-2</v>
      </c>
    </row>
    <row r="12" spans="1:3" x14ac:dyDescent="0.25">
      <c r="A12" s="88">
        <v>44044</v>
      </c>
      <c r="B12" s="106">
        <v>8.2826300078208473E-2</v>
      </c>
      <c r="C12" s="106">
        <v>1.8948481543901392E-2</v>
      </c>
    </row>
    <row r="13" spans="1:3" x14ac:dyDescent="0.25">
      <c r="A13" s="88">
        <v>44075</v>
      </c>
      <c r="B13" s="106">
        <v>8.156279825732439E-2</v>
      </c>
      <c r="C13" s="106">
        <v>1.6320110133945253E-2</v>
      </c>
    </row>
    <row r="14" spans="1:3" x14ac:dyDescent="0.25">
      <c r="A14" s="88">
        <v>44105</v>
      </c>
      <c r="B14" s="106">
        <v>7.748498810863011E-2</v>
      </c>
      <c r="C14" s="106">
        <v>1.4990390775144137E-2</v>
      </c>
    </row>
    <row r="15" spans="1:3" x14ac:dyDescent="0.25">
      <c r="A15" s="88">
        <v>44136</v>
      </c>
      <c r="B15" s="106">
        <v>6.9812340853382837E-2</v>
      </c>
      <c r="C15" s="106">
        <v>1.5737815616001523E-2</v>
      </c>
    </row>
    <row r="16" spans="1:3" x14ac:dyDescent="0.25">
      <c r="A16" s="88">
        <v>44166</v>
      </c>
      <c r="B16" s="106">
        <v>5.8333642206963868E-2</v>
      </c>
      <c r="C16" s="106">
        <v>1.6083281597000221E-2</v>
      </c>
    </row>
    <row r="17" spans="1:3" x14ac:dyDescent="0.25">
      <c r="A17" s="88">
        <v>44197</v>
      </c>
      <c r="B17" s="106">
        <v>4.6233828394244184E-2</v>
      </c>
      <c r="C17" s="106">
        <v>1.3593847896418482E-2</v>
      </c>
    </row>
    <row r="18" spans="1:3" x14ac:dyDescent="0.25">
      <c r="A18" s="88">
        <v>44228</v>
      </c>
      <c r="B18" s="106">
        <v>5.274684484038604E-2</v>
      </c>
      <c r="C18" s="106">
        <v>1.883958063390619E-2</v>
      </c>
    </row>
    <row r="19" spans="1:3" x14ac:dyDescent="0.25">
      <c r="A19" s="88">
        <v>44256</v>
      </c>
      <c r="B19" s="106">
        <v>5.6613596812932356E-2</v>
      </c>
      <c r="C19" s="106">
        <v>2.4759836482665148E-2</v>
      </c>
    </row>
    <row r="20" spans="1:3" x14ac:dyDescent="0.25">
      <c r="A20" s="88">
        <v>44287</v>
      </c>
      <c r="B20" s="106">
        <v>6.2083723102250243E-2</v>
      </c>
      <c r="C20" s="106">
        <v>2.3680068806220936E-2</v>
      </c>
    </row>
    <row r="21" spans="1:3" x14ac:dyDescent="0.25">
      <c r="A21" s="88">
        <v>44317</v>
      </c>
      <c r="B21" s="106">
        <v>7.3839002982220306E-2</v>
      </c>
      <c r="C21" s="106">
        <v>3.6284823836037199E-2</v>
      </c>
    </row>
    <row r="22" spans="1:3" x14ac:dyDescent="0.25">
      <c r="A22" s="88">
        <v>44348</v>
      </c>
      <c r="B22" s="106">
        <v>9.1203400280039523E-2</v>
      </c>
      <c r="C22" s="106">
        <v>2.6527253319152542E-2</v>
      </c>
    </row>
    <row r="23" spans="1:3" x14ac:dyDescent="0.25">
      <c r="A23" s="88">
        <v>44378</v>
      </c>
      <c r="B23" s="106">
        <v>9.0466947740625137E-2</v>
      </c>
      <c r="C23" s="106">
        <v>4.1637970737657196E-2</v>
      </c>
    </row>
    <row r="24" spans="1:3" x14ac:dyDescent="0.25">
      <c r="A24" s="88">
        <v>44409</v>
      </c>
      <c r="B24" s="106">
        <v>0.10976051239209134</v>
      </c>
      <c r="C24" s="106">
        <v>2.7117253009065874E-2</v>
      </c>
    </row>
    <row r="25" spans="1:3" x14ac:dyDescent="0.25">
      <c r="A25" s="88">
        <v>44440</v>
      </c>
      <c r="B25" s="106">
        <v>0.12245650028248241</v>
      </c>
      <c r="C25" s="106">
        <v>3.9430426780044985E-2</v>
      </c>
    </row>
    <row r="26" spans="1:3" x14ac:dyDescent="0.25">
      <c r="A26" s="88">
        <v>44470</v>
      </c>
      <c r="B26" s="106">
        <v>0.10901927383708375</v>
      </c>
      <c r="C26" s="106">
        <v>3.1360872132444768E-2</v>
      </c>
    </row>
    <row r="27" spans="1:3" x14ac:dyDescent="0.25">
      <c r="A27" s="88">
        <v>44501</v>
      </c>
      <c r="B27" s="106">
        <v>0.1116544032579018</v>
      </c>
      <c r="C27" s="106">
        <v>2.6159856232742532E-2</v>
      </c>
    </row>
    <row r="28" spans="1:3" x14ac:dyDescent="0.25">
      <c r="A28" s="88">
        <v>44531</v>
      </c>
      <c r="B28" s="106">
        <v>8.7201566400932018E-2</v>
      </c>
      <c r="C28" s="106">
        <v>1.869547240196115E-2</v>
      </c>
    </row>
    <row r="29" spans="1:3" x14ac:dyDescent="0.25">
      <c r="A29" s="88">
        <v>44562</v>
      </c>
      <c r="B29" s="106">
        <v>7.2946093579569507E-2</v>
      </c>
      <c r="C29" s="106">
        <v>2.444938534862991E-2</v>
      </c>
    </row>
    <row r="30" spans="1:3" x14ac:dyDescent="0.25">
      <c r="A30" s="88">
        <v>44593</v>
      </c>
      <c r="B30" s="106">
        <v>9.0991798361615264E-2</v>
      </c>
      <c r="C30" s="106">
        <v>2.6063496920843785E-2</v>
      </c>
    </row>
    <row r="31" spans="1:3" x14ac:dyDescent="0.25">
      <c r="A31" s="88">
        <v>44621</v>
      </c>
      <c r="B31" s="106">
        <v>0.11628350095386268</v>
      </c>
      <c r="C31" s="106">
        <v>3.0995906725194939E-2</v>
      </c>
    </row>
    <row r="32" spans="1:3" x14ac:dyDescent="0.25">
      <c r="A32" s="88">
        <v>44652</v>
      </c>
      <c r="B32" s="106">
        <v>0.10941959158584577</v>
      </c>
      <c r="C32" s="106">
        <v>3.5586458908630991E-2</v>
      </c>
    </row>
    <row r="33" spans="1:3" x14ac:dyDescent="0.25">
      <c r="A33" s="88">
        <v>44682</v>
      </c>
      <c r="B33" s="106">
        <v>0.10974037045648298</v>
      </c>
      <c r="C33" s="106">
        <v>3.6180437919568355E-2</v>
      </c>
    </row>
    <row r="34" spans="1:3" x14ac:dyDescent="0.25">
      <c r="A34" s="88">
        <v>44713</v>
      </c>
      <c r="B34" s="106">
        <v>0.1316519395596073</v>
      </c>
      <c r="C34" s="106">
        <v>3.2880807357824358E-2</v>
      </c>
    </row>
    <row r="35" spans="1:3" x14ac:dyDescent="0.25">
      <c r="A35" s="88">
        <v>44743</v>
      </c>
      <c r="B35" s="106">
        <v>0.12214890644846928</v>
      </c>
      <c r="C35" s="106">
        <v>2.7381857513961678E-2</v>
      </c>
    </row>
    <row r="36" spans="1:3" x14ac:dyDescent="0.25">
      <c r="A36" s="88">
        <v>44774</v>
      </c>
      <c r="B36" s="106">
        <v>0.12474712392602301</v>
      </c>
      <c r="C36" s="106">
        <v>2.9756443861948447E-2</v>
      </c>
    </row>
    <row r="37" spans="1:3" x14ac:dyDescent="0.25">
      <c r="A37" s="88">
        <v>44805</v>
      </c>
      <c r="B37" s="106">
        <v>0.13098816388290074</v>
      </c>
      <c r="C37" s="106">
        <v>3.1862143704248967E-2</v>
      </c>
    </row>
    <row r="38" spans="1:3" x14ac:dyDescent="0.25">
      <c r="A38" s="88">
        <v>44835</v>
      </c>
      <c r="B38" s="106">
        <v>0.12900937446391991</v>
      </c>
      <c r="C38" s="106">
        <v>2.3809019263564716E-2</v>
      </c>
    </row>
    <row r="39" spans="1:3" x14ac:dyDescent="0.25">
      <c r="A39" s="88">
        <v>44866</v>
      </c>
      <c r="B39" s="106">
        <v>0.12625122032298319</v>
      </c>
      <c r="C39" s="106">
        <v>2.3563395638278632E-2</v>
      </c>
    </row>
    <row r="40" spans="1:3" x14ac:dyDescent="0.25">
      <c r="A40" s="88">
        <v>44896</v>
      </c>
      <c r="B40" s="106">
        <v>0.10904840465874742</v>
      </c>
      <c r="C40" s="106">
        <v>1.6626174653835507E-2</v>
      </c>
    </row>
    <row r="41" spans="1:3" x14ac:dyDescent="0.25">
      <c r="A41" s="88">
        <v>44927</v>
      </c>
      <c r="B41" s="106">
        <v>0.1227450865413747</v>
      </c>
      <c r="C41" s="106">
        <v>2.3130568086149054E-2</v>
      </c>
    </row>
    <row r="42" spans="1:3" x14ac:dyDescent="0.25">
      <c r="A42" s="88">
        <v>44958</v>
      </c>
      <c r="B42" s="106">
        <v>0.13446306129232957</v>
      </c>
      <c r="C42" s="106">
        <v>2.3628989482648018E-2</v>
      </c>
    </row>
    <row r="43" spans="1:3" x14ac:dyDescent="0.25">
      <c r="A43" s="88">
        <v>44986</v>
      </c>
      <c r="B43" s="106">
        <v>0.14056716932573535</v>
      </c>
      <c r="C43" s="106">
        <v>2.5234180816671142E-2</v>
      </c>
    </row>
    <row r="44" spans="1:3" x14ac:dyDescent="0.25">
      <c r="A44" s="88">
        <v>45017</v>
      </c>
      <c r="B44" s="106">
        <v>0.11933713340005207</v>
      </c>
      <c r="C44" s="106">
        <v>3.3821433506084464E-2</v>
      </c>
    </row>
    <row r="45" spans="1:3" x14ac:dyDescent="0.25">
      <c r="A45" s="88">
        <v>45047</v>
      </c>
      <c r="B45" s="106">
        <v>0.12577433775939145</v>
      </c>
      <c r="C45" s="106">
        <v>3.5128667067013633E-2</v>
      </c>
    </row>
    <row r="46" spans="1:3" x14ac:dyDescent="0.25">
      <c r="A46" s="88">
        <v>45078</v>
      </c>
      <c r="B46" s="106">
        <v>0.13317865843805546</v>
      </c>
      <c r="C46" s="106">
        <v>3.3662959441150518E-2</v>
      </c>
    </row>
    <row r="47" spans="1:3" x14ac:dyDescent="0.25">
      <c r="A47" s="88">
        <v>45108</v>
      </c>
      <c r="B47" s="106">
        <v>0.13076409046296489</v>
      </c>
      <c r="C47" s="106">
        <v>3.2112635533188084E-2</v>
      </c>
    </row>
    <row r="48" spans="1:3" x14ac:dyDescent="0.25">
      <c r="A48" s="88">
        <v>45139</v>
      </c>
      <c r="B48" s="106">
        <v>0.11876994087845603</v>
      </c>
      <c r="C48" s="106">
        <v>3.7632900878701227E-2</v>
      </c>
    </row>
    <row r="49" spans="1:7" x14ac:dyDescent="0.25">
      <c r="A49" s="88">
        <v>45170</v>
      </c>
      <c r="B49" s="106">
        <v>0.12306888381448686</v>
      </c>
      <c r="C49" s="106">
        <v>2.4658173803836978E-2</v>
      </c>
    </row>
    <row r="50" spans="1:7" x14ac:dyDescent="0.25">
      <c r="A50" s="88">
        <v>45200</v>
      </c>
      <c r="B50" s="106">
        <v>0.11708741804630225</v>
      </c>
      <c r="C50" s="106">
        <v>2.3137520783895912E-2</v>
      </c>
    </row>
    <row r="51" spans="1:7" x14ac:dyDescent="0.25">
      <c r="A51" s="88">
        <v>45231</v>
      </c>
      <c r="B51" s="106">
        <v>0.1229696974073459</v>
      </c>
      <c r="C51" s="106">
        <v>2.1783975178303643E-2</v>
      </c>
    </row>
    <row r="52" spans="1:7" x14ac:dyDescent="0.25">
      <c r="A52" s="88">
        <v>45261</v>
      </c>
      <c r="B52" s="106">
        <v>0.10209274251482044</v>
      </c>
      <c r="C52" s="106">
        <v>2.232904180956129E-2</v>
      </c>
    </row>
    <row r="53" spans="1:7" x14ac:dyDescent="0.25">
      <c r="A53" s="88">
        <v>45292</v>
      </c>
      <c r="B53" s="106">
        <v>0.10476909795592543</v>
      </c>
      <c r="C53" s="106">
        <v>2.922994123150165E-2</v>
      </c>
    </row>
    <row r="54" spans="1:7" x14ac:dyDescent="0.25">
      <c r="A54" s="88">
        <v>45323</v>
      </c>
      <c r="B54" s="106">
        <v>0.11387567031575914</v>
      </c>
      <c r="C54" s="106">
        <v>2.5027931419743722E-2</v>
      </c>
      <c r="F54" s="3"/>
      <c r="G54" s="3"/>
    </row>
    <row r="55" spans="1:7" x14ac:dyDescent="0.25">
      <c r="A55" s="88">
        <v>45352</v>
      </c>
      <c r="B55" s="106">
        <v>0.12167911525015793</v>
      </c>
      <c r="C55" s="106">
        <v>2.4136674298748856E-2</v>
      </c>
      <c r="F55" s="3"/>
      <c r="G55" s="3"/>
    </row>
    <row r="56" spans="1:7" x14ac:dyDescent="0.25">
      <c r="A56" s="88">
        <v>45383</v>
      </c>
      <c r="B56" s="136">
        <v>0.10920272884634966</v>
      </c>
      <c r="C56" s="136">
        <v>2.1716126063952151E-2</v>
      </c>
      <c r="F56" s="3"/>
      <c r="G56" s="3"/>
    </row>
    <row r="57" spans="1:7" x14ac:dyDescent="0.25">
      <c r="A57" s="77">
        <v>45413</v>
      </c>
      <c r="B57" s="84">
        <v>0.12338706858890346</v>
      </c>
      <c r="C57" s="84">
        <v>2.2112567351099462E-2</v>
      </c>
    </row>
    <row r="58" spans="1:7" x14ac:dyDescent="0.25">
      <c r="A58" s="88">
        <v>45444</v>
      </c>
      <c r="B58" s="84">
        <v>0.13638717379344401</v>
      </c>
      <c r="C58" s="84">
        <v>2.4097563517276363E-2</v>
      </c>
    </row>
    <row r="60" spans="1:7" x14ac:dyDescent="0.25">
      <c r="B60" s="3"/>
    </row>
    <row r="61" spans="1:7" x14ac:dyDescent="0.25">
      <c r="B61" s="3"/>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15F3A-0C47-4DE9-8332-566EED3D1748}">
  <sheetPr>
    <tabColor theme="4" tint="-0.249977111117893"/>
  </sheetPr>
  <dimension ref="A1:E62"/>
  <sheetViews>
    <sheetView workbookViewId="0">
      <pane ySplit="1" topLeftCell="A2" activePane="bottomLeft" state="frozen"/>
      <selection pane="bottomLeft"/>
    </sheetView>
  </sheetViews>
  <sheetFormatPr defaultRowHeight="13.8" x14ac:dyDescent="0.25"/>
  <cols>
    <col min="1" max="1" width="12.109375" customWidth="1"/>
    <col min="2" max="2" width="22.21875" customWidth="1"/>
    <col min="3" max="3" width="9" customWidth="1"/>
  </cols>
  <sheetData>
    <row r="1" spans="1:2" ht="45" customHeight="1" x14ac:dyDescent="0.25">
      <c r="A1" s="91" t="s">
        <v>162</v>
      </c>
      <c r="B1" s="91" t="s">
        <v>177</v>
      </c>
    </row>
    <row r="2" spans="1:2" x14ac:dyDescent="0.25">
      <c r="A2" s="77">
        <v>43678</v>
      </c>
      <c r="B2" s="84">
        <v>0.41765858068404399</v>
      </c>
    </row>
    <row r="3" spans="1:2" x14ac:dyDescent="0.25">
      <c r="A3" s="77">
        <v>43709</v>
      </c>
      <c r="B3" s="84">
        <v>0.42822786712761163</v>
      </c>
    </row>
    <row r="4" spans="1:2" x14ac:dyDescent="0.25">
      <c r="A4" s="77">
        <v>43739</v>
      </c>
      <c r="B4" s="84">
        <v>0.44589419940433983</v>
      </c>
    </row>
    <row r="5" spans="1:2" x14ac:dyDescent="0.25">
      <c r="A5" s="77">
        <v>43770</v>
      </c>
      <c r="B5" s="84">
        <v>0.428740041310121</v>
      </c>
    </row>
    <row r="6" spans="1:2" x14ac:dyDescent="0.25">
      <c r="A6" s="77">
        <v>43800</v>
      </c>
      <c r="B6" s="84">
        <v>0.43541876892028253</v>
      </c>
    </row>
    <row r="7" spans="1:2" x14ac:dyDescent="0.25">
      <c r="A7" s="77">
        <v>43831</v>
      </c>
      <c r="B7" s="84">
        <v>0.43392781912652717</v>
      </c>
    </row>
    <row r="8" spans="1:2" x14ac:dyDescent="0.25">
      <c r="A8" s="77">
        <v>43862</v>
      </c>
      <c r="B8" s="84">
        <v>0.4247844139252635</v>
      </c>
    </row>
    <row r="9" spans="1:2" x14ac:dyDescent="0.25">
      <c r="A9" s="77">
        <v>43891</v>
      </c>
      <c r="B9" s="84">
        <v>0.50061957868649321</v>
      </c>
    </row>
    <row r="10" spans="1:2" x14ac:dyDescent="0.25">
      <c r="A10" s="77">
        <v>43922</v>
      </c>
      <c r="B10" s="84">
        <v>0.49858356940509913</v>
      </c>
    </row>
    <row r="11" spans="1:2" x14ac:dyDescent="0.25">
      <c r="A11" s="77">
        <v>43952</v>
      </c>
      <c r="B11" s="84">
        <v>0.53531598513011147</v>
      </c>
    </row>
    <row r="12" spans="1:2" x14ac:dyDescent="0.25">
      <c r="A12" s="77">
        <v>43983</v>
      </c>
      <c r="B12" s="84">
        <v>0.4939236111111111</v>
      </c>
    </row>
    <row r="13" spans="1:2" x14ac:dyDescent="0.25">
      <c r="A13" s="77">
        <v>44013</v>
      </c>
      <c r="B13" s="84">
        <v>0.5327929255711128</v>
      </c>
    </row>
    <row r="14" spans="1:2" x14ac:dyDescent="0.25">
      <c r="A14" s="77">
        <v>44044</v>
      </c>
      <c r="B14" s="84">
        <v>0.45444015444015445</v>
      </c>
    </row>
    <row r="15" spans="1:2" x14ac:dyDescent="0.25">
      <c r="A15" s="77">
        <v>44075</v>
      </c>
      <c r="B15" s="84">
        <v>0.46516154145581939</v>
      </c>
    </row>
    <row r="16" spans="1:2" x14ac:dyDescent="0.25">
      <c r="A16" s="77">
        <v>44105</v>
      </c>
      <c r="B16" s="84">
        <v>0.54345955249569711</v>
      </c>
    </row>
    <row r="17" spans="1:2" x14ac:dyDescent="0.25">
      <c r="A17" s="77">
        <v>44136</v>
      </c>
      <c r="B17" s="84">
        <v>0.56103023516237405</v>
      </c>
    </row>
    <row r="18" spans="1:2" x14ac:dyDescent="0.25">
      <c r="A18" s="77">
        <v>44166</v>
      </c>
      <c r="B18" s="84">
        <v>0.51315789473684215</v>
      </c>
    </row>
    <row r="19" spans="1:2" x14ac:dyDescent="0.25">
      <c r="A19" s="77">
        <v>44197</v>
      </c>
      <c r="B19" s="84">
        <v>0.53935860058309038</v>
      </c>
    </row>
    <row r="20" spans="1:2" x14ac:dyDescent="0.25">
      <c r="A20" s="77">
        <v>44228</v>
      </c>
      <c r="B20" s="84">
        <v>0.49637681159420288</v>
      </c>
    </row>
    <row r="21" spans="1:2" x14ac:dyDescent="0.25">
      <c r="A21" s="77">
        <v>44256</v>
      </c>
      <c r="B21" s="84">
        <v>0.51953125</v>
      </c>
    </row>
    <row r="22" spans="1:2" x14ac:dyDescent="0.25">
      <c r="A22" s="77">
        <v>44287</v>
      </c>
      <c r="B22" s="84">
        <v>0.55686274509803924</v>
      </c>
    </row>
    <row r="23" spans="1:2" x14ac:dyDescent="0.25">
      <c r="A23" s="77">
        <v>44317</v>
      </c>
      <c r="B23" s="84">
        <v>0.52975609756097564</v>
      </c>
    </row>
    <row r="24" spans="1:2" x14ac:dyDescent="0.25">
      <c r="A24" s="77">
        <v>44348</v>
      </c>
      <c r="B24" s="84">
        <v>0.46898103503696559</v>
      </c>
    </row>
    <row r="25" spans="1:2" x14ac:dyDescent="0.25">
      <c r="A25" s="77">
        <v>44378</v>
      </c>
      <c r="B25" s="84">
        <v>0.44353462981917435</v>
      </c>
    </row>
    <row r="26" spans="1:2" x14ac:dyDescent="0.25">
      <c r="A26" s="77">
        <v>44409</v>
      </c>
      <c r="B26" s="84">
        <v>0.42108245962028901</v>
      </c>
    </row>
    <row r="27" spans="1:2" x14ac:dyDescent="0.25">
      <c r="A27" s="77">
        <v>44440</v>
      </c>
      <c r="B27" s="84">
        <v>0.39368258859784283</v>
      </c>
    </row>
    <row r="28" spans="1:2" x14ac:dyDescent="0.25">
      <c r="A28" s="77">
        <v>44470</v>
      </c>
      <c r="B28" s="84">
        <v>0.39459200765733426</v>
      </c>
    </row>
    <row r="29" spans="1:2" x14ac:dyDescent="0.25">
      <c r="A29" s="77">
        <v>44501</v>
      </c>
      <c r="B29" s="84">
        <v>0.4112533204539966</v>
      </c>
    </row>
    <row r="30" spans="1:2" x14ac:dyDescent="0.25">
      <c r="A30" s="77">
        <v>44531</v>
      </c>
      <c r="B30" s="84">
        <v>0.45902270103886111</v>
      </c>
    </row>
    <row r="31" spans="1:2" x14ac:dyDescent="0.25">
      <c r="A31" s="77">
        <v>44562</v>
      </c>
      <c r="B31" s="84">
        <v>0.52715040845747241</v>
      </c>
    </row>
    <row r="32" spans="1:2" x14ac:dyDescent="0.25">
      <c r="A32" s="77">
        <v>44593</v>
      </c>
      <c r="B32" s="84">
        <v>0.50320649850363408</v>
      </c>
    </row>
    <row r="33" spans="1:2" x14ac:dyDescent="0.25">
      <c r="A33" s="77">
        <v>44621</v>
      </c>
      <c r="B33" s="84">
        <v>0.45954692556634302</v>
      </c>
    </row>
    <row r="34" spans="1:2" x14ac:dyDescent="0.25">
      <c r="A34" s="77">
        <v>44652</v>
      </c>
      <c r="B34" s="84">
        <v>0.432505036937542</v>
      </c>
    </row>
    <row r="35" spans="1:2" x14ac:dyDescent="0.25">
      <c r="A35" s="77">
        <v>44682</v>
      </c>
      <c r="B35" s="84">
        <v>0.45009242144177447</v>
      </c>
    </row>
    <row r="36" spans="1:2" x14ac:dyDescent="0.25">
      <c r="A36" s="77">
        <v>44713</v>
      </c>
      <c r="B36" s="84">
        <v>0.42477620560207913</v>
      </c>
    </row>
    <row r="37" spans="1:2" x14ac:dyDescent="0.25">
      <c r="A37" s="77">
        <v>44743</v>
      </c>
      <c r="B37" s="84">
        <v>0.43417008196721313</v>
      </c>
    </row>
    <row r="38" spans="1:2" x14ac:dyDescent="0.25">
      <c r="A38" s="77">
        <v>44774</v>
      </c>
      <c r="B38" s="84">
        <v>0.39016963897346674</v>
      </c>
    </row>
    <row r="39" spans="1:2" x14ac:dyDescent="0.25">
      <c r="A39" s="77">
        <v>44805</v>
      </c>
      <c r="B39" s="84">
        <v>0.40366590293688814</v>
      </c>
    </row>
    <row r="40" spans="1:2" x14ac:dyDescent="0.25">
      <c r="A40" s="77">
        <v>44835</v>
      </c>
      <c r="B40" s="84">
        <v>0.36888307807246917</v>
      </c>
    </row>
    <row r="41" spans="1:2" x14ac:dyDescent="0.25">
      <c r="A41" s="77">
        <v>44866</v>
      </c>
      <c r="B41" s="84">
        <v>0.38795986622073581</v>
      </c>
    </row>
    <row r="42" spans="1:2" x14ac:dyDescent="0.25">
      <c r="A42" s="77">
        <v>44896</v>
      </c>
      <c r="B42" s="84">
        <v>0.39832167832167831</v>
      </c>
    </row>
    <row r="43" spans="1:2" x14ac:dyDescent="0.25">
      <c r="A43" s="77">
        <v>44927</v>
      </c>
      <c r="B43" s="84">
        <v>0.40447623442547298</v>
      </c>
    </row>
    <row r="44" spans="1:2" x14ac:dyDescent="0.25">
      <c r="A44" s="77">
        <v>44958</v>
      </c>
      <c r="B44" s="84">
        <v>0.39536468984321743</v>
      </c>
    </row>
    <row r="45" spans="1:2" x14ac:dyDescent="0.25">
      <c r="A45" s="77">
        <v>44986</v>
      </c>
      <c r="B45" s="84">
        <v>0.42382210479964771</v>
      </c>
    </row>
    <row r="46" spans="1:2" x14ac:dyDescent="0.25">
      <c r="A46" s="77">
        <v>45017</v>
      </c>
      <c r="B46" s="84">
        <v>0.50658376005852235</v>
      </c>
    </row>
    <row r="47" spans="1:2" x14ac:dyDescent="0.25">
      <c r="A47" s="77">
        <v>45047</v>
      </c>
      <c r="B47" s="84">
        <v>0.52819956616052066</v>
      </c>
    </row>
    <row r="48" spans="1:2" x14ac:dyDescent="0.25">
      <c r="A48" s="77">
        <v>45078</v>
      </c>
      <c r="B48" s="84">
        <v>0.54378818737270873</v>
      </c>
    </row>
    <row r="49" spans="1:5" x14ac:dyDescent="0.25">
      <c r="A49" s="77">
        <v>45108</v>
      </c>
      <c r="B49" s="84">
        <v>0.60579835569017737</v>
      </c>
    </row>
    <row r="50" spans="1:5" x14ac:dyDescent="0.25">
      <c r="A50" s="77">
        <v>45139</v>
      </c>
      <c r="B50" s="84">
        <v>0.58943781942078366</v>
      </c>
    </row>
    <row r="51" spans="1:5" x14ac:dyDescent="0.25">
      <c r="A51" s="77">
        <v>45170</v>
      </c>
      <c r="B51" s="84">
        <v>0.54912764003673098</v>
      </c>
    </row>
    <row r="52" spans="1:5" x14ac:dyDescent="0.25">
      <c r="A52" s="77">
        <v>45200</v>
      </c>
      <c r="B52" s="84">
        <v>0.54761904761904767</v>
      </c>
    </row>
    <row r="53" spans="1:5" x14ac:dyDescent="0.25">
      <c r="A53" s="77">
        <v>45231</v>
      </c>
      <c r="B53" s="84">
        <v>0.57136038186157523</v>
      </c>
    </row>
    <row r="54" spans="1:5" x14ac:dyDescent="0.25">
      <c r="A54" s="77">
        <v>45261</v>
      </c>
      <c r="B54" s="84">
        <v>0.53158522050059598</v>
      </c>
    </row>
    <row r="55" spans="1:5" x14ac:dyDescent="0.25">
      <c r="A55" s="77">
        <v>45292</v>
      </c>
      <c r="B55" s="84">
        <v>0.57708049113233284</v>
      </c>
    </row>
    <row r="56" spans="1:5" x14ac:dyDescent="0.25">
      <c r="A56" s="77">
        <v>45323</v>
      </c>
      <c r="B56" s="84">
        <v>0.57424714434060231</v>
      </c>
      <c r="E56" s="3"/>
    </row>
    <row r="57" spans="1:5" x14ac:dyDescent="0.25">
      <c r="A57" s="77">
        <v>45352</v>
      </c>
      <c r="B57" s="84">
        <v>0.54662698412698407</v>
      </c>
      <c r="E57" s="3"/>
    </row>
    <row r="58" spans="1:5" x14ac:dyDescent="0.25">
      <c r="A58" s="77">
        <v>45383</v>
      </c>
      <c r="B58" s="84">
        <v>0.56440022111663901</v>
      </c>
    </row>
    <row r="59" spans="1:5" x14ac:dyDescent="0.25">
      <c r="A59" s="77">
        <v>45413</v>
      </c>
      <c r="B59" s="84">
        <v>0.55977130977130973</v>
      </c>
      <c r="E59" s="3"/>
    </row>
    <row r="60" spans="1:5" x14ac:dyDescent="0.25">
      <c r="A60" s="77">
        <v>45444</v>
      </c>
      <c r="B60" s="84">
        <v>0.55347187024835276</v>
      </c>
    </row>
    <row r="62" spans="1:5" x14ac:dyDescent="0.25">
      <c r="B62" s="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FDCC6-E17C-48AD-BEAA-FB26D7CCB474}">
  <sheetPr>
    <tabColor theme="4" tint="-0.249977111117893"/>
  </sheetPr>
  <dimension ref="A1:B62"/>
  <sheetViews>
    <sheetView workbookViewId="0">
      <pane ySplit="1" topLeftCell="A2" activePane="bottomLeft" state="frozen"/>
      <selection pane="bottomLeft"/>
    </sheetView>
  </sheetViews>
  <sheetFormatPr defaultRowHeight="13.8" x14ac:dyDescent="0.25"/>
  <cols>
    <col min="1" max="1" width="12.21875" customWidth="1"/>
    <col min="2" max="2" width="24.21875" customWidth="1"/>
    <col min="3" max="4" width="9" bestFit="1" customWidth="1"/>
    <col min="5" max="5" width="9" customWidth="1"/>
  </cols>
  <sheetData>
    <row r="1" spans="1:2" ht="64.2" customHeight="1" x14ac:dyDescent="0.25">
      <c r="A1" s="87" t="s">
        <v>162</v>
      </c>
      <c r="B1" s="87" t="s">
        <v>178</v>
      </c>
    </row>
    <row r="2" spans="1:2" x14ac:dyDescent="0.25">
      <c r="A2" s="77">
        <v>43678</v>
      </c>
      <c r="B2" s="78">
        <v>1892</v>
      </c>
    </row>
    <row r="3" spans="1:2" x14ac:dyDescent="0.25">
      <c r="A3" s="77">
        <v>43709</v>
      </c>
      <c r="B3" s="78">
        <v>1908</v>
      </c>
    </row>
    <row r="4" spans="1:2" x14ac:dyDescent="0.25">
      <c r="A4" s="77">
        <v>43739</v>
      </c>
      <c r="B4" s="78">
        <v>2185</v>
      </c>
    </row>
    <row r="5" spans="1:2" x14ac:dyDescent="0.25">
      <c r="A5" s="77">
        <v>43770</v>
      </c>
      <c r="B5" s="78">
        <v>2008</v>
      </c>
    </row>
    <row r="6" spans="1:2" x14ac:dyDescent="0.25">
      <c r="A6" s="77">
        <v>43800</v>
      </c>
      <c r="B6" s="78">
        <v>1731</v>
      </c>
    </row>
    <row r="7" spans="1:2" x14ac:dyDescent="0.25">
      <c r="A7" s="77">
        <v>43831</v>
      </c>
      <c r="B7" s="78">
        <v>1766</v>
      </c>
    </row>
    <row r="8" spans="1:2" x14ac:dyDescent="0.25">
      <c r="A8" s="77">
        <v>43862</v>
      </c>
      <c r="B8" s="78">
        <v>1772</v>
      </c>
    </row>
    <row r="9" spans="1:2" x14ac:dyDescent="0.25">
      <c r="A9" s="77">
        <v>43891</v>
      </c>
      <c r="B9" s="78">
        <v>1636</v>
      </c>
    </row>
    <row r="10" spans="1:2" x14ac:dyDescent="0.25">
      <c r="A10" s="77">
        <v>43922</v>
      </c>
      <c r="B10" s="78">
        <v>1122</v>
      </c>
    </row>
    <row r="11" spans="1:2" x14ac:dyDescent="0.25">
      <c r="A11" s="77">
        <v>43952</v>
      </c>
      <c r="B11" s="78">
        <v>1169</v>
      </c>
    </row>
    <row r="12" spans="1:2" x14ac:dyDescent="0.25">
      <c r="A12" s="77">
        <v>43983</v>
      </c>
      <c r="B12" s="78">
        <v>1402</v>
      </c>
    </row>
    <row r="13" spans="1:2" x14ac:dyDescent="0.25">
      <c r="A13" s="77">
        <v>44013</v>
      </c>
      <c r="B13" s="78">
        <v>1475</v>
      </c>
    </row>
    <row r="14" spans="1:2" x14ac:dyDescent="0.25">
      <c r="A14" s="77">
        <v>44044</v>
      </c>
      <c r="B14" s="78">
        <v>1633</v>
      </c>
    </row>
    <row r="15" spans="1:2" x14ac:dyDescent="0.25">
      <c r="A15" s="77">
        <v>44075</v>
      </c>
      <c r="B15" s="78">
        <v>1614</v>
      </c>
    </row>
    <row r="16" spans="1:2" x14ac:dyDescent="0.25">
      <c r="A16" s="77">
        <v>44105</v>
      </c>
      <c r="B16" s="78">
        <v>1681</v>
      </c>
    </row>
    <row r="17" spans="1:2" x14ac:dyDescent="0.25">
      <c r="A17" s="77">
        <v>44136</v>
      </c>
      <c r="B17" s="78">
        <v>1541</v>
      </c>
    </row>
    <row r="18" spans="1:2" x14ac:dyDescent="0.25">
      <c r="A18" s="77">
        <v>44166</v>
      </c>
      <c r="B18" s="78">
        <v>1479</v>
      </c>
    </row>
    <row r="19" spans="1:2" x14ac:dyDescent="0.25">
      <c r="A19" s="77">
        <v>44197</v>
      </c>
      <c r="B19" s="78">
        <v>1303</v>
      </c>
    </row>
    <row r="20" spans="1:2" x14ac:dyDescent="0.25">
      <c r="A20" s="77">
        <v>44228</v>
      </c>
      <c r="B20" s="78">
        <v>1277</v>
      </c>
    </row>
    <row r="21" spans="1:2" x14ac:dyDescent="0.25">
      <c r="A21" s="77">
        <v>44256</v>
      </c>
      <c r="B21" s="78">
        <v>1356</v>
      </c>
    </row>
    <row r="22" spans="1:2" x14ac:dyDescent="0.25">
      <c r="A22" s="77">
        <v>44287</v>
      </c>
      <c r="B22" s="78">
        <v>1430</v>
      </c>
    </row>
    <row r="23" spans="1:2" x14ac:dyDescent="0.25">
      <c r="A23" s="77">
        <v>44317</v>
      </c>
      <c r="B23" s="78">
        <v>1549</v>
      </c>
    </row>
    <row r="24" spans="1:2" x14ac:dyDescent="0.25">
      <c r="A24" s="77">
        <v>44348</v>
      </c>
      <c r="B24" s="78">
        <v>1778</v>
      </c>
    </row>
    <row r="25" spans="1:2" x14ac:dyDescent="0.25">
      <c r="A25" s="77">
        <v>44378</v>
      </c>
      <c r="B25" s="78">
        <v>1884</v>
      </c>
    </row>
    <row r="26" spans="1:2" x14ac:dyDescent="0.25">
      <c r="A26" s="77">
        <v>44409</v>
      </c>
      <c r="B26" s="78">
        <v>1770</v>
      </c>
    </row>
    <row r="27" spans="1:2" x14ac:dyDescent="0.25">
      <c r="A27" s="77">
        <v>44440</v>
      </c>
      <c r="B27" s="78">
        <v>1884</v>
      </c>
    </row>
    <row r="28" spans="1:2" x14ac:dyDescent="0.25">
      <c r="A28" s="77">
        <v>44470</v>
      </c>
      <c r="B28" s="78">
        <v>2153</v>
      </c>
    </row>
    <row r="29" spans="1:2" x14ac:dyDescent="0.25">
      <c r="A29" s="77">
        <v>44501</v>
      </c>
      <c r="B29" s="78">
        <v>1989</v>
      </c>
    </row>
    <row r="30" spans="1:2" x14ac:dyDescent="0.25">
      <c r="A30" s="77">
        <v>44531</v>
      </c>
      <c r="B30" s="78">
        <v>1876</v>
      </c>
    </row>
    <row r="31" spans="1:2" x14ac:dyDescent="0.25">
      <c r="A31" s="77">
        <v>44562</v>
      </c>
      <c r="B31" s="78">
        <v>1774</v>
      </c>
    </row>
    <row r="32" spans="1:2" x14ac:dyDescent="0.25">
      <c r="A32" s="77">
        <v>44593</v>
      </c>
      <c r="B32" s="78">
        <v>1661</v>
      </c>
    </row>
    <row r="33" spans="1:2" x14ac:dyDescent="0.25">
      <c r="A33" s="77">
        <v>44621</v>
      </c>
      <c r="B33" s="78">
        <v>1823</v>
      </c>
    </row>
    <row r="34" spans="1:2" x14ac:dyDescent="0.25">
      <c r="A34" s="77">
        <v>44652</v>
      </c>
      <c r="B34" s="78">
        <v>1723</v>
      </c>
    </row>
    <row r="35" spans="1:2" x14ac:dyDescent="0.25">
      <c r="A35" s="77">
        <v>44682</v>
      </c>
      <c r="B35" s="78">
        <v>1828</v>
      </c>
    </row>
    <row r="36" spans="1:2" x14ac:dyDescent="0.25">
      <c r="A36" s="77">
        <v>44713</v>
      </c>
      <c r="B36" s="78">
        <v>1806</v>
      </c>
    </row>
    <row r="37" spans="1:2" x14ac:dyDescent="0.25">
      <c r="A37" s="77">
        <v>44743</v>
      </c>
      <c r="B37" s="78">
        <v>1773</v>
      </c>
    </row>
    <row r="38" spans="1:2" x14ac:dyDescent="0.25">
      <c r="A38" s="77">
        <v>44774</v>
      </c>
      <c r="B38" s="78">
        <v>1812</v>
      </c>
    </row>
    <row r="39" spans="1:2" x14ac:dyDescent="0.25">
      <c r="A39" s="77">
        <v>44805</v>
      </c>
      <c r="B39" s="78">
        <v>1893</v>
      </c>
    </row>
    <row r="40" spans="1:2" x14ac:dyDescent="0.25">
      <c r="A40" s="77">
        <v>44835</v>
      </c>
      <c r="B40" s="78">
        <v>2099</v>
      </c>
    </row>
    <row r="41" spans="1:2" x14ac:dyDescent="0.25">
      <c r="A41" s="77">
        <v>44866</v>
      </c>
      <c r="B41" s="78">
        <v>2043</v>
      </c>
    </row>
    <row r="42" spans="1:2" x14ac:dyDescent="0.25">
      <c r="A42" s="77">
        <v>44896</v>
      </c>
      <c r="B42" s="78">
        <v>2310</v>
      </c>
    </row>
    <row r="43" spans="1:2" x14ac:dyDescent="0.25">
      <c r="A43" s="77">
        <v>44927</v>
      </c>
      <c r="B43" s="78">
        <v>1927</v>
      </c>
    </row>
    <row r="44" spans="1:2" x14ac:dyDescent="0.25">
      <c r="A44" s="77">
        <v>44958</v>
      </c>
      <c r="B44" s="78">
        <v>1674</v>
      </c>
    </row>
    <row r="45" spans="1:2" x14ac:dyDescent="0.25">
      <c r="A45" s="77">
        <v>44986</v>
      </c>
      <c r="B45" s="78">
        <v>1884</v>
      </c>
    </row>
    <row r="46" spans="1:2" x14ac:dyDescent="0.25">
      <c r="A46" s="77">
        <v>45017</v>
      </c>
      <c r="B46" s="78">
        <v>1613</v>
      </c>
    </row>
    <row r="47" spans="1:2" x14ac:dyDescent="0.25">
      <c r="A47" s="77">
        <v>45047</v>
      </c>
      <c r="B47" s="78">
        <v>1820</v>
      </c>
    </row>
    <row r="48" spans="1:2" x14ac:dyDescent="0.25">
      <c r="A48" s="77">
        <v>45078</v>
      </c>
      <c r="B48" s="78">
        <v>1897</v>
      </c>
    </row>
    <row r="49" spans="1:2" x14ac:dyDescent="0.25">
      <c r="A49" s="77">
        <v>45108</v>
      </c>
      <c r="B49" s="78">
        <v>2043</v>
      </c>
    </row>
    <row r="50" spans="1:2" x14ac:dyDescent="0.25">
      <c r="A50" s="77">
        <v>45139</v>
      </c>
      <c r="B50" s="78">
        <v>1996</v>
      </c>
    </row>
    <row r="51" spans="1:2" x14ac:dyDescent="0.25">
      <c r="A51" s="77">
        <v>45170</v>
      </c>
      <c r="B51" s="78">
        <v>2079</v>
      </c>
    </row>
    <row r="52" spans="1:2" x14ac:dyDescent="0.25">
      <c r="A52" s="77">
        <v>45200</v>
      </c>
      <c r="B52" s="78">
        <v>2254</v>
      </c>
    </row>
    <row r="53" spans="1:2" x14ac:dyDescent="0.25">
      <c r="A53" s="77">
        <v>45231</v>
      </c>
      <c r="B53" s="78">
        <v>2236</v>
      </c>
    </row>
    <row r="54" spans="1:2" x14ac:dyDescent="0.25">
      <c r="A54" s="77">
        <v>45261</v>
      </c>
      <c r="B54" s="78">
        <v>1949</v>
      </c>
    </row>
    <row r="55" spans="1:2" x14ac:dyDescent="0.25">
      <c r="A55" s="77">
        <v>45292</v>
      </c>
      <c r="B55" s="78">
        <v>2002</v>
      </c>
    </row>
    <row r="56" spans="1:2" x14ac:dyDescent="0.25">
      <c r="A56" s="77">
        <v>45323</v>
      </c>
      <c r="B56" s="78">
        <v>1953</v>
      </c>
    </row>
    <row r="57" spans="1:2" x14ac:dyDescent="0.25">
      <c r="A57" s="77">
        <v>45352</v>
      </c>
      <c r="B57" s="78">
        <v>1908</v>
      </c>
    </row>
    <row r="58" spans="1:2" x14ac:dyDescent="0.25">
      <c r="A58" s="77">
        <v>45383</v>
      </c>
      <c r="B58" s="179">
        <v>1863</v>
      </c>
    </row>
    <row r="59" spans="1:2" x14ac:dyDescent="0.25">
      <c r="A59" s="77">
        <v>45413</v>
      </c>
      <c r="B59" s="179">
        <v>1986</v>
      </c>
    </row>
    <row r="60" spans="1:2" x14ac:dyDescent="0.25">
      <c r="A60" s="77">
        <v>45444</v>
      </c>
      <c r="B60" s="179">
        <v>1783</v>
      </c>
    </row>
    <row r="62" spans="1:2" x14ac:dyDescent="0.25">
      <c r="B62" s="7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9D61-EF81-470D-A0AE-1BF0FA636E80}">
  <sheetPr>
    <tabColor rgb="FF7030A0"/>
  </sheetPr>
  <dimension ref="A1:B62"/>
  <sheetViews>
    <sheetView workbookViewId="0">
      <pane ySplit="1" topLeftCell="A2" activePane="bottomLeft" state="frozen"/>
      <selection pane="bottomLeft"/>
    </sheetView>
  </sheetViews>
  <sheetFormatPr defaultRowHeight="13.8" x14ac:dyDescent="0.25"/>
  <cols>
    <col min="1" max="1" width="14.21875" customWidth="1"/>
    <col min="2" max="2" width="23" customWidth="1"/>
    <col min="3" max="3" width="9" bestFit="1" customWidth="1"/>
    <col min="4" max="4" width="9" customWidth="1"/>
  </cols>
  <sheetData>
    <row r="1" spans="1:2" ht="65.400000000000006" customHeight="1" x14ac:dyDescent="0.25">
      <c r="A1" s="87" t="s">
        <v>162</v>
      </c>
      <c r="B1" s="87" t="s">
        <v>179</v>
      </c>
    </row>
    <row r="2" spans="1:2" x14ac:dyDescent="0.25">
      <c r="A2" s="77">
        <v>43678</v>
      </c>
      <c r="B2" s="78">
        <v>8</v>
      </c>
    </row>
    <row r="3" spans="1:2" x14ac:dyDescent="0.25">
      <c r="A3" s="77">
        <v>43709</v>
      </c>
      <c r="B3" s="78">
        <v>3</v>
      </c>
    </row>
    <row r="4" spans="1:2" x14ac:dyDescent="0.25">
      <c r="A4" s="77">
        <v>43739</v>
      </c>
      <c r="B4" s="78">
        <v>5</v>
      </c>
    </row>
    <row r="5" spans="1:2" x14ac:dyDescent="0.25">
      <c r="A5" s="77">
        <v>43770</v>
      </c>
      <c r="B5" s="78">
        <v>3</v>
      </c>
    </row>
    <row r="6" spans="1:2" x14ac:dyDescent="0.25">
      <c r="A6" s="77">
        <v>43800</v>
      </c>
      <c r="B6" s="78">
        <v>5</v>
      </c>
    </row>
    <row r="7" spans="1:2" x14ac:dyDescent="0.25">
      <c r="A7" s="77">
        <v>43831</v>
      </c>
      <c r="B7" s="78">
        <v>2</v>
      </c>
    </row>
    <row r="8" spans="1:2" x14ac:dyDescent="0.25">
      <c r="A8" s="77">
        <v>43862</v>
      </c>
      <c r="B8" s="78">
        <v>8</v>
      </c>
    </row>
    <row r="9" spans="1:2" x14ac:dyDescent="0.25">
      <c r="A9" s="77">
        <v>43891</v>
      </c>
      <c r="B9" s="78">
        <v>3</v>
      </c>
    </row>
    <row r="10" spans="1:2" x14ac:dyDescent="0.25">
      <c r="A10" s="77">
        <v>43922</v>
      </c>
      <c r="B10" s="78">
        <v>1</v>
      </c>
    </row>
    <row r="11" spans="1:2" x14ac:dyDescent="0.25">
      <c r="A11" s="77">
        <v>43952</v>
      </c>
      <c r="B11" s="78">
        <v>5</v>
      </c>
    </row>
    <row r="12" spans="1:2" x14ac:dyDescent="0.25">
      <c r="A12" s="77">
        <v>43983</v>
      </c>
      <c r="B12" s="78">
        <v>4</v>
      </c>
    </row>
    <row r="13" spans="1:2" x14ac:dyDescent="0.25">
      <c r="A13" s="77">
        <v>44013</v>
      </c>
      <c r="B13" s="78">
        <v>1</v>
      </c>
    </row>
    <row r="14" spans="1:2" x14ac:dyDescent="0.25">
      <c r="A14" s="77">
        <v>44044</v>
      </c>
      <c r="B14" s="78">
        <v>7</v>
      </c>
    </row>
    <row r="15" spans="1:2" x14ac:dyDescent="0.25">
      <c r="A15" s="77">
        <v>44075</v>
      </c>
      <c r="B15" s="78">
        <v>7</v>
      </c>
    </row>
    <row r="16" spans="1:2" x14ac:dyDescent="0.25">
      <c r="A16" s="77">
        <v>44105</v>
      </c>
      <c r="B16" s="78">
        <v>5</v>
      </c>
    </row>
    <row r="17" spans="1:2" x14ac:dyDescent="0.25">
      <c r="A17" s="77">
        <v>44136</v>
      </c>
      <c r="B17" s="78">
        <v>3</v>
      </c>
    </row>
    <row r="18" spans="1:2" x14ac:dyDescent="0.25">
      <c r="A18" s="77">
        <v>44166</v>
      </c>
      <c r="B18" s="78">
        <v>1</v>
      </c>
    </row>
    <row r="19" spans="1:2" x14ac:dyDescent="0.25">
      <c r="A19" s="77">
        <v>44197</v>
      </c>
      <c r="B19" s="78">
        <v>4</v>
      </c>
    </row>
    <row r="20" spans="1:2" x14ac:dyDescent="0.25">
      <c r="A20" s="77">
        <v>44228</v>
      </c>
      <c r="B20" s="78">
        <v>4</v>
      </c>
    </row>
    <row r="21" spans="1:2" x14ac:dyDescent="0.25">
      <c r="A21" s="77">
        <v>44256</v>
      </c>
      <c r="B21" s="78">
        <v>9</v>
      </c>
    </row>
    <row r="22" spans="1:2" x14ac:dyDescent="0.25">
      <c r="A22" s="77">
        <v>44287</v>
      </c>
      <c r="B22" s="78">
        <v>6</v>
      </c>
    </row>
    <row r="23" spans="1:2" x14ac:dyDescent="0.25">
      <c r="A23" s="77">
        <v>44317</v>
      </c>
      <c r="B23" s="78">
        <v>6</v>
      </c>
    </row>
    <row r="24" spans="1:2" x14ac:dyDescent="0.25">
      <c r="A24" s="77">
        <v>44348</v>
      </c>
      <c r="B24" s="78">
        <v>4</v>
      </c>
    </row>
    <row r="25" spans="1:2" x14ac:dyDescent="0.25">
      <c r="A25" s="77">
        <v>44378</v>
      </c>
      <c r="B25" s="78">
        <v>3</v>
      </c>
    </row>
    <row r="26" spans="1:2" x14ac:dyDescent="0.25">
      <c r="A26" s="77">
        <v>44409</v>
      </c>
      <c r="B26" s="78">
        <v>5</v>
      </c>
    </row>
    <row r="27" spans="1:2" x14ac:dyDescent="0.25">
      <c r="A27" s="77">
        <v>44440</v>
      </c>
      <c r="B27" s="78">
        <v>9</v>
      </c>
    </row>
    <row r="28" spans="1:2" x14ac:dyDescent="0.25">
      <c r="A28" s="77">
        <v>44470</v>
      </c>
      <c r="B28" s="78">
        <v>2</v>
      </c>
    </row>
    <row r="29" spans="1:2" x14ac:dyDescent="0.25">
      <c r="A29" s="77">
        <v>44501</v>
      </c>
      <c r="B29" s="78">
        <v>3</v>
      </c>
    </row>
    <row r="30" spans="1:2" x14ac:dyDescent="0.25">
      <c r="A30" s="77">
        <v>44531</v>
      </c>
      <c r="B30" s="78">
        <v>2</v>
      </c>
    </row>
    <row r="31" spans="1:2" x14ac:dyDescent="0.25">
      <c r="A31" s="77">
        <v>44562</v>
      </c>
      <c r="B31" s="78">
        <v>4</v>
      </c>
    </row>
    <row r="32" spans="1:2" x14ac:dyDescent="0.25">
      <c r="A32" s="77">
        <v>44593</v>
      </c>
      <c r="B32" s="78">
        <v>5</v>
      </c>
    </row>
    <row r="33" spans="1:2" x14ac:dyDescent="0.25">
      <c r="A33" s="77">
        <v>44621</v>
      </c>
      <c r="B33" s="78">
        <v>7</v>
      </c>
    </row>
    <row r="34" spans="1:2" x14ac:dyDescent="0.25">
      <c r="A34" s="77">
        <v>44652</v>
      </c>
      <c r="B34" s="78">
        <v>4</v>
      </c>
    </row>
    <row r="35" spans="1:2" x14ac:dyDescent="0.25">
      <c r="A35" s="77">
        <v>44682</v>
      </c>
      <c r="B35" s="78">
        <v>8</v>
      </c>
    </row>
    <row r="36" spans="1:2" x14ac:dyDescent="0.25">
      <c r="A36" s="77">
        <v>44713</v>
      </c>
      <c r="B36" s="78">
        <v>10</v>
      </c>
    </row>
    <row r="37" spans="1:2" x14ac:dyDescent="0.25">
      <c r="A37" s="77">
        <v>44743</v>
      </c>
      <c r="B37" s="78">
        <v>15</v>
      </c>
    </row>
    <row r="38" spans="1:2" x14ac:dyDescent="0.25">
      <c r="A38" s="77">
        <v>44774</v>
      </c>
      <c r="B38" s="78">
        <v>4</v>
      </c>
    </row>
    <row r="39" spans="1:2" x14ac:dyDescent="0.25">
      <c r="A39" s="77">
        <v>44805</v>
      </c>
      <c r="B39" s="78">
        <v>5</v>
      </c>
    </row>
    <row r="40" spans="1:2" x14ac:dyDescent="0.25">
      <c r="A40" s="77">
        <v>44835</v>
      </c>
      <c r="B40" s="78">
        <v>6</v>
      </c>
    </row>
    <row r="41" spans="1:2" x14ac:dyDescent="0.25">
      <c r="A41" s="77">
        <v>44866</v>
      </c>
      <c r="B41" s="78">
        <v>5</v>
      </c>
    </row>
    <row r="42" spans="1:2" x14ac:dyDescent="0.25">
      <c r="A42" s="77">
        <v>44896</v>
      </c>
      <c r="B42" s="78">
        <v>2</v>
      </c>
    </row>
    <row r="43" spans="1:2" x14ac:dyDescent="0.25">
      <c r="A43" s="77">
        <v>44927</v>
      </c>
      <c r="B43" s="78">
        <v>4</v>
      </c>
    </row>
    <row r="44" spans="1:2" x14ac:dyDescent="0.25">
      <c r="A44" s="77">
        <v>44958</v>
      </c>
      <c r="B44" s="78">
        <v>5</v>
      </c>
    </row>
    <row r="45" spans="1:2" x14ac:dyDescent="0.25">
      <c r="A45" s="77">
        <v>44986</v>
      </c>
      <c r="B45" s="78">
        <v>7</v>
      </c>
    </row>
    <row r="46" spans="1:2" x14ac:dyDescent="0.25">
      <c r="A46" s="77">
        <v>45017</v>
      </c>
      <c r="B46" s="78">
        <v>5</v>
      </c>
    </row>
    <row r="47" spans="1:2" x14ac:dyDescent="0.25">
      <c r="A47" s="77">
        <v>45047</v>
      </c>
      <c r="B47" s="78">
        <v>10</v>
      </c>
    </row>
    <row r="48" spans="1:2" x14ac:dyDescent="0.25">
      <c r="A48" s="77">
        <v>45078</v>
      </c>
      <c r="B48" s="78">
        <v>7</v>
      </c>
    </row>
    <row r="49" spans="1:2" x14ac:dyDescent="0.25">
      <c r="A49" s="77">
        <v>45108</v>
      </c>
      <c r="B49" s="78">
        <v>3</v>
      </c>
    </row>
    <row r="50" spans="1:2" x14ac:dyDescent="0.25">
      <c r="A50" s="77">
        <v>45139</v>
      </c>
      <c r="B50" s="78">
        <v>5</v>
      </c>
    </row>
    <row r="51" spans="1:2" x14ac:dyDescent="0.25">
      <c r="A51" s="77">
        <v>45170</v>
      </c>
      <c r="B51" s="78">
        <v>3</v>
      </c>
    </row>
    <row r="52" spans="1:2" x14ac:dyDescent="0.25">
      <c r="A52" s="77">
        <v>45200</v>
      </c>
      <c r="B52" s="78">
        <v>8</v>
      </c>
    </row>
    <row r="53" spans="1:2" x14ac:dyDescent="0.25">
      <c r="A53" s="77">
        <v>45231</v>
      </c>
      <c r="B53" s="78">
        <v>9</v>
      </c>
    </row>
    <row r="54" spans="1:2" x14ac:dyDescent="0.25">
      <c r="A54" s="77">
        <v>45261</v>
      </c>
      <c r="B54" s="78">
        <v>5</v>
      </c>
    </row>
    <row r="55" spans="1:2" x14ac:dyDescent="0.25">
      <c r="A55" s="77">
        <v>45292</v>
      </c>
      <c r="B55" s="78">
        <v>5</v>
      </c>
    </row>
    <row r="56" spans="1:2" x14ac:dyDescent="0.25">
      <c r="A56" s="77">
        <v>45323</v>
      </c>
      <c r="B56" s="78">
        <v>3</v>
      </c>
    </row>
    <row r="57" spans="1:2" x14ac:dyDescent="0.25">
      <c r="A57" s="77">
        <v>45352</v>
      </c>
      <c r="B57" s="78">
        <v>8</v>
      </c>
    </row>
    <row r="58" spans="1:2" x14ac:dyDescent="0.25">
      <c r="A58" s="77">
        <v>45383</v>
      </c>
      <c r="B58" s="78">
        <v>7</v>
      </c>
    </row>
    <row r="59" spans="1:2" x14ac:dyDescent="0.25">
      <c r="A59" s="77">
        <v>45413</v>
      </c>
      <c r="B59" s="78">
        <v>3</v>
      </c>
    </row>
    <row r="60" spans="1:2" x14ac:dyDescent="0.25">
      <c r="A60" s="77">
        <v>45444</v>
      </c>
      <c r="B60" s="78">
        <v>8</v>
      </c>
    </row>
    <row r="62" spans="1:2" x14ac:dyDescent="0.25">
      <c r="B62" s="7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88A4B-AAEB-4EDC-8D36-93C7CD698119}">
  <sheetPr>
    <tabColor rgb="FF7030A0"/>
  </sheetPr>
  <dimension ref="A1:D9"/>
  <sheetViews>
    <sheetView workbookViewId="0">
      <pane ySplit="1" topLeftCell="A2" activePane="bottomLeft" state="frozen"/>
      <selection pane="bottomLeft"/>
    </sheetView>
  </sheetViews>
  <sheetFormatPr defaultRowHeight="13.8" x14ac:dyDescent="0.25"/>
  <cols>
    <col min="1" max="1" width="10.21875" bestFit="1" customWidth="1"/>
    <col min="2" max="3" width="13.21875" customWidth="1"/>
    <col min="4" max="4" width="12.88671875" customWidth="1"/>
    <col min="5" max="5" width="9" customWidth="1"/>
  </cols>
  <sheetData>
    <row r="1" spans="1:4" ht="50.25" customHeight="1" x14ac:dyDescent="0.25">
      <c r="A1" s="94" t="s">
        <v>180</v>
      </c>
      <c r="B1" s="94" t="s">
        <v>181</v>
      </c>
      <c r="C1" s="94" t="s">
        <v>182</v>
      </c>
      <c r="D1" s="94" t="s">
        <v>183</v>
      </c>
    </row>
    <row r="2" spans="1:4" x14ac:dyDescent="0.25">
      <c r="A2" s="79" t="s">
        <v>184</v>
      </c>
      <c r="B2" s="110">
        <v>-6.6799999999999998E-2</v>
      </c>
      <c r="C2" s="110"/>
      <c r="D2" s="110"/>
    </row>
    <row r="3" spans="1:4" x14ac:dyDescent="0.25">
      <c r="A3" s="92" t="s">
        <v>185</v>
      </c>
      <c r="B3" s="110">
        <v>-4.07E-2</v>
      </c>
      <c r="C3" s="110"/>
      <c r="D3" s="110"/>
    </row>
    <row r="4" spans="1:4" x14ac:dyDescent="0.25">
      <c r="A4" s="92" t="s">
        <v>186</v>
      </c>
      <c r="B4" s="110">
        <v>-4.6199999999999998E-2</v>
      </c>
      <c r="C4" s="110"/>
      <c r="D4" s="110"/>
    </row>
    <row r="5" spans="1:4" x14ac:dyDescent="0.25">
      <c r="A5" s="92" t="s">
        <v>187</v>
      </c>
      <c r="B5" s="110">
        <v>-2.8400000000000002E-2</v>
      </c>
      <c r="C5" s="110"/>
      <c r="D5" s="110"/>
    </row>
    <row r="6" spans="1:4" x14ac:dyDescent="0.25">
      <c r="A6" s="92" t="s">
        <v>188</v>
      </c>
      <c r="B6" s="110">
        <v>-2.69E-2</v>
      </c>
      <c r="C6" s="110"/>
      <c r="D6" s="110"/>
    </row>
    <row r="7" spans="1:4" x14ac:dyDescent="0.25">
      <c r="A7" s="92" t="s">
        <v>189</v>
      </c>
      <c r="B7" s="110">
        <v>-4.36E-2</v>
      </c>
      <c r="C7" s="110">
        <v>4.0000000000000001E-3</v>
      </c>
      <c r="D7" s="110">
        <v>-4.7100000000000003E-2</v>
      </c>
    </row>
    <row r="8" spans="1:4" x14ac:dyDescent="0.25">
      <c r="A8" s="92" t="s">
        <v>190</v>
      </c>
      <c r="B8" s="110">
        <v>-5.4600000000000003E-2</v>
      </c>
      <c r="C8" s="110">
        <v>8.3000000000000001E-3</v>
      </c>
      <c r="D8" s="110">
        <v>-1.54E-2</v>
      </c>
    </row>
    <row r="9" spans="1:4" x14ac:dyDescent="0.25">
      <c r="A9" s="92" t="s">
        <v>191</v>
      </c>
      <c r="B9" s="133">
        <v>-4.0000000000000001E-3</v>
      </c>
      <c r="C9" s="135">
        <v>7.3000000000000001E-3</v>
      </c>
      <c r="D9" s="134">
        <v>-7.7999999999999996E-3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C80CD-A50C-46F1-A56B-3BA358C461AF}">
  <sheetPr>
    <tabColor rgb="FF7030A0"/>
  </sheetPr>
  <dimension ref="A1:H62"/>
  <sheetViews>
    <sheetView workbookViewId="0">
      <pane ySplit="1" topLeftCell="A2" activePane="bottomLeft" state="frozen"/>
      <selection pane="bottomLeft"/>
    </sheetView>
  </sheetViews>
  <sheetFormatPr defaultColWidth="9" defaultRowHeight="13.8" x14ac:dyDescent="0.25"/>
  <cols>
    <col min="1" max="2" width="12.21875" customWidth="1"/>
    <col min="3" max="3" width="9" bestFit="1" customWidth="1"/>
    <col min="4" max="4" width="9" customWidth="1"/>
  </cols>
  <sheetData>
    <row r="1" spans="1:6" ht="45" customHeight="1" x14ac:dyDescent="0.25">
      <c r="A1" s="91" t="s">
        <v>162</v>
      </c>
      <c r="B1" s="108" t="s">
        <v>192</v>
      </c>
    </row>
    <row r="2" spans="1:6" x14ac:dyDescent="0.25">
      <c r="A2" s="105">
        <v>43678</v>
      </c>
      <c r="B2" s="107">
        <v>5.6621004566210047E-2</v>
      </c>
    </row>
    <row r="3" spans="1:6" x14ac:dyDescent="0.25">
      <c r="A3" s="88">
        <v>43709</v>
      </c>
      <c r="B3" s="107">
        <v>5.4248330528258865E-2</v>
      </c>
    </row>
    <row r="4" spans="1:6" x14ac:dyDescent="0.25">
      <c r="A4" s="88">
        <v>43739</v>
      </c>
      <c r="B4" s="107">
        <v>5.4800024726463496E-2</v>
      </c>
    </row>
    <row r="5" spans="1:6" x14ac:dyDescent="0.25">
      <c r="A5" s="88">
        <v>43770</v>
      </c>
      <c r="B5" s="107">
        <v>5.6713239608005041E-2</v>
      </c>
    </row>
    <row r="6" spans="1:6" x14ac:dyDescent="0.25">
      <c r="A6" s="88">
        <v>43800</v>
      </c>
      <c r="B6" s="107">
        <v>6.0933217110030559E-2</v>
      </c>
    </row>
    <row r="7" spans="1:6" x14ac:dyDescent="0.25">
      <c r="A7" s="88">
        <v>43831</v>
      </c>
      <c r="B7" s="107">
        <v>5.4783685618241804E-2</v>
      </c>
      <c r="F7" s="3"/>
    </row>
    <row r="8" spans="1:6" x14ac:dyDescent="0.25">
      <c r="A8" s="88">
        <v>43862</v>
      </c>
      <c r="B8" s="107">
        <v>5.6296866858476256E-2</v>
      </c>
    </row>
    <row r="9" spans="1:6" x14ac:dyDescent="0.25">
      <c r="A9" s="88">
        <v>43891</v>
      </c>
      <c r="B9" s="107">
        <v>5.2372098853119976E-2</v>
      </c>
    </row>
    <row r="10" spans="1:6" x14ac:dyDescent="0.25">
      <c r="A10" s="88">
        <v>43922</v>
      </c>
      <c r="B10" s="107">
        <v>4.0449629566550287E-2</v>
      </c>
    </row>
    <row r="11" spans="1:6" x14ac:dyDescent="0.25">
      <c r="A11" s="88">
        <v>43952</v>
      </c>
      <c r="B11" s="107">
        <v>3.6563168595058919E-2</v>
      </c>
    </row>
    <row r="12" spans="1:6" x14ac:dyDescent="0.25">
      <c r="A12" s="88">
        <v>43983</v>
      </c>
      <c r="B12" s="107">
        <v>3.7562873479214137E-2</v>
      </c>
    </row>
    <row r="13" spans="1:6" x14ac:dyDescent="0.25">
      <c r="A13" s="88">
        <v>44013</v>
      </c>
      <c r="B13" s="107">
        <v>4.0208596320592677E-2</v>
      </c>
    </row>
    <row r="14" spans="1:6" x14ac:dyDescent="0.25">
      <c r="A14" s="88">
        <v>44044</v>
      </c>
      <c r="B14" s="107">
        <v>4.8618457241992132E-2</v>
      </c>
    </row>
    <row r="15" spans="1:6" x14ac:dyDescent="0.25">
      <c r="A15" s="88">
        <v>44075</v>
      </c>
      <c r="B15" s="107">
        <v>5.1567551471839376E-2</v>
      </c>
    </row>
    <row r="16" spans="1:6" x14ac:dyDescent="0.25">
      <c r="A16" s="88">
        <v>44105</v>
      </c>
      <c r="B16" s="107">
        <v>5.2125307379166409E-2</v>
      </c>
    </row>
    <row r="17" spans="1:2" x14ac:dyDescent="0.25">
      <c r="A17" s="88">
        <v>44136</v>
      </c>
      <c r="B17" s="107">
        <v>5.1878411645081869E-2</v>
      </c>
    </row>
    <row r="18" spans="1:2" x14ac:dyDescent="0.25">
      <c r="A18" s="88">
        <v>44166</v>
      </c>
      <c r="B18" s="107">
        <v>6.1738168458017439E-2</v>
      </c>
    </row>
    <row r="19" spans="1:2" x14ac:dyDescent="0.25">
      <c r="A19" s="88">
        <v>44197</v>
      </c>
      <c r="B19" s="107">
        <v>6.828763038679235E-2</v>
      </c>
    </row>
    <row r="20" spans="1:2" x14ac:dyDescent="0.25">
      <c r="A20" s="88">
        <v>44228</v>
      </c>
      <c r="B20" s="107">
        <v>5.0041092137704322E-2</v>
      </c>
    </row>
    <row r="21" spans="1:2" x14ac:dyDescent="0.25">
      <c r="A21" s="88">
        <v>44256</v>
      </c>
      <c r="B21" s="107">
        <v>4.2955922246925161E-2</v>
      </c>
    </row>
    <row r="22" spans="1:2" x14ac:dyDescent="0.25">
      <c r="A22" s="88">
        <v>44287</v>
      </c>
      <c r="B22" s="107">
        <v>4.5586130109750281E-2</v>
      </c>
    </row>
    <row r="23" spans="1:2" x14ac:dyDescent="0.25">
      <c r="A23" s="88">
        <v>44317</v>
      </c>
      <c r="B23" s="107">
        <v>5.3144263743662032E-2</v>
      </c>
    </row>
    <row r="24" spans="1:2" x14ac:dyDescent="0.25">
      <c r="A24" s="88">
        <v>44348</v>
      </c>
      <c r="B24" s="107">
        <v>6.1227090279695036E-2</v>
      </c>
    </row>
    <row r="25" spans="1:2" x14ac:dyDescent="0.25">
      <c r="A25" s="88">
        <v>44378</v>
      </c>
      <c r="B25" s="107">
        <v>6.9841170192730243E-2</v>
      </c>
    </row>
    <row r="26" spans="1:2" x14ac:dyDescent="0.25">
      <c r="A26" s="88">
        <v>44409</v>
      </c>
      <c r="B26" s="107">
        <v>7.4922633097298713E-2</v>
      </c>
    </row>
    <row r="27" spans="1:2" x14ac:dyDescent="0.25">
      <c r="A27" s="88">
        <v>44440</v>
      </c>
      <c r="B27" s="107">
        <v>7.1393227485908525E-2</v>
      </c>
    </row>
    <row r="28" spans="1:2" x14ac:dyDescent="0.25">
      <c r="A28" s="88">
        <v>44470</v>
      </c>
      <c r="B28" s="107">
        <v>7.3766189246805003E-2</v>
      </c>
    </row>
    <row r="29" spans="1:2" x14ac:dyDescent="0.25">
      <c r="A29" s="88">
        <v>44501</v>
      </c>
      <c r="B29" s="107">
        <v>7.3823691400555086E-2</v>
      </c>
    </row>
    <row r="30" spans="1:2" x14ac:dyDescent="0.25">
      <c r="A30" s="88">
        <v>44531</v>
      </c>
      <c r="B30" s="107">
        <v>0.10191981931112366</v>
      </c>
    </row>
    <row r="31" spans="1:2" x14ac:dyDescent="0.25">
      <c r="A31" s="88">
        <v>44562</v>
      </c>
      <c r="B31" s="107">
        <v>9.0020754064337585E-2</v>
      </c>
    </row>
    <row r="32" spans="1:2" x14ac:dyDescent="0.25">
      <c r="A32" s="88">
        <v>44593</v>
      </c>
      <c r="B32" s="107">
        <v>7.4287950292883057E-2</v>
      </c>
    </row>
    <row r="33" spans="1:2" x14ac:dyDescent="0.25">
      <c r="A33" s="88">
        <v>44621</v>
      </c>
      <c r="B33" s="107">
        <v>8.1835253407604322E-2</v>
      </c>
    </row>
    <row r="34" spans="1:2" x14ac:dyDescent="0.25">
      <c r="A34" s="88">
        <v>44652</v>
      </c>
      <c r="B34" s="107">
        <v>7.8873649769172161E-2</v>
      </c>
    </row>
    <row r="35" spans="1:2" x14ac:dyDescent="0.25">
      <c r="A35" s="88">
        <v>44682</v>
      </c>
      <c r="B35" s="107">
        <v>6.8790152783026512E-2</v>
      </c>
    </row>
    <row r="36" spans="1:2" x14ac:dyDescent="0.25">
      <c r="A36" s="88">
        <v>44713</v>
      </c>
      <c r="B36" s="107">
        <v>7.2290875567944862E-2</v>
      </c>
    </row>
    <row r="37" spans="1:2" x14ac:dyDescent="0.25">
      <c r="A37" s="88">
        <v>44743</v>
      </c>
      <c r="B37" s="107">
        <v>8.5739758197790727E-2</v>
      </c>
    </row>
    <row r="38" spans="1:2" x14ac:dyDescent="0.25">
      <c r="A38" s="88">
        <v>44774</v>
      </c>
      <c r="B38" s="107">
        <v>7.7992846623185355E-2</v>
      </c>
    </row>
    <row r="39" spans="1:2" x14ac:dyDescent="0.25">
      <c r="A39" s="88">
        <v>44805</v>
      </c>
      <c r="B39" s="107">
        <v>7.1266771214497301E-2</v>
      </c>
    </row>
    <row r="40" spans="1:2" x14ac:dyDescent="0.25">
      <c r="A40" s="88">
        <v>44835</v>
      </c>
      <c r="B40" s="107">
        <v>7.6216286251052714E-2</v>
      </c>
    </row>
    <row r="41" spans="1:2" x14ac:dyDescent="0.25">
      <c r="A41" s="88">
        <v>44866</v>
      </c>
      <c r="B41" s="107">
        <v>7.7864269506780007E-2</v>
      </c>
    </row>
    <row r="42" spans="1:2" x14ac:dyDescent="0.25">
      <c r="A42" s="88">
        <v>44896</v>
      </c>
      <c r="B42" s="107">
        <v>8.8941491168478257E-2</v>
      </c>
    </row>
    <row r="43" spans="1:2" x14ac:dyDescent="0.25">
      <c r="A43" s="88">
        <v>44927</v>
      </c>
      <c r="B43" s="107">
        <v>6.901593490422106E-2</v>
      </c>
    </row>
    <row r="44" spans="1:2" x14ac:dyDescent="0.25">
      <c r="A44" s="88">
        <v>44958</v>
      </c>
      <c r="B44" s="107">
        <v>6.9389141331334614E-2</v>
      </c>
    </row>
    <row r="45" spans="1:2" x14ac:dyDescent="0.25">
      <c r="A45" s="88">
        <v>44986</v>
      </c>
      <c r="B45" s="107">
        <v>6.8946088916248455E-2</v>
      </c>
    </row>
    <row r="46" spans="1:2" x14ac:dyDescent="0.25">
      <c r="A46" s="88">
        <v>45017</v>
      </c>
      <c r="B46" s="107">
        <v>6.2639297494873847E-2</v>
      </c>
    </row>
    <row r="47" spans="1:2" x14ac:dyDescent="0.25">
      <c r="A47" s="88">
        <v>45047</v>
      </c>
      <c r="B47" s="107">
        <v>6.325323205025199E-2</v>
      </c>
    </row>
    <row r="48" spans="1:2" x14ac:dyDescent="0.25">
      <c r="A48" s="88">
        <v>45078</v>
      </c>
      <c r="B48" s="107">
        <v>6.9630174156513847E-2</v>
      </c>
    </row>
    <row r="49" spans="1:8" x14ac:dyDescent="0.25">
      <c r="A49" s="88">
        <v>45108</v>
      </c>
      <c r="B49" s="107">
        <v>7.9382214621633182E-2</v>
      </c>
    </row>
    <row r="50" spans="1:8" x14ac:dyDescent="0.25">
      <c r="A50" s="88">
        <v>45139</v>
      </c>
      <c r="B50" s="107">
        <v>8.2286081033518976E-2</v>
      </c>
      <c r="H50" s="3"/>
    </row>
    <row r="51" spans="1:8" x14ac:dyDescent="0.25">
      <c r="A51" s="88">
        <v>45170</v>
      </c>
      <c r="B51" s="107">
        <v>8.145525842819018E-2</v>
      </c>
      <c r="F51" s="3"/>
    </row>
    <row r="52" spans="1:8" x14ac:dyDescent="0.25">
      <c r="A52" s="88">
        <v>45200</v>
      </c>
      <c r="B52" s="107">
        <v>8.2437426068022651E-2</v>
      </c>
    </row>
    <row r="53" spans="1:8" x14ac:dyDescent="0.25">
      <c r="A53" s="88">
        <v>45231</v>
      </c>
      <c r="B53" s="107">
        <v>7.9146505233091038E-2</v>
      </c>
    </row>
    <row r="54" spans="1:8" x14ac:dyDescent="0.25">
      <c r="A54" s="88">
        <v>45261</v>
      </c>
      <c r="B54" s="107">
        <v>8.642678565777398E-2</v>
      </c>
    </row>
    <row r="55" spans="1:8" x14ac:dyDescent="0.25">
      <c r="A55" s="88">
        <v>45292</v>
      </c>
      <c r="B55" s="107">
        <v>7.1088359217570077E-2</v>
      </c>
    </row>
    <row r="56" spans="1:8" x14ac:dyDescent="0.25">
      <c r="A56" s="88">
        <v>45323</v>
      </c>
      <c r="B56" s="107">
        <v>7.1068763180611255E-2</v>
      </c>
    </row>
    <row r="57" spans="1:8" x14ac:dyDescent="0.25">
      <c r="A57" s="88">
        <v>45352</v>
      </c>
      <c r="B57" s="107">
        <v>6.7111926146664724E-2</v>
      </c>
      <c r="E57" s="3"/>
      <c r="H57" s="3"/>
    </row>
    <row r="58" spans="1:8" x14ac:dyDescent="0.25">
      <c r="A58" s="88">
        <v>45383</v>
      </c>
      <c r="B58" s="107">
        <v>6.8826634698298528E-2</v>
      </c>
    </row>
    <row r="59" spans="1:8" x14ac:dyDescent="0.25">
      <c r="A59" s="77">
        <v>45413</v>
      </c>
      <c r="B59" s="107">
        <v>7.3064946619217086E-2</v>
      </c>
    </row>
    <row r="60" spans="1:8" x14ac:dyDescent="0.25">
      <c r="A60" s="88">
        <v>45444</v>
      </c>
      <c r="B60" s="107">
        <v>7.6760555789110591E-2</v>
      </c>
      <c r="H60" s="3"/>
    </row>
    <row r="62" spans="1:8" x14ac:dyDescent="0.25">
      <c r="B62" s="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A978E-25DA-4C44-AC95-2D5672DEF477}">
  <sheetPr>
    <tabColor rgb="FF7030A0"/>
  </sheetPr>
  <dimension ref="A1:F31"/>
  <sheetViews>
    <sheetView workbookViewId="0">
      <pane ySplit="1" topLeftCell="A2" activePane="bottomLeft" state="frozen"/>
      <selection pane="bottomLeft"/>
    </sheetView>
  </sheetViews>
  <sheetFormatPr defaultRowHeight="13.8" x14ac:dyDescent="0.25"/>
  <cols>
    <col min="1" max="1" width="12" customWidth="1"/>
    <col min="2" max="2" width="9" customWidth="1"/>
    <col min="3" max="3" width="9" bestFit="1" customWidth="1"/>
    <col min="4" max="4" width="9.21875" customWidth="1"/>
    <col min="5" max="5" width="9" customWidth="1"/>
  </cols>
  <sheetData>
    <row r="1" spans="1:6" ht="45" customHeight="1" x14ac:dyDescent="0.3">
      <c r="A1" s="91" t="s">
        <v>162</v>
      </c>
      <c r="B1" s="127" t="s">
        <v>193</v>
      </c>
      <c r="C1" s="127" t="s">
        <v>194</v>
      </c>
      <c r="D1" s="109" t="s">
        <v>195</v>
      </c>
      <c r="E1" s="128" t="s">
        <v>196</v>
      </c>
      <c r="F1" s="1"/>
    </row>
    <row r="2" spans="1:6" x14ac:dyDescent="0.25">
      <c r="A2" s="88">
        <v>44593</v>
      </c>
      <c r="B2" s="89"/>
      <c r="C2" s="89"/>
      <c r="D2" s="89"/>
      <c r="E2" s="89"/>
      <c r="F2" s="1"/>
    </row>
    <row r="3" spans="1:6" x14ac:dyDescent="0.25">
      <c r="A3" s="88">
        <v>44621</v>
      </c>
      <c r="B3" s="89"/>
      <c r="C3" s="89"/>
      <c r="D3" s="89"/>
      <c r="E3" s="89"/>
      <c r="F3" s="1"/>
    </row>
    <row r="4" spans="1:6" x14ac:dyDescent="0.25">
      <c r="A4" s="88">
        <v>44652</v>
      </c>
      <c r="B4" s="89"/>
      <c r="C4" s="89"/>
      <c r="D4" s="89"/>
      <c r="E4" s="89"/>
      <c r="F4" s="1"/>
    </row>
    <row r="5" spans="1:6" x14ac:dyDescent="0.25">
      <c r="A5" s="88">
        <v>44682</v>
      </c>
      <c r="B5" s="89"/>
      <c r="C5" s="89"/>
      <c r="D5" s="89"/>
      <c r="E5" s="89"/>
      <c r="F5" s="1"/>
    </row>
    <row r="6" spans="1:6" x14ac:dyDescent="0.25">
      <c r="A6" s="88">
        <v>44713</v>
      </c>
      <c r="B6" s="89"/>
      <c r="C6" s="89"/>
      <c r="D6" s="89"/>
      <c r="E6" s="89"/>
      <c r="F6" s="1"/>
    </row>
    <row r="7" spans="1:6" x14ac:dyDescent="0.25">
      <c r="A7" s="88">
        <v>44743</v>
      </c>
      <c r="B7" s="89"/>
      <c r="C7" s="89"/>
      <c r="D7" s="89"/>
      <c r="E7" s="89"/>
      <c r="F7" s="1"/>
    </row>
    <row r="8" spans="1:6" x14ac:dyDescent="0.25">
      <c r="A8" s="88">
        <v>44774</v>
      </c>
      <c r="B8" s="89"/>
      <c r="C8" s="89"/>
      <c r="D8" s="89"/>
      <c r="E8" s="89"/>
      <c r="F8" s="1"/>
    </row>
    <row r="9" spans="1:6" x14ac:dyDescent="0.25">
      <c r="A9" s="88">
        <v>44805</v>
      </c>
      <c r="B9" s="89"/>
      <c r="C9" s="89"/>
      <c r="D9" s="89"/>
      <c r="E9" s="89"/>
      <c r="F9" s="1"/>
    </row>
    <row r="10" spans="1:6" x14ac:dyDescent="0.25">
      <c r="A10" s="88">
        <v>44835</v>
      </c>
      <c r="B10" s="89"/>
      <c r="C10" s="89"/>
      <c r="D10" s="89"/>
      <c r="E10" s="89"/>
      <c r="F10" s="1"/>
    </row>
    <row r="11" spans="1:6" x14ac:dyDescent="0.25">
      <c r="A11" s="88">
        <v>44866</v>
      </c>
      <c r="B11" s="89"/>
      <c r="C11" s="89"/>
      <c r="D11" s="89"/>
      <c r="E11" s="89"/>
      <c r="F11" s="1"/>
    </row>
    <row r="12" spans="1:6" x14ac:dyDescent="0.25">
      <c r="A12" s="88">
        <v>44896</v>
      </c>
      <c r="B12" s="89"/>
      <c r="C12" s="89"/>
      <c r="D12" s="89"/>
      <c r="E12" s="89"/>
      <c r="F12" s="1"/>
    </row>
    <row r="13" spans="1:6" x14ac:dyDescent="0.25">
      <c r="A13" s="88">
        <v>44927</v>
      </c>
      <c r="B13" s="89"/>
      <c r="C13" s="89"/>
      <c r="D13" s="89"/>
      <c r="E13" s="89"/>
      <c r="F13" s="1"/>
    </row>
    <row r="14" spans="1:6" x14ac:dyDescent="0.25">
      <c r="A14" s="88">
        <v>44958</v>
      </c>
      <c r="B14" s="89"/>
      <c r="C14" s="89"/>
      <c r="D14" s="89"/>
      <c r="E14" s="89"/>
      <c r="F14" s="1"/>
    </row>
    <row r="15" spans="1:6" x14ac:dyDescent="0.25">
      <c r="A15" s="88">
        <v>44986</v>
      </c>
      <c r="B15" s="100">
        <v>0.38300000000000001</v>
      </c>
      <c r="C15" s="100">
        <v>0.20599999999999999</v>
      </c>
      <c r="D15" s="100">
        <v>0.20499999999999999</v>
      </c>
      <c r="E15" s="101">
        <v>0.21</v>
      </c>
      <c r="F15" s="1"/>
    </row>
    <row r="16" spans="1:6" x14ac:dyDescent="0.25">
      <c r="A16" s="88">
        <v>45017</v>
      </c>
      <c r="B16" s="100">
        <v>0.38</v>
      </c>
      <c r="C16" s="100">
        <v>0.21199999999999999</v>
      </c>
      <c r="D16" s="100">
        <v>0.21099999999999999</v>
      </c>
      <c r="E16" s="101">
        <v>0.21</v>
      </c>
      <c r="F16" s="1"/>
    </row>
    <row r="17" spans="1:6" x14ac:dyDescent="0.25">
      <c r="A17" s="88">
        <v>45047</v>
      </c>
      <c r="B17" s="100">
        <v>0.38100000000000001</v>
      </c>
      <c r="C17" s="100">
        <v>0.21099999999999999</v>
      </c>
      <c r="D17" s="100">
        <v>0.21199999999999999</v>
      </c>
      <c r="E17" s="101">
        <v>0.21</v>
      </c>
      <c r="F17" s="1"/>
    </row>
    <row r="18" spans="1:6" x14ac:dyDescent="0.25">
      <c r="A18" s="88">
        <v>45078</v>
      </c>
      <c r="B18" s="100">
        <v>0.38100000000000001</v>
      </c>
      <c r="C18" s="100">
        <v>0.21</v>
      </c>
      <c r="D18" s="100">
        <v>0.21099999999999999</v>
      </c>
      <c r="E18" s="101">
        <v>0.21</v>
      </c>
      <c r="F18" s="1"/>
    </row>
    <row r="19" spans="1:6" x14ac:dyDescent="0.25">
      <c r="A19" s="88">
        <v>45108</v>
      </c>
      <c r="B19" s="100">
        <v>0.379</v>
      </c>
      <c r="C19" s="100">
        <v>0.20899999999999999</v>
      </c>
      <c r="D19" s="100">
        <v>0.21099999999999999</v>
      </c>
      <c r="E19" s="101">
        <v>0.21</v>
      </c>
      <c r="F19" s="1"/>
    </row>
    <row r="20" spans="1:6" x14ac:dyDescent="0.25">
      <c r="A20" s="88">
        <v>45139</v>
      </c>
      <c r="B20" s="100">
        <v>0.40200000000000002</v>
      </c>
      <c r="C20" s="100">
        <v>0.20899999999999999</v>
      </c>
      <c r="D20" s="100">
        <v>0.21199999999999999</v>
      </c>
      <c r="E20" s="101">
        <v>0.21</v>
      </c>
      <c r="F20" s="1"/>
    </row>
    <row r="21" spans="1:6" x14ac:dyDescent="0.25">
      <c r="A21" s="88">
        <v>45170</v>
      </c>
      <c r="B21" s="100">
        <v>0.42599999999999999</v>
      </c>
      <c r="C21" s="100">
        <v>0.20699999999999999</v>
      </c>
      <c r="D21" s="100">
        <v>0.217</v>
      </c>
      <c r="E21" s="101">
        <v>0.27</v>
      </c>
      <c r="F21" s="1"/>
    </row>
    <row r="22" spans="1:6" x14ac:dyDescent="0.25">
      <c r="A22" s="88">
        <v>45200</v>
      </c>
      <c r="B22" s="100">
        <v>0.44600000000000001</v>
      </c>
      <c r="C22" s="100">
        <v>0.28000000000000003</v>
      </c>
      <c r="D22" s="100">
        <v>0.27600000000000002</v>
      </c>
      <c r="E22" s="101">
        <v>0.33</v>
      </c>
      <c r="F22" s="1"/>
    </row>
    <row r="23" spans="1:6" x14ac:dyDescent="0.25">
      <c r="A23" s="88">
        <v>45231</v>
      </c>
      <c r="B23" s="100">
        <v>0.52500000000000002</v>
      </c>
      <c r="C23" s="100">
        <v>0.40600000000000003</v>
      </c>
      <c r="D23" s="100">
        <v>0.39400000000000002</v>
      </c>
      <c r="E23" s="101">
        <v>0.39</v>
      </c>
      <c r="F23" s="1"/>
    </row>
    <row r="24" spans="1:6" x14ac:dyDescent="0.25">
      <c r="A24" s="88">
        <v>45261</v>
      </c>
      <c r="B24" s="129">
        <v>0.56499999999999995</v>
      </c>
      <c r="C24" s="129">
        <v>0.45500000000000002</v>
      </c>
      <c r="D24" s="129">
        <v>0.44700000000000001</v>
      </c>
      <c r="E24" s="101">
        <v>0.47</v>
      </c>
      <c r="F24" s="1"/>
    </row>
    <row r="25" spans="1:6" x14ac:dyDescent="0.25">
      <c r="A25" s="88">
        <v>45292</v>
      </c>
      <c r="B25" s="129">
        <v>0.63300000000000001</v>
      </c>
      <c r="C25" s="129">
        <v>0.51</v>
      </c>
      <c r="D25" s="129">
        <v>0.5</v>
      </c>
      <c r="E25" s="101">
        <v>0.55000000000000004</v>
      </c>
      <c r="F25" s="1"/>
    </row>
    <row r="26" spans="1:6" x14ac:dyDescent="0.25">
      <c r="A26" s="88">
        <v>45323</v>
      </c>
      <c r="B26" s="129">
        <v>0.69899999999999995</v>
      </c>
      <c r="C26" s="129">
        <v>0.56899999999999995</v>
      </c>
      <c r="D26" s="129">
        <v>0.56499999999999995</v>
      </c>
      <c r="E26" s="101">
        <v>0.6</v>
      </c>
      <c r="F26" s="1"/>
    </row>
    <row r="27" spans="1:6" x14ac:dyDescent="0.25">
      <c r="A27" s="88">
        <v>45352</v>
      </c>
      <c r="B27" s="129">
        <v>0.75800000000000001</v>
      </c>
      <c r="C27" s="129">
        <v>0.63100000000000001</v>
      </c>
      <c r="D27" s="129">
        <v>0.629</v>
      </c>
      <c r="E27" s="101">
        <v>0.7</v>
      </c>
      <c r="F27" s="1"/>
    </row>
    <row r="28" spans="1:6" x14ac:dyDescent="0.25">
      <c r="A28" s="88">
        <v>45383</v>
      </c>
      <c r="B28" s="131">
        <v>0.83321521379636099</v>
      </c>
      <c r="C28" s="131">
        <v>0.75265768958185597</v>
      </c>
      <c r="D28" s="131">
        <v>0.76423340420505503</v>
      </c>
      <c r="E28" s="141">
        <v>0.85</v>
      </c>
    </row>
    <row r="29" spans="1:6" x14ac:dyDescent="0.25">
      <c r="A29" s="88">
        <v>45413</v>
      </c>
      <c r="B29" s="163">
        <v>0.8909999999999999</v>
      </c>
      <c r="C29" s="164">
        <v>0.84299999999999997</v>
      </c>
      <c r="D29" s="165">
        <v>0.877</v>
      </c>
      <c r="E29" s="141">
        <v>0.85</v>
      </c>
    </row>
    <row r="30" spans="1:6" x14ac:dyDescent="0.25">
      <c r="A30" s="88">
        <v>45444</v>
      </c>
      <c r="B30" s="163">
        <v>0.89880534082923402</v>
      </c>
      <c r="C30" s="164">
        <v>0.85781213398922396</v>
      </c>
      <c r="D30" s="165">
        <v>0.89739985945186196</v>
      </c>
      <c r="E30" s="141">
        <v>0.85</v>
      </c>
    </row>
    <row r="31" spans="1:6" x14ac:dyDescent="0.25">
      <c r="A31" s="88"/>
    </row>
  </sheetData>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CFCB7-2811-42B9-8DBC-24D5B067D937}">
  <sheetPr>
    <tabColor rgb="FF7030A0"/>
  </sheetPr>
  <dimension ref="A1:D14"/>
  <sheetViews>
    <sheetView workbookViewId="0">
      <pane ySplit="1" topLeftCell="A2" activePane="bottomLeft" state="frozen"/>
      <selection pane="bottomLeft"/>
    </sheetView>
  </sheetViews>
  <sheetFormatPr defaultRowHeight="14.25" customHeight="1" x14ac:dyDescent="0.25"/>
  <cols>
    <col min="1" max="1" width="12.21875" customWidth="1"/>
    <col min="2" max="2" width="19.109375" customWidth="1"/>
    <col min="3" max="3" width="11.21875" customWidth="1"/>
    <col min="4" max="4" width="16.21875" customWidth="1"/>
  </cols>
  <sheetData>
    <row r="1" spans="1:4" ht="86.25" customHeight="1" x14ac:dyDescent="0.25">
      <c r="A1" s="87" t="s">
        <v>162</v>
      </c>
      <c r="B1" s="113" t="s">
        <v>197</v>
      </c>
      <c r="C1" s="113" t="s">
        <v>198</v>
      </c>
      <c r="D1" s="102" t="s">
        <v>199</v>
      </c>
    </row>
    <row r="2" spans="1:4" ht="13.8" x14ac:dyDescent="0.25">
      <c r="A2" s="77">
        <v>45352</v>
      </c>
      <c r="B2" s="104">
        <v>354</v>
      </c>
      <c r="C2" s="104">
        <v>354</v>
      </c>
      <c r="D2" s="103">
        <v>1</v>
      </c>
    </row>
    <row r="3" spans="1:4" ht="13.8" x14ac:dyDescent="0.25">
      <c r="A3" s="77">
        <v>45383</v>
      </c>
      <c r="B3">
        <v>368</v>
      </c>
      <c r="C3" s="104">
        <v>367</v>
      </c>
      <c r="D3" s="14">
        <v>1</v>
      </c>
    </row>
    <row r="4" spans="1:4" ht="13.8" x14ac:dyDescent="0.25">
      <c r="A4" s="77">
        <v>45413</v>
      </c>
      <c r="B4">
        <v>385</v>
      </c>
      <c r="C4" s="104">
        <v>382</v>
      </c>
      <c r="D4" s="14">
        <v>0.99220779220779221</v>
      </c>
    </row>
    <row r="5" spans="1:4" ht="13.8" x14ac:dyDescent="0.25">
      <c r="A5" s="77">
        <v>45444</v>
      </c>
      <c r="B5">
        <v>402</v>
      </c>
      <c r="C5" s="104">
        <v>395</v>
      </c>
      <c r="D5" s="14">
        <v>0.98258706467661694</v>
      </c>
    </row>
    <row r="6" spans="1:4" ht="13.8" x14ac:dyDescent="0.25">
      <c r="A6" s="77">
        <v>45474</v>
      </c>
      <c r="B6">
        <v>410</v>
      </c>
      <c r="C6" s="104" t="s">
        <v>200</v>
      </c>
      <c r="D6" s="14">
        <v>0</v>
      </c>
    </row>
    <row r="7" spans="1:4" ht="13.8" x14ac:dyDescent="0.25">
      <c r="A7" s="77">
        <v>45505</v>
      </c>
      <c r="B7">
        <v>418</v>
      </c>
      <c r="C7" s="104" t="s">
        <v>200</v>
      </c>
      <c r="D7" s="14">
        <v>0</v>
      </c>
    </row>
    <row r="8" spans="1:4" ht="13.8" x14ac:dyDescent="0.25">
      <c r="A8" s="77">
        <v>45536</v>
      </c>
      <c r="B8">
        <v>433</v>
      </c>
      <c r="C8" s="104" t="s">
        <v>200</v>
      </c>
      <c r="D8" s="14">
        <v>0</v>
      </c>
    </row>
    <row r="9" spans="1:4" ht="13.8" x14ac:dyDescent="0.25">
      <c r="A9" s="77">
        <v>45566</v>
      </c>
      <c r="B9">
        <v>475</v>
      </c>
      <c r="C9" s="104" t="s">
        <v>200</v>
      </c>
      <c r="D9" s="14">
        <v>0</v>
      </c>
    </row>
    <row r="10" spans="1:4" ht="13.8" x14ac:dyDescent="0.25">
      <c r="A10" s="77">
        <v>45597</v>
      </c>
      <c r="B10">
        <v>498</v>
      </c>
      <c r="C10" s="104" t="s">
        <v>200</v>
      </c>
      <c r="D10" s="14">
        <v>0</v>
      </c>
    </row>
    <row r="11" spans="1:4" ht="13.8" x14ac:dyDescent="0.25">
      <c r="A11" s="77">
        <v>45627</v>
      </c>
      <c r="B11">
        <v>517</v>
      </c>
      <c r="C11" s="104" t="s">
        <v>200</v>
      </c>
      <c r="D11" s="14">
        <v>0</v>
      </c>
    </row>
    <row r="12" spans="1:4" ht="13.8" x14ac:dyDescent="0.25">
      <c r="A12" s="77">
        <v>45658</v>
      </c>
      <c r="B12">
        <v>536</v>
      </c>
      <c r="C12" s="104" t="s">
        <v>200</v>
      </c>
      <c r="D12" s="14">
        <v>0</v>
      </c>
    </row>
    <row r="13" spans="1:4" ht="13.8" x14ac:dyDescent="0.25">
      <c r="A13" s="77">
        <v>45689</v>
      </c>
      <c r="B13">
        <v>551</v>
      </c>
      <c r="C13" s="104" t="s">
        <v>200</v>
      </c>
      <c r="D13" s="14">
        <v>0</v>
      </c>
    </row>
    <row r="14" spans="1:4" ht="13.8" x14ac:dyDescent="0.25">
      <c r="A14" s="77">
        <v>45717</v>
      </c>
      <c r="B14">
        <v>574</v>
      </c>
      <c r="C14" s="104" t="s">
        <v>200</v>
      </c>
      <c r="D14" s="14">
        <v>0</v>
      </c>
    </row>
  </sheetData>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5A3D3-C4E8-4B4C-97CA-BCB13C2C70F5}">
  <sheetPr>
    <tabColor rgb="FF7030A0"/>
  </sheetPr>
  <dimension ref="A1:B3"/>
  <sheetViews>
    <sheetView workbookViewId="0">
      <pane ySplit="1" topLeftCell="A2" activePane="bottomLeft" state="frozen"/>
      <selection pane="bottomLeft"/>
    </sheetView>
  </sheetViews>
  <sheetFormatPr defaultRowHeight="13.8" x14ac:dyDescent="0.25"/>
  <cols>
    <col min="1" max="1" width="14.21875" style="75" customWidth="1"/>
    <col min="2" max="2" width="35.21875" style="75" customWidth="1"/>
    <col min="3" max="5" width="9" style="75" bestFit="1" customWidth="1"/>
    <col min="6" max="16383" width="8.88671875" style="75"/>
    <col min="16384" max="16384" width="9" style="75" bestFit="1" customWidth="1"/>
  </cols>
  <sheetData>
    <row r="1" spans="1:2" ht="51" customHeight="1" x14ac:dyDescent="0.25">
      <c r="A1" s="91" t="s">
        <v>162</v>
      </c>
      <c r="B1" s="91" t="s">
        <v>201</v>
      </c>
    </row>
    <row r="2" spans="1:2" x14ac:dyDescent="0.25">
      <c r="A2" s="80">
        <v>2018</v>
      </c>
      <c r="B2" s="103">
        <v>0.51</v>
      </c>
    </row>
    <row r="3" spans="1:2" x14ac:dyDescent="0.25">
      <c r="A3" s="80">
        <v>2023</v>
      </c>
      <c r="B3" s="103">
        <v>0.56000000000000005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89F19-9EDD-42ED-AC57-1F9B806D9D50}">
  <dimension ref="A1:L18"/>
  <sheetViews>
    <sheetView workbookViewId="0"/>
  </sheetViews>
  <sheetFormatPr defaultRowHeight="13.8" x14ac:dyDescent="0.25"/>
  <cols>
    <col min="9" max="12" width="9.21875" customWidth="1"/>
  </cols>
  <sheetData>
    <row r="1" spans="1:12" ht="55.2" x14ac:dyDescent="0.25">
      <c r="A1" s="29" t="s">
        <v>0</v>
      </c>
      <c r="B1" s="30" t="s">
        <v>21</v>
      </c>
      <c r="C1" s="30" t="s">
        <v>22</v>
      </c>
      <c r="D1" s="30" t="s">
        <v>23</v>
      </c>
      <c r="E1" s="30" t="s">
        <v>24</v>
      </c>
      <c r="F1" s="30" t="s">
        <v>25</v>
      </c>
      <c r="G1" s="31" t="s">
        <v>26</v>
      </c>
      <c r="H1" s="31" t="s">
        <v>27</v>
      </c>
      <c r="I1" s="30" t="s">
        <v>28</v>
      </c>
      <c r="J1" s="30" t="s">
        <v>29</v>
      </c>
      <c r="K1" s="30" t="s">
        <v>30</v>
      </c>
      <c r="L1" s="58" t="s">
        <v>31</v>
      </c>
    </row>
    <row r="2" spans="1:12" ht="14.4" x14ac:dyDescent="0.3">
      <c r="A2" s="59">
        <v>44866</v>
      </c>
      <c r="B2" s="34" t="e">
        <f>#REF!</f>
        <v>#REF!</v>
      </c>
      <c r="C2" s="34" t="e">
        <f>#REF!</f>
        <v>#REF!</v>
      </c>
      <c r="D2" s="34" t="s">
        <v>20</v>
      </c>
      <c r="E2" s="35" t="e">
        <f t="shared" ref="E2:E18" si="0">C2/B2</f>
        <v>#REF!</v>
      </c>
      <c r="F2" s="34" t="s">
        <v>20</v>
      </c>
      <c r="G2" s="36">
        <v>135</v>
      </c>
      <c r="H2" s="36">
        <v>1508</v>
      </c>
      <c r="I2" s="34">
        <v>0</v>
      </c>
      <c r="J2" s="34">
        <v>0</v>
      </c>
      <c r="K2" s="34">
        <v>0</v>
      </c>
      <c r="L2" s="73"/>
    </row>
    <row r="3" spans="1:12" ht="14.4" x14ac:dyDescent="0.3">
      <c r="A3" s="60">
        <v>44896</v>
      </c>
      <c r="B3" s="34" t="e">
        <f>#REF!</f>
        <v>#REF!</v>
      </c>
      <c r="C3" s="34" t="e">
        <f>#REF!</f>
        <v>#REF!</v>
      </c>
      <c r="D3" s="4"/>
      <c r="E3" s="35" t="e">
        <f t="shared" si="0"/>
        <v>#REF!</v>
      </c>
      <c r="F3" s="39" t="e">
        <f t="shared" ref="F3:F13" si="1">(C2+G3)/B3</f>
        <v>#REF!</v>
      </c>
      <c r="G3" s="40">
        <v>135</v>
      </c>
      <c r="H3" s="40" t="e">
        <f t="shared" ref="H3:H12" si="2">C3-C2</f>
        <v>#REF!</v>
      </c>
      <c r="I3" s="4">
        <v>0</v>
      </c>
      <c r="J3" s="4">
        <v>0</v>
      </c>
      <c r="K3" s="4">
        <v>0</v>
      </c>
      <c r="L3" s="61">
        <v>-1.8499999999999999E-2</v>
      </c>
    </row>
    <row r="4" spans="1:12" ht="14.4" x14ac:dyDescent="0.3">
      <c r="A4" s="59">
        <v>44927</v>
      </c>
      <c r="B4" s="34" t="e">
        <f>#REF!</f>
        <v>#REF!</v>
      </c>
      <c r="C4" s="34" t="e">
        <f>#REF!</f>
        <v>#REF!</v>
      </c>
      <c r="D4" s="34" t="s">
        <v>20</v>
      </c>
      <c r="E4" s="35" t="e">
        <f t="shared" si="0"/>
        <v>#REF!</v>
      </c>
      <c r="F4" s="39" t="e">
        <f t="shared" si="1"/>
        <v>#REF!</v>
      </c>
      <c r="G4" s="36">
        <v>135</v>
      </c>
      <c r="H4" s="40" t="e">
        <f t="shared" si="2"/>
        <v>#REF!</v>
      </c>
      <c r="I4" s="34">
        <v>0</v>
      </c>
      <c r="J4" s="34">
        <v>0</v>
      </c>
      <c r="K4" s="34">
        <v>0</v>
      </c>
      <c r="L4" s="62">
        <v>1.1599999999999999E-2</v>
      </c>
    </row>
    <row r="5" spans="1:12" ht="14.4" x14ac:dyDescent="0.3">
      <c r="A5" s="60">
        <v>44958</v>
      </c>
      <c r="B5" s="34" t="e">
        <f>#REF!</f>
        <v>#REF!</v>
      </c>
      <c r="C5" s="34" t="e">
        <f>#REF!</f>
        <v>#REF!</v>
      </c>
      <c r="D5" s="4"/>
      <c r="E5" s="35" t="e">
        <f t="shared" si="0"/>
        <v>#REF!</v>
      </c>
      <c r="F5" s="39" t="e">
        <f t="shared" si="1"/>
        <v>#REF!</v>
      </c>
      <c r="G5" s="40">
        <v>135</v>
      </c>
      <c r="H5" s="40" t="e">
        <f t="shared" si="2"/>
        <v>#REF!</v>
      </c>
      <c r="I5" s="4">
        <v>0</v>
      </c>
      <c r="J5" s="4">
        <v>0</v>
      </c>
      <c r="K5" s="4">
        <v>0</v>
      </c>
      <c r="L5" s="61">
        <v>-1.21E-2</v>
      </c>
    </row>
    <row r="6" spans="1:12" ht="14.4" x14ac:dyDescent="0.3">
      <c r="A6" s="59">
        <v>44986</v>
      </c>
      <c r="B6" s="34" t="e">
        <f>#REF!</f>
        <v>#REF!</v>
      </c>
      <c r="C6" s="34" t="e">
        <f>#REF!</f>
        <v>#REF!</v>
      </c>
      <c r="D6" s="34" t="s">
        <v>20</v>
      </c>
      <c r="E6" s="35" t="e">
        <f t="shared" si="0"/>
        <v>#REF!</v>
      </c>
      <c r="F6" s="39" t="e">
        <f t="shared" si="1"/>
        <v>#REF!</v>
      </c>
      <c r="G6" s="36">
        <v>135</v>
      </c>
      <c r="H6" s="40" t="e">
        <f t="shared" si="2"/>
        <v>#REF!</v>
      </c>
      <c r="I6" s="34">
        <v>0</v>
      </c>
      <c r="J6" s="34">
        <v>0</v>
      </c>
      <c r="K6" s="34">
        <v>0</v>
      </c>
      <c r="L6" s="61">
        <v>-1.95E-2</v>
      </c>
    </row>
    <row r="7" spans="1:12" ht="14.4" x14ac:dyDescent="0.3">
      <c r="A7" s="60">
        <v>45017</v>
      </c>
      <c r="B7" s="34" t="e">
        <f>#REF!</f>
        <v>#REF!</v>
      </c>
      <c r="C7" s="34" t="e">
        <f>#REF!</f>
        <v>#REF!</v>
      </c>
      <c r="D7" s="4"/>
      <c r="E7" s="35" t="e">
        <f t="shared" si="0"/>
        <v>#REF!</v>
      </c>
      <c r="F7" s="39" t="e">
        <f t="shared" si="1"/>
        <v>#REF!</v>
      </c>
      <c r="G7" s="40">
        <v>135</v>
      </c>
      <c r="H7" s="40" t="e">
        <f t="shared" si="2"/>
        <v>#REF!</v>
      </c>
      <c r="I7" s="4">
        <v>0</v>
      </c>
      <c r="J7" s="4">
        <v>0</v>
      </c>
      <c r="K7" s="4">
        <v>0</v>
      </c>
      <c r="L7" s="61">
        <v>-1.26E-2</v>
      </c>
    </row>
    <row r="8" spans="1:12" ht="14.4" x14ac:dyDescent="0.3">
      <c r="A8" s="59">
        <v>45047</v>
      </c>
      <c r="B8" s="34" t="e">
        <f>#REF!</f>
        <v>#REF!</v>
      </c>
      <c r="C8" s="34" t="e">
        <f>#REF!</f>
        <v>#REF!</v>
      </c>
      <c r="D8" s="34" t="s">
        <v>20</v>
      </c>
      <c r="E8" s="35" t="e">
        <f t="shared" si="0"/>
        <v>#REF!</v>
      </c>
      <c r="F8" s="39" t="e">
        <f t="shared" si="1"/>
        <v>#REF!</v>
      </c>
      <c r="G8" s="36">
        <v>135</v>
      </c>
      <c r="H8" s="40" t="e">
        <f t="shared" si="2"/>
        <v>#REF!</v>
      </c>
      <c r="I8" s="34">
        <v>0</v>
      </c>
      <c r="J8" s="34">
        <v>0</v>
      </c>
      <c r="K8" s="34">
        <v>0</v>
      </c>
      <c r="L8" s="61">
        <v>-1.5800000000000002E-2</v>
      </c>
    </row>
    <row r="9" spans="1:12" ht="14.4" x14ac:dyDescent="0.3">
      <c r="A9" s="60">
        <v>45078</v>
      </c>
      <c r="B9" s="34" t="e">
        <f>#REF!</f>
        <v>#REF!</v>
      </c>
      <c r="C9" s="34" t="e">
        <f>#REF!</f>
        <v>#REF!</v>
      </c>
      <c r="D9" s="4"/>
      <c r="E9" s="35" t="e">
        <f t="shared" si="0"/>
        <v>#REF!</v>
      </c>
      <c r="F9" s="39" t="e">
        <f t="shared" si="1"/>
        <v>#REF!</v>
      </c>
      <c r="G9" s="40">
        <v>135</v>
      </c>
      <c r="H9" s="40" t="e">
        <f t="shared" si="2"/>
        <v>#REF!</v>
      </c>
      <c r="I9" s="4">
        <v>0</v>
      </c>
      <c r="J9" s="4">
        <v>0</v>
      </c>
      <c r="K9" s="4">
        <v>0</v>
      </c>
      <c r="L9" s="61">
        <v>-1.0800000000000001E-2</v>
      </c>
    </row>
    <row r="10" spans="1:12" ht="14.4" x14ac:dyDescent="0.3">
      <c r="A10" s="59">
        <v>45108</v>
      </c>
      <c r="B10" s="34" t="e">
        <f>#REF!</f>
        <v>#REF!</v>
      </c>
      <c r="C10" s="34" t="e">
        <f>#REF!</f>
        <v>#REF!</v>
      </c>
      <c r="D10" s="34" t="s">
        <v>20</v>
      </c>
      <c r="E10" s="35" t="e">
        <f t="shared" si="0"/>
        <v>#REF!</v>
      </c>
      <c r="F10" s="39" t="e">
        <f t="shared" si="1"/>
        <v>#REF!</v>
      </c>
      <c r="G10" s="36">
        <v>135</v>
      </c>
      <c r="H10" s="40" t="e">
        <f t="shared" si="2"/>
        <v>#REF!</v>
      </c>
      <c r="I10" s="34">
        <v>0</v>
      </c>
      <c r="J10" s="34">
        <v>0</v>
      </c>
      <c r="K10" s="34">
        <v>0</v>
      </c>
      <c r="L10" s="61">
        <v>-1.4999999999999999E-2</v>
      </c>
    </row>
    <row r="11" spans="1:12" ht="14.4" x14ac:dyDescent="0.3">
      <c r="A11" s="60">
        <v>45139</v>
      </c>
      <c r="B11" s="34" t="e">
        <f>#REF!</f>
        <v>#REF!</v>
      </c>
      <c r="C11" s="34" t="e">
        <f>#REF!</f>
        <v>#REF!</v>
      </c>
      <c r="D11" s="4"/>
      <c r="E11" s="35" t="e">
        <f t="shared" si="0"/>
        <v>#REF!</v>
      </c>
      <c r="F11" s="39" t="e">
        <f t="shared" si="1"/>
        <v>#REF!</v>
      </c>
      <c r="G11" s="40">
        <v>135</v>
      </c>
      <c r="H11" s="40" t="e">
        <f t="shared" si="2"/>
        <v>#REF!</v>
      </c>
      <c r="I11" s="4">
        <v>0</v>
      </c>
      <c r="J11" s="4">
        <v>0</v>
      </c>
      <c r="K11" s="4">
        <v>0</v>
      </c>
      <c r="L11" s="61">
        <v>-1.7000000000000001E-2</v>
      </c>
    </row>
    <row r="12" spans="1:12" ht="14.4" x14ac:dyDescent="0.3">
      <c r="A12" s="59">
        <v>45170</v>
      </c>
      <c r="B12" s="34" t="e">
        <f>#REF!</f>
        <v>#REF!</v>
      </c>
      <c r="C12" s="34" t="e">
        <f>#REF!</f>
        <v>#REF!</v>
      </c>
      <c r="D12" s="34" t="s">
        <v>20</v>
      </c>
      <c r="E12" s="35" t="e">
        <f t="shared" si="0"/>
        <v>#REF!</v>
      </c>
      <c r="F12" s="39" t="e">
        <f t="shared" si="1"/>
        <v>#REF!</v>
      </c>
      <c r="G12" s="36">
        <v>135</v>
      </c>
      <c r="H12" s="40" t="e">
        <f t="shared" si="2"/>
        <v>#REF!</v>
      </c>
      <c r="I12" s="34">
        <v>0</v>
      </c>
      <c r="J12" s="34">
        <v>0</v>
      </c>
      <c r="K12" s="34">
        <v>0</v>
      </c>
      <c r="L12" s="61">
        <v>-1.7000000000000001E-2</v>
      </c>
    </row>
    <row r="13" spans="1:12" ht="14.4" x14ac:dyDescent="0.3">
      <c r="A13" s="63">
        <v>45200</v>
      </c>
      <c r="B13" s="34">
        <v>4061</v>
      </c>
      <c r="C13" s="34" t="e">
        <f>#REF!</f>
        <v>#REF!</v>
      </c>
      <c r="D13" s="64" t="e">
        <f>C12+G13</f>
        <v>#REF!</v>
      </c>
      <c r="E13" s="35" t="e">
        <f t="shared" si="0"/>
        <v>#REF!</v>
      </c>
      <c r="F13" s="39" t="e">
        <f t="shared" si="1"/>
        <v>#REF!</v>
      </c>
      <c r="G13" s="40">
        <v>135</v>
      </c>
      <c r="H13" s="40">
        <v>0</v>
      </c>
      <c r="I13" s="4"/>
      <c r="J13" s="4"/>
      <c r="K13" s="4"/>
      <c r="L13" s="73"/>
    </row>
    <row r="14" spans="1:12" ht="14.4" x14ac:dyDescent="0.3">
      <c r="A14" s="65">
        <v>45231</v>
      </c>
      <c r="B14" s="34">
        <v>4061</v>
      </c>
      <c r="C14" s="34" t="e">
        <f>#REF!</f>
        <v>#REF!</v>
      </c>
      <c r="D14" s="66" t="e">
        <f>D13+G14</f>
        <v>#REF!</v>
      </c>
      <c r="E14" s="35" t="e">
        <f t="shared" si="0"/>
        <v>#REF!</v>
      </c>
      <c r="F14" s="39" t="e">
        <f>(D13+G14)/B14</f>
        <v>#REF!</v>
      </c>
      <c r="G14" s="36">
        <v>0</v>
      </c>
      <c r="H14" s="40" t="e">
        <f>C14-C13</f>
        <v>#REF!</v>
      </c>
      <c r="I14" s="34" t="s">
        <v>20</v>
      </c>
      <c r="J14" s="34" t="s">
        <v>20</v>
      </c>
      <c r="K14" s="34" t="s">
        <v>20</v>
      </c>
      <c r="L14" s="73"/>
    </row>
    <row r="15" spans="1:12" ht="14.4" x14ac:dyDescent="0.3">
      <c r="A15" s="63">
        <v>45261</v>
      </c>
      <c r="B15" s="34">
        <v>4061</v>
      </c>
      <c r="C15" s="34" t="e">
        <f>#REF!</f>
        <v>#REF!</v>
      </c>
      <c r="D15" s="64" t="e">
        <f>D14+G15</f>
        <v>#REF!</v>
      </c>
      <c r="E15" s="35" t="e">
        <f t="shared" si="0"/>
        <v>#REF!</v>
      </c>
      <c r="F15" s="39" t="e">
        <f>(D14+G15)/B15</f>
        <v>#REF!</v>
      </c>
      <c r="G15" s="40">
        <v>135</v>
      </c>
      <c r="H15" s="40" t="e">
        <f>C15-C14</f>
        <v>#REF!</v>
      </c>
      <c r="I15" s="4"/>
      <c r="J15" s="4"/>
      <c r="K15" s="4"/>
      <c r="L15" s="73"/>
    </row>
    <row r="16" spans="1:12" ht="14.4" x14ac:dyDescent="0.3">
      <c r="A16" s="65">
        <v>45292</v>
      </c>
      <c r="B16" s="34">
        <v>4061</v>
      </c>
      <c r="C16" s="34" t="e">
        <f>#REF!</f>
        <v>#REF!</v>
      </c>
      <c r="D16" s="66" t="e">
        <f>D15+G16</f>
        <v>#REF!</v>
      </c>
      <c r="E16" s="35" t="e">
        <f t="shared" si="0"/>
        <v>#REF!</v>
      </c>
      <c r="F16" s="39" t="e">
        <f>(D15+G16)/B16</f>
        <v>#REF!</v>
      </c>
      <c r="G16" s="36">
        <v>135</v>
      </c>
      <c r="H16" s="40" t="e">
        <f>C16-C15</f>
        <v>#REF!</v>
      </c>
      <c r="I16" s="34" t="s">
        <v>20</v>
      </c>
      <c r="J16" s="34" t="s">
        <v>20</v>
      </c>
      <c r="K16" s="34" t="s">
        <v>20</v>
      </c>
      <c r="L16" s="73"/>
    </row>
    <row r="17" spans="1:12" ht="14.4" x14ac:dyDescent="0.3">
      <c r="A17" s="63">
        <v>45323</v>
      </c>
      <c r="B17" s="34">
        <v>4061</v>
      </c>
      <c r="C17" s="34" t="e">
        <f>#REF!</f>
        <v>#REF!</v>
      </c>
      <c r="D17" s="64" t="e">
        <f>D16+G17</f>
        <v>#REF!</v>
      </c>
      <c r="E17" s="35" t="e">
        <f t="shared" si="0"/>
        <v>#REF!</v>
      </c>
      <c r="F17" s="39" t="e">
        <f>(D16+G17)/B17</f>
        <v>#REF!</v>
      </c>
      <c r="G17" s="40">
        <v>135</v>
      </c>
      <c r="H17" s="40" t="e">
        <f>C17-C16</f>
        <v>#REF!</v>
      </c>
      <c r="I17" s="4"/>
      <c r="J17" s="4"/>
      <c r="K17" s="4"/>
      <c r="L17" s="73"/>
    </row>
    <row r="18" spans="1:12" ht="15" thickBot="1" x14ac:dyDescent="0.35">
      <c r="A18" s="67">
        <v>45352</v>
      </c>
      <c r="B18" s="68">
        <v>4061</v>
      </c>
      <c r="C18" s="68" t="e">
        <f>#REF!</f>
        <v>#REF!</v>
      </c>
      <c r="D18" s="69" t="e">
        <f>D17+G18</f>
        <v>#REF!</v>
      </c>
      <c r="E18" s="70" t="e">
        <f t="shared" si="0"/>
        <v>#REF!</v>
      </c>
      <c r="F18" s="71" t="e">
        <f>(D17+G18)/B18</f>
        <v>#REF!</v>
      </c>
      <c r="G18" s="57">
        <v>135</v>
      </c>
      <c r="H18" s="72" t="e">
        <f>C18-C17</f>
        <v>#REF!</v>
      </c>
      <c r="I18" s="68" t="s">
        <v>20</v>
      </c>
      <c r="J18" s="68" t="s">
        <v>20</v>
      </c>
      <c r="K18" s="68" t="s">
        <v>20</v>
      </c>
      <c r="L18" s="74"/>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B84F1-91A5-4540-A8F6-8BC94C6A7C79}">
  <sheetPr>
    <tabColor rgb="FF7030A0"/>
  </sheetPr>
  <dimension ref="A1:B6"/>
  <sheetViews>
    <sheetView workbookViewId="0">
      <pane ySplit="1" topLeftCell="A2" activePane="bottomLeft" state="frozen"/>
      <selection pane="bottomLeft"/>
    </sheetView>
  </sheetViews>
  <sheetFormatPr defaultRowHeight="13.8" x14ac:dyDescent="0.25"/>
  <cols>
    <col min="1" max="1" width="12.21875" style="75" customWidth="1"/>
    <col min="2" max="2" width="22.21875" style="75" customWidth="1"/>
    <col min="3" max="5" width="9" style="75" bestFit="1" customWidth="1"/>
    <col min="6" max="16383" width="8.88671875" style="75"/>
    <col min="16384" max="16384" width="9" style="75" bestFit="1" customWidth="1"/>
  </cols>
  <sheetData>
    <row r="1" spans="1:2" ht="54" customHeight="1" x14ac:dyDescent="0.25">
      <c r="A1" s="91" t="s">
        <v>162</v>
      </c>
      <c r="B1" s="91" t="s">
        <v>202</v>
      </c>
    </row>
    <row r="2" spans="1:2" x14ac:dyDescent="0.25">
      <c r="A2" s="77">
        <v>44774</v>
      </c>
      <c r="B2" s="103">
        <v>0.9</v>
      </c>
    </row>
    <row r="3" spans="1:2" x14ac:dyDescent="0.25">
      <c r="A3" s="77">
        <v>44896</v>
      </c>
      <c r="B3" s="103">
        <v>0.85</v>
      </c>
    </row>
    <row r="4" spans="1:2" x14ac:dyDescent="0.25">
      <c r="A4" s="77">
        <v>45017</v>
      </c>
      <c r="B4" s="103">
        <v>0.84</v>
      </c>
    </row>
    <row r="5" spans="1:2" x14ac:dyDescent="0.25">
      <c r="A5" s="77">
        <v>45139</v>
      </c>
      <c r="B5" s="103">
        <v>0.93</v>
      </c>
    </row>
    <row r="6" spans="1:2" x14ac:dyDescent="0.25">
      <c r="A6" s="77">
        <v>45352</v>
      </c>
      <c r="B6" s="103">
        <v>0.9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EC58B-61D1-47EA-8A36-B49FA75AE11C}">
  <sheetPr>
    <tabColor rgb="FFC00000"/>
  </sheetPr>
  <dimension ref="A1:D60"/>
  <sheetViews>
    <sheetView workbookViewId="0">
      <pane ySplit="1" topLeftCell="A2" activePane="bottomLeft" state="frozen"/>
      <selection pane="bottomLeft"/>
    </sheetView>
  </sheetViews>
  <sheetFormatPr defaultRowHeight="13.8" x14ac:dyDescent="0.25"/>
  <cols>
    <col min="1" max="1" width="13" customWidth="1"/>
    <col min="2" max="2" width="20.21875" customWidth="1"/>
    <col min="3" max="3" width="21.21875" customWidth="1"/>
    <col min="4" max="4" width="24.21875" customWidth="1"/>
    <col min="5" max="5" width="9" customWidth="1"/>
  </cols>
  <sheetData>
    <row r="1" spans="1:4" ht="49.5" customHeight="1" x14ac:dyDescent="0.25">
      <c r="A1" s="76" t="s">
        <v>162</v>
      </c>
      <c r="B1" s="95" t="s">
        <v>203</v>
      </c>
      <c r="C1" s="95" t="s">
        <v>204</v>
      </c>
      <c r="D1" s="95" t="s">
        <v>205</v>
      </c>
    </row>
    <row r="2" spans="1:4" x14ac:dyDescent="0.25">
      <c r="A2" s="77">
        <v>43678</v>
      </c>
      <c r="B2" s="114">
        <v>51.6</v>
      </c>
      <c r="C2" s="93">
        <v>926</v>
      </c>
      <c r="D2" s="93">
        <v>41</v>
      </c>
    </row>
    <row r="3" spans="1:4" x14ac:dyDescent="0.25">
      <c r="A3" s="77">
        <v>43709</v>
      </c>
      <c r="B3" s="114">
        <v>51.4</v>
      </c>
      <c r="C3" s="93">
        <v>921</v>
      </c>
      <c r="D3" s="93">
        <v>41</v>
      </c>
    </row>
    <row r="4" spans="1:4" x14ac:dyDescent="0.25">
      <c r="A4" s="77">
        <v>43739</v>
      </c>
      <c r="B4" s="114">
        <v>52.6</v>
      </c>
      <c r="C4" s="93">
        <v>916</v>
      </c>
      <c r="D4" s="93">
        <v>41</v>
      </c>
    </row>
    <row r="5" spans="1:4" x14ac:dyDescent="0.25">
      <c r="A5" s="77">
        <v>43770</v>
      </c>
      <c r="B5" s="114">
        <v>52.4</v>
      </c>
      <c r="C5" s="93">
        <v>913</v>
      </c>
      <c r="D5" s="93">
        <v>41</v>
      </c>
    </row>
    <row r="6" spans="1:4" x14ac:dyDescent="0.25">
      <c r="A6" s="77">
        <v>43800</v>
      </c>
      <c r="B6" s="114">
        <v>52.2</v>
      </c>
      <c r="C6" s="93">
        <v>911</v>
      </c>
      <c r="D6" s="93">
        <v>41</v>
      </c>
    </row>
    <row r="7" spans="1:4" x14ac:dyDescent="0.25">
      <c r="A7" s="77">
        <v>43831</v>
      </c>
      <c r="B7" s="114">
        <v>52</v>
      </c>
      <c r="C7" s="93">
        <v>900</v>
      </c>
      <c r="D7" s="93">
        <v>41</v>
      </c>
    </row>
    <row r="8" spans="1:4" x14ac:dyDescent="0.25">
      <c r="A8" s="77">
        <v>43862</v>
      </c>
      <c r="B8" s="114">
        <v>52.6</v>
      </c>
      <c r="C8" s="93">
        <v>897</v>
      </c>
      <c r="D8" s="93">
        <v>41</v>
      </c>
    </row>
    <row r="9" spans="1:4" x14ac:dyDescent="0.25">
      <c r="A9" s="77">
        <v>43891</v>
      </c>
      <c r="B9" s="114">
        <v>52.2</v>
      </c>
      <c r="C9" s="93">
        <v>889</v>
      </c>
      <c r="D9" s="93">
        <v>41</v>
      </c>
    </row>
    <row r="10" spans="1:4" x14ac:dyDescent="0.25">
      <c r="A10" s="77">
        <v>43922</v>
      </c>
      <c r="B10" s="114">
        <v>52.4</v>
      </c>
      <c r="C10" s="93">
        <v>885</v>
      </c>
      <c r="D10" s="93">
        <v>42</v>
      </c>
    </row>
    <row r="11" spans="1:4" x14ac:dyDescent="0.25">
      <c r="A11" s="77">
        <v>43952</v>
      </c>
      <c r="B11" s="114">
        <v>51.2</v>
      </c>
      <c r="C11" s="93">
        <v>878</v>
      </c>
      <c r="D11" s="93">
        <v>41</v>
      </c>
    </row>
    <row r="12" spans="1:4" x14ac:dyDescent="0.25">
      <c r="A12" s="77">
        <v>43983</v>
      </c>
      <c r="B12" s="114">
        <v>51.2</v>
      </c>
      <c r="C12" s="93">
        <v>875</v>
      </c>
      <c r="D12" s="93">
        <v>41</v>
      </c>
    </row>
    <row r="13" spans="1:4" x14ac:dyDescent="0.25">
      <c r="A13" s="77">
        <v>44013</v>
      </c>
      <c r="B13" s="114">
        <v>51.4</v>
      </c>
      <c r="C13" s="93">
        <v>872</v>
      </c>
      <c r="D13" s="93">
        <v>41</v>
      </c>
    </row>
    <row r="14" spans="1:4" x14ac:dyDescent="0.25">
      <c r="A14" s="77">
        <v>44044</v>
      </c>
      <c r="B14" s="114">
        <v>50.8</v>
      </c>
      <c r="C14" s="93">
        <v>869</v>
      </c>
      <c r="D14" s="93">
        <v>41</v>
      </c>
    </row>
    <row r="15" spans="1:4" x14ac:dyDescent="0.25">
      <c r="A15" s="77">
        <v>44075</v>
      </c>
      <c r="B15" s="114">
        <v>51.2</v>
      </c>
      <c r="C15" s="93">
        <v>868</v>
      </c>
      <c r="D15" s="93">
        <v>41</v>
      </c>
    </row>
    <row r="16" spans="1:4" x14ac:dyDescent="0.25">
      <c r="A16" s="77">
        <v>44105</v>
      </c>
      <c r="B16" s="114">
        <v>50.4</v>
      </c>
      <c r="C16" s="93">
        <v>864</v>
      </c>
      <c r="D16" s="93">
        <v>40</v>
      </c>
    </row>
    <row r="17" spans="1:4" x14ac:dyDescent="0.25">
      <c r="A17" s="77">
        <v>44136</v>
      </c>
      <c r="B17" s="114">
        <v>51.4</v>
      </c>
      <c r="C17" s="93">
        <v>861</v>
      </c>
      <c r="D17" s="93">
        <v>41</v>
      </c>
    </row>
    <row r="18" spans="1:4" x14ac:dyDescent="0.25">
      <c r="A18" s="77">
        <v>44166</v>
      </c>
      <c r="B18" s="114">
        <v>51.8</v>
      </c>
      <c r="C18" s="93">
        <v>853</v>
      </c>
      <c r="D18" s="93">
        <v>42</v>
      </c>
    </row>
    <row r="19" spans="1:4" x14ac:dyDescent="0.25">
      <c r="A19" s="77">
        <v>44197</v>
      </c>
      <c r="B19" s="114">
        <v>51.6</v>
      </c>
      <c r="C19" s="93">
        <v>850</v>
      </c>
      <c r="D19" s="93">
        <v>42</v>
      </c>
    </row>
    <row r="20" spans="1:4" x14ac:dyDescent="0.25">
      <c r="A20" s="77">
        <v>44228</v>
      </c>
      <c r="B20" s="114">
        <v>51.8</v>
      </c>
      <c r="C20" s="93">
        <v>846</v>
      </c>
      <c r="D20" s="93">
        <v>42</v>
      </c>
    </row>
    <row r="21" spans="1:4" x14ac:dyDescent="0.25">
      <c r="A21" s="77">
        <v>44256</v>
      </c>
      <c r="B21" s="114">
        <v>51.8</v>
      </c>
      <c r="C21" s="93">
        <v>838</v>
      </c>
      <c r="D21" s="93">
        <v>42</v>
      </c>
    </row>
    <row r="22" spans="1:4" x14ac:dyDescent="0.25">
      <c r="A22" s="77">
        <v>44287</v>
      </c>
      <c r="B22" s="114">
        <v>51.6</v>
      </c>
      <c r="C22" s="93">
        <v>841</v>
      </c>
      <c r="D22" s="93">
        <v>42</v>
      </c>
    </row>
    <row r="23" spans="1:4" x14ac:dyDescent="0.25">
      <c r="A23" s="77">
        <v>44317</v>
      </c>
      <c r="B23" s="114">
        <v>51.2</v>
      </c>
      <c r="C23" s="93">
        <v>843</v>
      </c>
      <c r="D23" s="93">
        <v>42</v>
      </c>
    </row>
    <row r="24" spans="1:4" x14ac:dyDescent="0.25">
      <c r="A24" s="77">
        <v>44348</v>
      </c>
      <c r="B24" s="114">
        <v>51.4</v>
      </c>
      <c r="C24" s="93">
        <v>844</v>
      </c>
      <c r="D24" s="93">
        <v>42</v>
      </c>
    </row>
    <row r="25" spans="1:4" x14ac:dyDescent="0.25">
      <c r="A25" s="77">
        <v>44378</v>
      </c>
      <c r="B25" s="114">
        <v>50.8</v>
      </c>
      <c r="C25" s="93">
        <v>836</v>
      </c>
      <c r="D25" s="93">
        <v>42</v>
      </c>
    </row>
    <row r="26" spans="1:4" x14ac:dyDescent="0.25">
      <c r="A26" s="77">
        <v>44409</v>
      </c>
      <c r="B26" s="114">
        <v>50.6</v>
      </c>
      <c r="C26" s="93">
        <v>829</v>
      </c>
      <c r="D26" s="93">
        <v>42</v>
      </c>
    </row>
    <row r="27" spans="1:4" x14ac:dyDescent="0.25">
      <c r="A27" s="77">
        <v>44440</v>
      </c>
      <c r="B27" s="114">
        <v>50.8</v>
      </c>
      <c r="C27" s="93">
        <v>825</v>
      </c>
      <c r="D27" s="93">
        <v>41</v>
      </c>
    </row>
    <row r="28" spans="1:4" x14ac:dyDescent="0.25">
      <c r="A28" s="77">
        <v>44470</v>
      </c>
      <c r="B28" s="114">
        <v>50.2</v>
      </c>
      <c r="C28" s="93">
        <v>820</v>
      </c>
      <c r="D28" s="93">
        <v>40</v>
      </c>
    </row>
    <row r="29" spans="1:4" x14ac:dyDescent="0.25">
      <c r="A29" s="77">
        <v>44501</v>
      </c>
      <c r="B29" s="114">
        <v>51</v>
      </c>
      <c r="C29" s="93">
        <v>820</v>
      </c>
      <c r="D29" s="93">
        <v>41</v>
      </c>
    </row>
    <row r="30" spans="1:4" x14ac:dyDescent="0.25">
      <c r="A30" s="77">
        <v>44531</v>
      </c>
      <c r="B30" s="114">
        <v>52.4</v>
      </c>
      <c r="C30" s="93">
        <v>819</v>
      </c>
      <c r="D30" s="93">
        <v>42</v>
      </c>
    </row>
    <row r="31" spans="1:4" x14ac:dyDescent="0.25">
      <c r="A31" s="77">
        <v>44562</v>
      </c>
      <c r="B31" s="114">
        <v>52.4</v>
      </c>
      <c r="C31" s="93">
        <v>815</v>
      </c>
      <c r="D31" s="93">
        <v>42</v>
      </c>
    </row>
    <row r="32" spans="1:4" x14ac:dyDescent="0.25">
      <c r="A32" s="77">
        <v>44593</v>
      </c>
      <c r="B32" s="114">
        <v>52</v>
      </c>
      <c r="C32" s="93">
        <v>814</v>
      </c>
      <c r="D32" s="93">
        <v>42</v>
      </c>
    </row>
    <row r="33" spans="1:4" x14ac:dyDescent="0.25">
      <c r="A33" s="77">
        <v>44621</v>
      </c>
      <c r="B33" s="114">
        <v>52</v>
      </c>
      <c r="C33" s="93">
        <v>814</v>
      </c>
      <c r="D33" s="93">
        <v>42</v>
      </c>
    </row>
    <row r="34" spans="1:4" x14ac:dyDescent="0.25">
      <c r="A34" s="77">
        <v>44652</v>
      </c>
      <c r="B34" s="114">
        <v>52</v>
      </c>
      <c r="C34" s="93">
        <v>814</v>
      </c>
      <c r="D34" s="93">
        <v>41</v>
      </c>
    </row>
    <row r="35" spans="1:4" x14ac:dyDescent="0.25">
      <c r="A35" s="77">
        <v>44682</v>
      </c>
      <c r="B35" s="114">
        <v>51.8</v>
      </c>
      <c r="C35" s="93">
        <v>808</v>
      </c>
      <c r="D35" s="93">
        <v>41</v>
      </c>
    </row>
    <row r="36" spans="1:4" x14ac:dyDescent="0.25">
      <c r="A36" s="77">
        <v>44713</v>
      </c>
      <c r="B36" s="114">
        <v>38</v>
      </c>
      <c r="C36" s="93">
        <v>780</v>
      </c>
      <c r="D36" s="93">
        <v>27</v>
      </c>
    </row>
    <row r="37" spans="1:4" x14ac:dyDescent="0.25">
      <c r="A37" s="77">
        <v>44743</v>
      </c>
      <c r="B37" s="114">
        <v>37.200000000000003</v>
      </c>
      <c r="C37" s="93">
        <v>781</v>
      </c>
      <c r="D37" s="93">
        <v>26</v>
      </c>
    </row>
    <row r="38" spans="1:4" x14ac:dyDescent="0.25">
      <c r="A38" s="77">
        <v>44774</v>
      </c>
      <c r="B38" s="114">
        <v>37.4</v>
      </c>
      <c r="C38" s="93">
        <v>779</v>
      </c>
      <c r="D38" s="93">
        <v>26</v>
      </c>
    </row>
    <row r="39" spans="1:4" x14ac:dyDescent="0.25">
      <c r="A39" s="77">
        <v>44805</v>
      </c>
      <c r="B39" s="114">
        <v>37.799999999999997</v>
      </c>
      <c r="C39" s="93">
        <v>767</v>
      </c>
      <c r="D39" s="93">
        <v>27</v>
      </c>
    </row>
    <row r="40" spans="1:4" x14ac:dyDescent="0.25">
      <c r="A40" s="77">
        <v>44835</v>
      </c>
      <c r="B40" s="114">
        <v>37.799999999999997</v>
      </c>
      <c r="C40" s="93">
        <v>765</v>
      </c>
      <c r="D40" s="93">
        <v>27</v>
      </c>
    </row>
    <row r="41" spans="1:4" x14ac:dyDescent="0.25">
      <c r="A41" s="77">
        <v>44866</v>
      </c>
      <c r="B41" s="114">
        <v>37.6</v>
      </c>
      <c r="C41" s="93">
        <v>760</v>
      </c>
      <c r="D41" s="93">
        <v>27</v>
      </c>
    </row>
    <row r="42" spans="1:4" x14ac:dyDescent="0.25">
      <c r="A42" s="77">
        <v>44896</v>
      </c>
      <c r="B42" s="114">
        <v>38.4</v>
      </c>
      <c r="C42" s="93">
        <v>750</v>
      </c>
      <c r="D42" s="93">
        <v>27</v>
      </c>
    </row>
    <row r="43" spans="1:4" x14ac:dyDescent="0.25">
      <c r="A43" s="77">
        <v>44927</v>
      </c>
      <c r="B43" s="114">
        <v>39.6</v>
      </c>
      <c r="C43" s="93">
        <v>744</v>
      </c>
      <c r="D43" s="93">
        <v>28</v>
      </c>
    </row>
    <row r="44" spans="1:4" x14ac:dyDescent="0.25">
      <c r="A44" s="77">
        <v>44958</v>
      </c>
      <c r="B44" s="114">
        <v>38.4</v>
      </c>
      <c r="C44" s="93">
        <v>742</v>
      </c>
      <c r="D44" s="93">
        <v>27</v>
      </c>
    </row>
    <row r="45" spans="1:4" x14ac:dyDescent="0.25">
      <c r="A45" s="77">
        <v>44986</v>
      </c>
      <c r="B45" s="114">
        <v>38.4</v>
      </c>
      <c r="C45" s="93">
        <v>741</v>
      </c>
      <c r="D45" s="93">
        <v>28</v>
      </c>
    </row>
    <row r="46" spans="1:4" x14ac:dyDescent="0.25">
      <c r="A46" s="77">
        <v>45017</v>
      </c>
      <c r="B46" s="114">
        <v>38.200000000000003</v>
      </c>
      <c r="C46" s="93">
        <v>743</v>
      </c>
      <c r="D46" s="93">
        <v>28</v>
      </c>
    </row>
    <row r="47" spans="1:4" x14ac:dyDescent="0.25">
      <c r="A47" s="77">
        <v>45047</v>
      </c>
      <c r="B47" s="114">
        <v>38</v>
      </c>
      <c r="C47" s="93">
        <v>738</v>
      </c>
      <c r="D47" s="93">
        <v>27</v>
      </c>
    </row>
    <row r="48" spans="1:4" x14ac:dyDescent="0.25">
      <c r="A48" s="77">
        <v>45078</v>
      </c>
      <c r="B48" s="114">
        <v>37.799999999999997</v>
      </c>
      <c r="C48" s="93">
        <v>739</v>
      </c>
      <c r="D48" s="93">
        <v>27</v>
      </c>
    </row>
    <row r="49" spans="1:4" x14ac:dyDescent="0.25">
      <c r="A49" s="77">
        <v>45108</v>
      </c>
      <c r="B49" s="114">
        <v>38.799999999999997</v>
      </c>
      <c r="C49" s="93">
        <v>724</v>
      </c>
      <c r="D49" s="93">
        <v>28</v>
      </c>
    </row>
    <row r="50" spans="1:4" x14ac:dyDescent="0.25">
      <c r="A50" s="77">
        <v>45139</v>
      </c>
      <c r="B50" s="114">
        <v>37.799999999999997</v>
      </c>
      <c r="C50" s="93">
        <v>722</v>
      </c>
      <c r="D50" s="93">
        <v>28</v>
      </c>
    </row>
    <row r="51" spans="1:4" x14ac:dyDescent="0.25">
      <c r="A51" s="77">
        <v>45170</v>
      </c>
      <c r="B51" s="114">
        <v>37.200000000000003</v>
      </c>
      <c r="C51" s="93">
        <v>719</v>
      </c>
      <c r="D51" s="93">
        <v>28</v>
      </c>
    </row>
    <row r="52" spans="1:4" x14ac:dyDescent="0.25">
      <c r="A52" s="77">
        <v>45200</v>
      </c>
      <c r="B52" s="114">
        <v>37.6</v>
      </c>
      <c r="C52" s="93">
        <v>718</v>
      </c>
      <c r="D52" s="93">
        <v>28</v>
      </c>
    </row>
    <row r="53" spans="1:4" x14ac:dyDescent="0.25">
      <c r="A53" s="77">
        <v>45231</v>
      </c>
      <c r="B53" s="114">
        <v>38.200000000000003</v>
      </c>
      <c r="C53" s="93">
        <v>718</v>
      </c>
      <c r="D53" s="93">
        <v>29</v>
      </c>
    </row>
    <row r="54" spans="1:4" x14ac:dyDescent="0.25">
      <c r="A54" s="77">
        <v>45261</v>
      </c>
      <c r="B54" s="114">
        <v>38.4</v>
      </c>
      <c r="C54" s="93">
        <v>717</v>
      </c>
      <c r="D54" s="93">
        <v>29</v>
      </c>
    </row>
    <row r="55" spans="1:4" x14ac:dyDescent="0.25">
      <c r="A55" s="77">
        <v>45292</v>
      </c>
      <c r="B55" s="114">
        <v>38</v>
      </c>
      <c r="C55" s="93">
        <v>715</v>
      </c>
      <c r="D55" s="93">
        <v>29</v>
      </c>
    </row>
    <row r="56" spans="1:4" x14ac:dyDescent="0.25">
      <c r="A56" s="77">
        <v>45323</v>
      </c>
      <c r="B56" s="114">
        <v>38</v>
      </c>
      <c r="C56" s="93">
        <v>715</v>
      </c>
      <c r="D56" s="93">
        <v>29</v>
      </c>
    </row>
    <row r="57" spans="1:4" x14ac:dyDescent="0.25">
      <c r="A57" s="77">
        <v>45352</v>
      </c>
      <c r="B57" s="114">
        <v>38.4</v>
      </c>
      <c r="C57" s="93">
        <v>721</v>
      </c>
      <c r="D57" s="93">
        <v>29</v>
      </c>
    </row>
    <row r="58" spans="1:4" x14ac:dyDescent="0.25">
      <c r="A58" s="77">
        <v>45383</v>
      </c>
      <c r="B58" s="114">
        <v>39</v>
      </c>
      <c r="C58" s="93">
        <v>721</v>
      </c>
      <c r="D58" s="93">
        <v>29</v>
      </c>
    </row>
    <row r="59" spans="1:4" x14ac:dyDescent="0.25">
      <c r="A59" s="77">
        <v>45413</v>
      </c>
      <c r="B59" s="168">
        <v>38.6</v>
      </c>
      <c r="C59" s="169">
        <v>717</v>
      </c>
      <c r="D59" s="169">
        <v>29</v>
      </c>
    </row>
    <row r="60" spans="1:4" x14ac:dyDescent="0.25">
      <c r="A60" s="77">
        <v>45444</v>
      </c>
      <c r="B60" s="168">
        <v>38.799999999999997</v>
      </c>
      <c r="C60" s="176">
        <v>724</v>
      </c>
      <c r="D60" s="169">
        <v>30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60C6-1EEC-4485-9D28-56CE70305FA7}">
  <sheetPr>
    <tabColor rgb="FFC00000"/>
  </sheetPr>
  <dimension ref="A1:D60"/>
  <sheetViews>
    <sheetView workbookViewId="0">
      <pane ySplit="1" topLeftCell="A2" activePane="bottomLeft" state="frozen"/>
      <selection pane="bottomLeft"/>
    </sheetView>
  </sheetViews>
  <sheetFormatPr defaultRowHeight="13.8" x14ac:dyDescent="0.25"/>
  <cols>
    <col min="1" max="1" width="13.88671875" customWidth="1"/>
    <col min="2" max="2" width="18.21875" bestFit="1" customWidth="1"/>
    <col min="3" max="3" width="14.21875" customWidth="1"/>
    <col min="4" max="4" width="17.109375" customWidth="1"/>
    <col min="5" max="5" width="9" customWidth="1"/>
  </cols>
  <sheetData>
    <row r="1" spans="1:4" ht="62.25" customHeight="1" x14ac:dyDescent="0.25">
      <c r="A1" s="87" t="s">
        <v>162</v>
      </c>
      <c r="B1" s="91" t="s">
        <v>206</v>
      </c>
      <c r="C1" s="95" t="s">
        <v>207</v>
      </c>
      <c r="D1" s="95" t="s">
        <v>208</v>
      </c>
    </row>
    <row r="2" spans="1:4" x14ac:dyDescent="0.25">
      <c r="A2" s="77">
        <v>43678</v>
      </c>
      <c r="B2" s="99">
        <v>132</v>
      </c>
      <c r="C2" s="104">
        <v>209</v>
      </c>
      <c r="D2" s="104">
        <v>26</v>
      </c>
    </row>
    <row r="3" spans="1:4" x14ac:dyDescent="0.25">
      <c r="A3" s="77">
        <v>43709</v>
      </c>
      <c r="B3" s="99">
        <v>149</v>
      </c>
      <c r="C3" s="104">
        <v>194</v>
      </c>
      <c r="D3" s="104">
        <v>23</v>
      </c>
    </row>
    <row r="4" spans="1:4" x14ac:dyDescent="0.25">
      <c r="A4" s="77">
        <v>43739</v>
      </c>
      <c r="B4" s="99">
        <v>146</v>
      </c>
      <c r="C4" s="104">
        <v>204</v>
      </c>
      <c r="D4" s="104">
        <v>25</v>
      </c>
    </row>
    <row r="5" spans="1:4" x14ac:dyDescent="0.25">
      <c r="A5" s="77">
        <v>43770</v>
      </c>
      <c r="B5" s="99">
        <v>151</v>
      </c>
      <c r="C5" s="104">
        <v>212</v>
      </c>
      <c r="D5" s="104">
        <v>27</v>
      </c>
    </row>
    <row r="6" spans="1:4" x14ac:dyDescent="0.25">
      <c r="A6" s="77">
        <v>43800</v>
      </c>
      <c r="B6" s="99">
        <v>138</v>
      </c>
      <c r="C6" s="104">
        <v>212</v>
      </c>
      <c r="D6" s="104">
        <v>30</v>
      </c>
    </row>
    <row r="7" spans="1:4" x14ac:dyDescent="0.25">
      <c r="A7" s="77">
        <v>43831</v>
      </c>
      <c r="B7" s="99">
        <v>144</v>
      </c>
      <c r="C7" s="104">
        <v>218</v>
      </c>
      <c r="D7" s="104">
        <v>30</v>
      </c>
    </row>
    <row r="8" spans="1:4" x14ac:dyDescent="0.25">
      <c r="A8" s="77">
        <v>43862</v>
      </c>
      <c r="B8" s="99">
        <v>124</v>
      </c>
      <c r="C8" s="104">
        <v>164</v>
      </c>
      <c r="D8" s="104">
        <v>21</v>
      </c>
    </row>
    <row r="9" spans="1:4" x14ac:dyDescent="0.25">
      <c r="A9" s="77">
        <v>43891</v>
      </c>
      <c r="B9" s="99">
        <v>145</v>
      </c>
      <c r="C9" s="104">
        <v>230</v>
      </c>
      <c r="D9" s="104">
        <v>27</v>
      </c>
    </row>
    <row r="10" spans="1:4" x14ac:dyDescent="0.25">
      <c r="A10" s="77">
        <v>43922</v>
      </c>
      <c r="B10" s="99">
        <v>155</v>
      </c>
      <c r="C10" s="104">
        <v>172</v>
      </c>
      <c r="D10" s="104">
        <v>25</v>
      </c>
    </row>
    <row r="11" spans="1:4" x14ac:dyDescent="0.25">
      <c r="A11" s="77">
        <v>43952</v>
      </c>
      <c r="B11" s="99">
        <v>167</v>
      </c>
      <c r="C11" s="104">
        <v>214</v>
      </c>
      <c r="D11" s="104">
        <v>22</v>
      </c>
    </row>
    <row r="12" spans="1:4" x14ac:dyDescent="0.25">
      <c r="A12" s="77">
        <v>43983</v>
      </c>
      <c r="B12" s="99">
        <v>144</v>
      </c>
      <c r="C12" s="104">
        <v>189</v>
      </c>
      <c r="D12" s="104">
        <v>33</v>
      </c>
    </row>
    <row r="13" spans="1:4" x14ac:dyDescent="0.25">
      <c r="A13" s="77">
        <v>44013</v>
      </c>
      <c r="B13" s="99">
        <v>140</v>
      </c>
      <c r="C13" s="104">
        <v>205</v>
      </c>
      <c r="D13" s="104">
        <v>24</v>
      </c>
    </row>
    <row r="14" spans="1:4" x14ac:dyDescent="0.25">
      <c r="A14" s="77">
        <v>44044</v>
      </c>
      <c r="B14" s="99">
        <v>129</v>
      </c>
      <c r="C14" s="104">
        <v>161</v>
      </c>
      <c r="D14" s="104">
        <v>19</v>
      </c>
    </row>
    <row r="15" spans="1:4" x14ac:dyDescent="0.25">
      <c r="A15" s="77">
        <v>44075</v>
      </c>
      <c r="B15" s="99">
        <v>157</v>
      </c>
      <c r="C15" s="104">
        <v>176</v>
      </c>
      <c r="D15" s="104">
        <v>28</v>
      </c>
    </row>
    <row r="16" spans="1:4" x14ac:dyDescent="0.25">
      <c r="A16" s="77">
        <v>44105</v>
      </c>
      <c r="B16" s="99">
        <v>131</v>
      </c>
      <c r="C16" s="104">
        <v>173</v>
      </c>
      <c r="D16" s="104">
        <v>27</v>
      </c>
    </row>
    <row r="17" spans="1:4" x14ac:dyDescent="0.25">
      <c r="A17" s="77">
        <v>44136</v>
      </c>
      <c r="B17" s="99">
        <v>144</v>
      </c>
      <c r="C17" s="104">
        <v>192</v>
      </c>
      <c r="D17" s="104">
        <v>23</v>
      </c>
    </row>
    <row r="18" spans="1:4" x14ac:dyDescent="0.25">
      <c r="A18" s="77">
        <v>44166</v>
      </c>
      <c r="B18" s="99">
        <v>153</v>
      </c>
      <c r="C18" s="104">
        <v>196</v>
      </c>
      <c r="D18" s="104">
        <v>26</v>
      </c>
    </row>
    <row r="19" spans="1:4" x14ac:dyDescent="0.25">
      <c r="A19" s="77">
        <v>44197</v>
      </c>
      <c r="B19" s="99">
        <v>128</v>
      </c>
      <c r="C19" s="104">
        <v>168</v>
      </c>
      <c r="D19" s="104">
        <v>19</v>
      </c>
    </row>
    <row r="20" spans="1:4" x14ac:dyDescent="0.25">
      <c r="A20" s="77">
        <v>44228</v>
      </c>
      <c r="B20" s="99">
        <v>111</v>
      </c>
      <c r="C20" s="104">
        <v>170</v>
      </c>
      <c r="D20" s="104">
        <v>27</v>
      </c>
    </row>
    <row r="21" spans="1:4" x14ac:dyDescent="0.25">
      <c r="A21" s="77">
        <v>44256</v>
      </c>
      <c r="B21" s="99">
        <v>134</v>
      </c>
      <c r="C21" s="104">
        <v>212</v>
      </c>
      <c r="D21" s="104">
        <v>14</v>
      </c>
    </row>
    <row r="22" spans="1:4" x14ac:dyDescent="0.25">
      <c r="A22" s="77">
        <v>44287</v>
      </c>
      <c r="B22" s="99">
        <v>151</v>
      </c>
      <c r="C22" s="104">
        <v>207</v>
      </c>
      <c r="D22" s="104">
        <v>14</v>
      </c>
    </row>
    <row r="23" spans="1:4" x14ac:dyDescent="0.25">
      <c r="A23" s="77">
        <v>44317</v>
      </c>
      <c r="B23" s="99">
        <v>127</v>
      </c>
      <c r="C23" s="104">
        <v>191</v>
      </c>
      <c r="D23" s="104">
        <v>17</v>
      </c>
    </row>
    <row r="24" spans="1:4" x14ac:dyDescent="0.25">
      <c r="A24" s="77">
        <v>44348</v>
      </c>
      <c r="B24" s="99">
        <v>149</v>
      </c>
      <c r="C24" s="104">
        <v>196</v>
      </c>
      <c r="D24" s="104">
        <v>14</v>
      </c>
    </row>
    <row r="25" spans="1:4" x14ac:dyDescent="0.25">
      <c r="A25" s="77">
        <v>44378</v>
      </c>
      <c r="B25" s="99">
        <v>114</v>
      </c>
      <c r="C25" s="104">
        <v>213</v>
      </c>
      <c r="D25" s="104">
        <v>25</v>
      </c>
    </row>
    <row r="26" spans="1:4" x14ac:dyDescent="0.25">
      <c r="A26" s="77">
        <v>44409</v>
      </c>
      <c r="B26" s="99">
        <v>106</v>
      </c>
      <c r="C26" s="104">
        <v>176</v>
      </c>
      <c r="D26" s="104">
        <v>14</v>
      </c>
    </row>
    <row r="27" spans="1:4" x14ac:dyDescent="0.25">
      <c r="A27" s="77">
        <v>44440</v>
      </c>
      <c r="B27" s="99">
        <v>107</v>
      </c>
      <c r="C27" s="104">
        <v>182</v>
      </c>
      <c r="D27" s="104">
        <v>25</v>
      </c>
    </row>
    <row r="28" spans="1:4" x14ac:dyDescent="0.25">
      <c r="A28" s="77">
        <v>44470</v>
      </c>
      <c r="B28" s="99">
        <v>120</v>
      </c>
      <c r="C28" s="104">
        <v>188</v>
      </c>
      <c r="D28" s="104">
        <v>16</v>
      </c>
    </row>
    <row r="29" spans="1:4" x14ac:dyDescent="0.25">
      <c r="A29" s="77">
        <v>44501</v>
      </c>
      <c r="B29" s="99">
        <v>149</v>
      </c>
      <c r="C29" s="104">
        <v>222</v>
      </c>
      <c r="D29" s="104">
        <v>26</v>
      </c>
    </row>
    <row r="30" spans="1:4" x14ac:dyDescent="0.25">
      <c r="A30" s="77">
        <v>44531</v>
      </c>
      <c r="B30" s="99">
        <v>144</v>
      </c>
      <c r="C30" s="104">
        <v>219</v>
      </c>
      <c r="D30" s="104">
        <v>32</v>
      </c>
    </row>
    <row r="31" spans="1:4" x14ac:dyDescent="0.25">
      <c r="A31" s="77">
        <v>44562</v>
      </c>
      <c r="B31" s="99">
        <v>153</v>
      </c>
      <c r="C31" s="104">
        <v>181</v>
      </c>
      <c r="D31" s="104">
        <v>23</v>
      </c>
    </row>
    <row r="32" spans="1:4" x14ac:dyDescent="0.25">
      <c r="A32" s="77">
        <v>44593</v>
      </c>
      <c r="B32" s="99">
        <v>118</v>
      </c>
      <c r="C32" s="104">
        <v>166</v>
      </c>
      <c r="D32" s="104">
        <v>25</v>
      </c>
    </row>
    <row r="33" spans="1:4" x14ac:dyDescent="0.25">
      <c r="A33" s="77">
        <v>44621</v>
      </c>
      <c r="B33" s="99">
        <v>130</v>
      </c>
      <c r="C33" s="104">
        <v>204</v>
      </c>
      <c r="D33" s="104">
        <v>23</v>
      </c>
    </row>
    <row r="34" spans="1:4" x14ac:dyDescent="0.25">
      <c r="A34" s="77">
        <v>44652</v>
      </c>
      <c r="B34" s="99">
        <v>130</v>
      </c>
      <c r="C34" s="104">
        <v>195</v>
      </c>
      <c r="D34" s="104">
        <v>16</v>
      </c>
    </row>
    <row r="35" spans="1:4" x14ac:dyDescent="0.25">
      <c r="A35" s="77">
        <v>44682</v>
      </c>
      <c r="B35" s="99">
        <v>124</v>
      </c>
      <c r="C35" s="104">
        <v>209</v>
      </c>
      <c r="D35" s="104">
        <v>20</v>
      </c>
    </row>
    <row r="36" spans="1:4" x14ac:dyDescent="0.25">
      <c r="A36" s="77">
        <v>44713</v>
      </c>
      <c r="B36" s="99">
        <v>148</v>
      </c>
      <c r="C36" s="104">
        <v>212</v>
      </c>
      <c r="D36" s="104">
        <v>18</v>
      </c>
    </row>
    <row r="37" spans="1:4" x14ac:dyDescent="0.25">
      <c r="A37" s="77">
        <v>44743</v>
      </c>
      <c r="B37" s="99">
        <v>186</v>
      </c>
      <c r="C37" s="104">
        <v>234</v>
      </c>
      <c r="D37" s="104">
        <v>17</v>
      </c>
    </row>
    <row r="38" spans="1:4" x14ac:dyDescent="0.25">
      <c r="A38" s="77">
        <v>44774</v>
      </c>
      <c r="B38" s="99">
        <v>138</v>
      </c>
      <c r="C38" s="104">
        <v>200</v>
      </c>
      <c r="D38" s="104">
        <v>20</v>
      </c>
    </row>
    <row r="39" spans="1:4" x14ac:dyDescent="0.25">
      <c r="A39" s="77">
        <v>44805</v>
      </c>
      <c r="B39" s="99">
        <v>104</v>
      </c>
      <c r="C39" s="104">
        <v>152</v>
      </c>
      <c r="D39" s="104">
        <v>22</v>
      </c>
    </row>
    <row r="40" spans="1:4" x14ac:dyDescent="0.25">
      <c r="A40" s="77">
        <v>44835</v>
      </c>
      <c r="B40" s="99">
        <v>143</v>
      </c>
      <c r="C40" s="104">
        <v>218</v>
      </c>
      <c r="D40" s="104">
        <v>23</v>
      </c>
    </row>
    <row r="41" spans="1:4" x14ac:dyDescent="0.25">
      <c r="A41" s="77">
        <v>44866</v>
      </c>
      <c r="B41" s="99">
        <v>119</v>
      </c>
      <c r="C41" s="104">
        <v>196</v>
      </c>
      <c r="D41" s="104">
        <v>23</v>
      </c>
    </row>
    <row r="42" spans="1:4" x14ac:dyDescent="0.25">
      <c r="A42" s="77">
        <v>44896</v>
      </c>
      <c r="B42" s="99">
        <v>135</v>
      </c>
      <c r="C42" s="104">
        <v>199</v>
      </c>
      <c r="D42" s="104">
        <v>12</v>
      </c>
    </row>
    <row r="43" spans="1:4" x14ac:dyDescent="0.25">
      <c r="A43" s="77">
        <v>44927</v>
      </c>
      <c r="B43" s="99">
        <v>128</v>
      </c>
      <c r="C43" s="104">
        <v>200</v>
      </c>
      <c r="D43" s="104">
        <v>23</v>
      </c>
    </row>
    <row r="44" spans="1:4" x14ac:dyDescent="0.25">
      <c r="A44" s="77">
        <v>44958</v>
      </c>
      <c r="B44" s="99">
        <v>126</v>
      </c>
      <c r="C44" s="104">
        <v>184</v>
      </c>
      <c r="D44" s="104">
        <v>21</v>
      </c>
    </row>
    <row r="45" spans="1:4" x14ac:dyDescent="0.25">
      <c r="A45" s="77">
        <v>44986</v>
      </c>
      <c r="B45" s="99">
        <v>121</v>
      </c>
      <c r="C45" s="104">
        <v>175</v>
      </c>
      <c r="D45" s="104">
        <v>33</v>
      </c>
    </row>
    <row r="46" spans="1:4" x14ac:dyDescent="0.25">
      <c r="A46" s="77">
        <v>45017</v>
      </c>
      <c r="B46" s="99">
        <v>127</v>
      </c>
      <c r="C46" s="104">
        <v>157</v>
      </c>
      <c r="D46" s="104">
        <v>23</v>
      </c>
    </row>
    <row r="47" spans="1:4" x14ac:dyDescent="0.25">
      <c r="A47" s="77">
        <v>45047</v>
      </c>
      <c r="B47" s="99">
        <v>133</v>
      </c>
      <c r="C47" s="104">
        <v>189</v>
      </c>
      <c r="D47" s="104">
        <v>27</v>
      </c>
    </row>
    <row r="48" spans="1:4" x14ac:dyDescent="0.25">
      <c r="A48" s="77">
        <v>45078</v>
      </c>
      <c r="B48" s="99">
        <v>122</v>
      </c>
      <c r="C48" s="104">
        <v>183</v>
      </c>
      <c r="D48" s="104">
        <v>19</v>
      </c>
    </row>
    <row r="49" spans="1:4" x14ac:dyDescent="0.25">
      <c r="A49" s="77">
        <v>45108</v>
      </c>
      <c r="B49" s="99">
        <v>115</v>
      </c>
      <c r="C49" s="104">
        <v>171</v>
      </c>
      <c r="D49" s="104">
        <v>23</v>
      </c>
    </row>
    <row r="50" spans="1:4" x14ac:dyDescent="0.25">
      <c r="A50" s="77">
        <v>45139</v>
      </c>
      <c r="B50" s="99">
        <v>104</v>
      </c>
      <c r="C50" s="104">
        <v>191</v>
      </c>
      <c r="D50" s="104">
        <v>22</v>
      </c>
    </row>
    <row r="51" spans="1:4" x14ac:dyDescent="0.25">
      <c r="A51" s="77">
        <v>45170</v>
      </c>
      <c r="B51" s="99">
        <v>119</v>
      </c>
      <c r="C51" s="104">
        <v>169</v>
      </c>
      <c r="D51" s="104">
        <v>15</v>
      </c>
    </row>
    <row r="52" spans="1:4" x14ac:dyDescent="0.25">
      <c r="A52" s="77">
        <v>45200</v>
      </c>
      <c r="B52" s="99">
        <v>125</v>
      </c>
      <c r="C52" s="104">
        <v>203</v>
      </c>
      <c r="D52" s="104">
        <v>27</v>
      </c>
    </row>
    <row r="53" spans="1:4" x14ac:dyDescent="0.25">
      <c r="A53" s="77">
        <v>45231</v>
      </c>
      <c r="B53" s="99">
        <v>124</v>
      </c>
      <c r="C53" s="104">
        <v>197</v>
      </c>
      <c r="D53" s="104">
        <v>15</v>
      </c>
    </row>
    <row r="54" spans="1:4" x14ac:dyDescent="0.25">
      <c r="A54" s="77">
        <v>45261</v>
      </c>
      <c r="B54" s="99">
        <v>141</v>
      </c>
      <c r="C54" s="104">
        <v>185</v>
      </c>
      <c r="D54" s="104">
        <v>19</v>
      </c>
    </row>
    <row r="55" spans="1:4" x14ac:dyDescent="0.25">
      <c r="A55" s="77">
        <v>45292</v>
      </c>
      <c r="B55" s="99">
        <v>134</v>
      </c>
      <c r="C55" s="104">
        <v>200</v>
      </c>
      <c r="D55" s="104">
        <v>23</v>
      </c>
    </row>
    <row r="56" spans="1:4" x14ac:dyDescent="0.25">
      <c r="A56" s="77">
        <v>45323</v>
      </c>
      <c r="B56" s="99">
        <v>100</v>
      </c>
      <c r="C56" s="104">
        <v>158</v>
      </c>
      <c r="D56" s="104">
        <v>15</v>
      </c>
    </row>
    <row r="57" spans="1:4" x14ac:dyDescent="0.25">
      <c r="A57" s="77">
        <v>45352</v>
      </c>
      <c r="B57" s="99">
        <v>118</v>
      </c>
      <c r="C57" s="104">
        <v>198</v>
      </c>
      <c r="D57" s="104">
        <v>15</v>
      </c>
    </row>
    <row r="58" spans="1:4" x14ac:dyDescent="0.25">
      <c r="A58" s="77">
        <v>45383</v>
      </c>
      <c r="B58" s="180">
        <v>117</v>
      </c>
      <c r="C58" s="177">
        <v>183</v>
      </c>
      <c r="D58" s="177">
        <v>17</v>
      </c>
    </row>
    <row r="59" spans="1:4" x14ac:dyDescent="0.25">
      <c r="A59" s="77">
        <v>45413</v>
      </c>
      <c r="B59" s="181">
        <v>126</v>
      </c>
      <c r="C59" s="177">
        <v>187</v>
      </c>
      <c r="D59" s="177">
        <v>21</v>
      </c>
    </row>
    <row r="60" spans="1:4" x14ac:dyDescent="0.25">
      <c r="A60" s="77">
        <v>45444</v>
      </c>
      <c r="B60" s="181">
        <v>108</v>
      </c>
      <c r="C60" s="177">
        <v>211</v>
      </c>
      <c r="D60" s="177">
        <v>24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E6FF4-92A6-4082-BC67-B3EBA6A39F7B}">
  <sheetPr>
    <tabColor rgb="FFC00000"/>
  </sheetPr>
  <dimension ref="A1:C26"/>
  <sheetViews>
    <sheetView workbookViewId="0">
      <pane ySplit="1" topLeftCell="A2" activePane="bottomLeft" state="frozen"/>
      <selection pane="bottomLeft"/>
    </sheetView>
  </sheetViews>
  <sheetFormatPr defaultRowHeight="13.8" x14ac:dyDescent="0.25"/>
  <cols>
    <col min="1" max="1" width="9" bestFit="1" customWidth="1"/>
    <col min="2" max="2" width="9" customWidth="1"/>
    <col min="3" max="3" width="19" customWidth="1"/>
  </cols>
  <sheetData>
    <row r="1" spans="1:3" ht="45" customHeight="1" x14ac:dyDescent="0.3">
      <c r="A1" s="91" t="s">
        <v>180</v>
      </c>
      <c r="B1" s="112" t="s">
        <v>209</v>
      </c>
      <c r="C1" s="85" t="s">
        <v>210</v>
      </c>
    </row>
    <row r="2" spans="1:3" ht="14.25" customHeight="1" x14ac:dyDescent="0.25">
      <c r="A2" s="81" t="s">
        <v>211</v>
      </c>
      <c r="B2" s="104">
        <v>16320.85</v>
      </c>
      <c r="C2" s="78"/>
    </row>
    <row r="3" spans="1:3" ht="14.25" customHeight="1" x14ac:dyDescent="0.25">
      <c r="A3" s="81" t="s">
        <v>212</v>
      </c>
      <c r="B3" s="104">
        <v>14526.723</v>
      </c>
      <c r="C3" s="78"/>
    </row>
    <row r="4" spans="1:3" ht="14.25" customHeight="1" x14ac:dyDescent="0.25">
      <c r="A4" s="81" t="s">
        <v>213</v>
      </c>
      <c r="B4" s="104">
        <v>15694.173000000001</v>
      </c>
      <c r="C4" s="78"/>
    </row>
    <row r="5" spans="1:3" ht="14.25" customHeight="1" x14ac:dyDescent="0.25">
      <c r="A5" s="81" t="s">
        <v>214</v>
      </c>
      <c r="B5" s="104">
        <v>17532.352999999999</v>
      </c>
      <c r="C5" s="78"/>
    </row>
    <row r="6" spans="1:3" ht="14.25" customHeight="1" x14ac:dyDescent="0.25">
      <c r="A6" s="81" t="s">
        <v>215</v>
      </c>
      <c r="B6" s="104">
        <v>21386.396000000001</v>
      </c>
      <c r="C6" s="78"/>
    </row>
    <row r="7" spans="1:3" ht="14.25" customHeight="1" x14ac:dyDescent="0.25">
      <c r="A7" s="81" t="s">
        <v>216</v>
      </c>
      <c r="B7" s="104">
        <v>20517.493999999999</v>
      </c>
      <c r="C7" s="78"/>
    </row>
    <row r="8" spans="1:3" ht="14.25" customHeight="1" x14ac:dyDescent="0.25">
      <c r="A8" s="81" t="s">
        <v>217</v>
      </c>
      <c r="B8" s="104">
        <v>19939.828000000001</v>
      </c>
      <c r="C8" s="78"/>
    </row>
    <row r="9" spans="1:3" ht="14.25" customHeight="1" x14ac:dyDescent="0.25">
      <c r="A9" s="81" t="s">
        <v>218</v>
      </c>
      <c r="B9" s="104">
        <v>19451.045999999998</v>
      </c>
      <c r="C9" s="78"/>
    </row>
    <row r="10" spans="1:3" ht="14.25" customHeight="1" x14ac:dyDescent="0.25">
      <c r="A10" s="81" t="s">
        <v>219</v>
      </c>
      <c r="B10" s="104">
        <v>21431.976999999999</v>
      </c>
      <c r="C10" s="78"/>
    </row>
    <row r="11" spans="1:3" ht="14.25" customHeight="1" x14ac:dyDescent="0.25">
      <c r="A11" s="81" t="s">
        <v>220</v>
      </c>
      <c r="B11" s="104">
        <v>21002.814999999999</v>
      </c>
      <c r="C11" s="78"/>
    </row>
    <row r="12" spans="1:3" ht="14.25" customHeight="1" x14ac:dyDescent="0.25">
      <c r="A12" s="81" t="s">
        <v>221</v>
      </c>
      <c r="B12" s="104">
        <v>19577.52</v>
      </c>
      <c r="C12" s="78"/>
    </row>
    <row r="13" spans="1:3" ht="14.25" customHeight="1" x14ac:dyDescent="0.25">
      <c r="A13" s="81" t="s">
        <v>222</v>
      </c>
      <c r="B13" s="104">
        <v>19149.146000000001</v>
      </c>
      <c r="C13" s="78"/>
    </row>
    <row r="14" spans="1:3" ht="14.25" customHeight="1" x14ac:dyDescent="0.25">
      <c r="A14" s="81" t="s">
        <v>223</v>
      </c>
      <c r="B14" s="104">
        <v>17516.835999999999</v>
      </c>
      <c r="C14" s="78"/>
    </row>
    <row r="15" spans="1:3" ht="14.25" customHeight="1" x14ac:dyDescent="0.25">
      <c r="A15" s="81" t="s">
        <v>224</v>
      </c>
      <c r="B15" s="104">
        <v>18066.429</v>
      </c>
      <c r="C15" s="78"/>
    </row>
    <row r="16" spans="1:3" ht="14.25" customHeight="1" x14ac:dyDescent="0.25">
      <c r="A16" s="81" t="s">
        <v>225</v>
      </c>
      <c r="B16" s="104">
        <v>15451.786</v>
      </c>
      <c r="C16" s="78"/>
    </row>
    <row r="17" spans="1:3" ht="14.25" customHeight="1" x14ac:dyDescent="0.25">
      <c r="A17" s="81" t="s">
        <v>226</v>
      </c>
      <c r="B17" s="104">
        <v>14351.753000000001</v>
      </c>
      <c r="C17" s="78"/>
    </row>
    <row r="18" spans="1:3" ht="14.25" customHeight="1" x14ac:dyDescent="0.25">
      <c r="A18" s="81" t="s">
        <v>184</v>
      </c>
      <c r="B18" s="104">
        <v>13057.065000000001</v>
      </c>
      <c r="C18" s="78"/>
    </row>
    <row r="19" spans="1:3" x14ac:dyDescent="0.25">
      <c r="A19" s="79" t="s">
        <v>185</v>
      </c>
      <c r="B19" s="104">
        <v>14566.403</v>
      </c>
      <c r="C19" s="78"/>
    </row>
    <row r="20" spans="1:3" x14ac:dyDescent="0.25">
      <c r="A20" s="79" t="s">
        <v>186</v>
      </c>
      <c r="B20" s="104">
        <v>13368.540999999999</v>
      </c>
      <c r="C20" s="78"/>
    </row>
    <row r="21" spans="1:3" x14ac:dyDescent="0.25">
      <c r="A21" s="79" t="s">
        <v>187</v>
      </c>
      <c r="B21" s="104">
        <v>12155.60097888</v>
      </c>
      <c r="C21" s="78"/>
    </row>
    <row r="22" spans="1:3" x14ac:dyDescent="0.25">
      <c r="A22" s="79" t="s">
        <v>188</v>
      </c>
      <c r="B22" s="104">
        <v>11564.693787</v>
      </c>
      <c r="C22" s="78"/>
    </row>
    <row r="23" spans="1:3" x14ac:dyDescent="0.25">
      <c r="A23" s="79" t="s">
        <v>189</v>
      </c>
      <c r="B23" s="104">
        <v>10538.470305439601</v>
      </c>
      <c r="C23" s="78"/>
    </row>
    <row r="24" spans="1:3" x14ac:dyDescent="0.25">
      <c r="A24" s="79" t="s">
        <v>190</v>
      </c>
      <c r="B24" s="104">
        <v>9674.9466296176415</v>
      </c>
      <c r="C24" s="106">
        <v>-8.1940134648972054E-2</v>
      </c>
    </row>
    <row r="25" spans="1:3" x14ac:dyDescent="0.25">
      <c r="A25" s="79" t="s">
        <v>191</v>
      </c>
      <c r="B25" s="104">
        <v>9505.6997126056995</v>
      </c>
      <c r="C25" s="106">
        <v>-9.8000047720472105E-2</v>
      </c>
    </row>
    <row r="26" spans="1:3" x14ac:dyDescent="0.25">
      <c r="A26" s="158" t="s">
        <v>227</v>
      </c>
      <c r="B26" s="159">
        <v>9234</v>
      </c>
      <c r="C26" s="3">
        <v>-0.1237</v>
      </c>
    </row>
  </sheetData>
  <phoneticPr fontId="4"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6FE06-6986-472E-A9AB-89E033E9599B}">
  <sheetPr>
    <tabColor rgb="FFFFFF00"/>
  </sheetPr>
  <dimension ref="A1:Q60"/>
  <sheetViews>
    <sheetView workbookViewId="0">
      <pane ySplit="1" topLeftCell="A2" activePane="bottomLeft" state="frozen"/>
      <selection pane="bottomLeft"/>
    </sheetView>
  </sheetViews>
  <sheetFormatPr defaultRowHeight="14.25" customHeight="1" x14ac:dyDescent="0.25"/>
  <cols>
    <col min="1" max="1" width="11" bestFit="1" customWidth="1"/>
    <col min="2" max="2" width="13.21875" customWidth="1"/>
    <col min="3" max="3" width="12.44140625" customWidth="1"/>
    <col min="4" max="4" width="12.77734375" customWidth="1"/>
    <col min="5" max="5" width="13.109375" customWidth="1"/>
    <col min="6" max="6" width="13.21875" customWidth="1"/>
    <col min="8" max="8" width="10.33203125" customWidth="1"/>
    <col min="9" max="9" width="10.21875" customWidth="1"/>
    <col min="13" max="13" width="11.44140625" customWidth="1"/>
    <col min="14" max="14" width="10.21875" customWidth="1"/>
  </cols>
  <sheetData>
    <row r="1" spans="1:17" ht="63.6" customHeight="1" x14ac:dyDescent="0.25">
      <c r="A1" s="150" t="s">
        <v>162</v>
      </c>
      <c r="B1" s="149" t="s">
        <v>228</v>
      </c>
      <c r="C1" s="145" t="s">
        <v>229</v>
      </c>
      <c r="D1" s="149" t="s">
        <v>230</v>
      </c>
      <c r="E1" s="149" t="s">
        <v>231</v>
      </c>
      <c r="F1" s="145" t="s">
        <v>232</v>
      </c>
      <c r="G1" s="144" t="s">
        <v>233</v>
      </c>
      <c r="H1" s="144" t="s">
        <v>234</v>
      </c>
      <c r="I1" s="144" t="s">
        <v>235</v>
      </c>
      <c r="J1" s="144" t="s">
        <v>236</v>
      </c>
      <c r="K1" s="144" t="s">
        <v>237</v>
      </c>
      <c r="L1" s="144" t="s">
        <v>238</v>
      </c>
      <c r="M1" s="144" t="s">
        <v>239</v>
      </c>
      <c r="N1" s="144" t="s">
        <v>240</v>
      </c>
      <c r="O1" s="144" t="s">
        <v>241</v>
      </c>
      <c r="P1" s="144" t="s">
        <v>242</v>
      </c>
      <c r="Q1" s="144" t="s">
        <v>243</v>
      </c>
    </row>
    <row r="2" spans="1:17" ht="13.8" x14ac:dyDescent="0.25">
      <c r="A2" s="143">
        <v>43678</v>
      </c>
      <c r="B2" s="99">
        <v>357</v>
      </c>
      <c r="C2" s="99">
        <v>626</v>
      </c>
      <c r="D2" s="99">
        <v>378</v>
      </c>
      <c r="E2" s="99">
        <v>243</v>
      </c>
      <c r="F2" s="153">
        <v>4820</v>
      </c>
      <c r="G2" s="148">
        <v>424</v>
      </c>
      <c r="H2" s="148">
        <v>248</v>
      </c>
      <c r="I2" s="148">
        <v>140</v>
      </c>
      <c r="J2" s="148">
        <v>48</v>
      </c>
      <c r="K2" s="151">
        <v>840</v>
      </c>
      <c r="L2" s="148">
        <v>79</v>
      </c>
      <c r="M2" s="148">
        <v>11</v>
      </c>
      <c r="N2" s="148">
        <v>17</v>
      </c>
      <c r="O2" s="148">
        <v>8</v>
      </c>
      <c r="P2" s="151">
        <v>102</v>
      </c>
      <c r="Q2" s="155">
        <v>5762</v>
      </c>
    </row>
    <row r="3" spans="1:17" ht="13.8" x14ac:dyDescent="0.25">
      <c r="A3" s="143">
        <v>43709</v>
      </c>
      <c r="B3" s="99">
        <v>362</v>
      </c>
      <c r="C3" s="99">
        <v>628</v>
      </c>
      <c r="D3" s="99">
        <v>379</v>
      </c>
      <c r="E3" s="99">
        <v>244</v>
      </c>
      <c r="F3" s="153">
        <v>4832</v>
      </c>
      <c r="G3" s="99">
        <v>427</v>
      </c>
      <c r="H3" s="99">
        <v>248</v>
      </c>
      <c r="I3" s="99">
        <v>139</v>
      </c>
      <c r="J3" s="99">
        <v>49</v>
      </c>
      <c r="K3" s="151">
        <v>846</v>
      </c>
      <c r="L3" s="99">
        <v>82</v>
      </c>
      <c r="M3" s="99">
        <v>13</v>
      </c>
      <c r="N3" s="99">
        <v>17</v>
      </c>
      <c r="O3" s="99">
        <v>8</v>
      </c>
      <c r="P3" s="151">
        <v>106</v>
      </c>
      <c r="Q3" s="155">
        <v>5784</v>
      </c>
    </row>
    <row r="4" spans="1:17" ht="13.8" x14ac:dyDescent="0.25">
      <c r="A4" s="143">
        <v>43739</v>
      </c>
      <c r="B4" s="99">
        <v>366</v>
      </c>
      <c r="C4" s="99">
        <v>630</v>
      </c>
      <c r="D4" s="99">
        <v>378</v>
      </c>
      <c r="E4" s="99">
        <v>246</v>
      </c>
      <c r="F4" s="153">
        <v>4810</v>
      </c>
      <c r="G4" s="99">
        <v>429</v>
      </c>
      <c r="H4" s="99">
        <v>248</v>
      </c>
      <c r="I4" s="99">
        <v>139</v>
      </c>
      <c r="J4" s="99">
        <v>49</v>
      </c>
      <c r="K4" s="151">
        <v>850</v>
      </c>
      <c r="L4" s="99">
        <v>82</v>
      </c>
      <c r="M4" s="99">
        <v>13</v>
      </c>
      <c r="N4" s="99">
        <v>17</v>
      </c>
      <c r="O4" s="99">
        <v>8</v>
      </c>
      <c r="P4" s="151">
        <v>106</v>
      </c>
      <c r="Q4" s="155">
        <v>5766</v>
      </c>
    </row>
    <row r="5" spans="1:17" ht="13.8" x14ac:dyDescent="0.25">
      <c r="A5" s="143">
        <v>43770</v>
      </c>
      <c r="B5" s="99">
        <v>372</v>
      </c>
      <c r="C5" s="99">
        <v>635</v>
      </c>
      <c r="D5" s="99">
        <v>376</v>
      </c>
      <c r="E5" s="99">
        <v>248</v>
      </c>
      <c r="F5" s="153">
        <v>4814</v>
      </c>
      <c r="G5" s="99">
        <v>426</v>
      </c>
      <c r="H5" s="99">
        <v>249</v>
      </c>
      <c r="I5" s="99">
        <v>139</v>
      </c>
      <c r="J5" s="99">
        <v>47</v>
      </c>
      <c r="K5" s="151">
        <v>848</v>
      </c>
      <c r="L5" s="99">
        <v>81</v>
      </c>
      <c r="M5" s="99">
        <v>13</v>
      </c>
      <c r="N5" s="99">
        <v>16</v>
      </c>
      <c r="O5" s="99">
        <v>8</v>
      </c>
      <c r="P5" s="151">
        <v>105</v>
      </c>
      <c r="Q5" s="155">
        <v>5767</v>
      </c>
    </row>
    <row r="6" spans="1:17" ht="13.8" x14ac:dyDescent="0.25">
      <c r="A6" s="143">
        <v>43800</v>
      </c>
      <c r="B6" s="99">
        <v>371</v>
      </c>
      <c r="C6" s="99">
        <v>634</v>
      </c>
      <c r="D6" s="99">
        <v>375</v>
      </c>
      <c r="E6" s="99">
        <v>248</v>
      </c>
      <c r="F6" s="153">
        <v>4793</v>
      </c>
      <c r="G6" s="99">
        <v>431</v>
      </c>
      <c r="H6" s="99">
        <v>247</v>
      </c>
      <c r="I6" s="99">
        <v>140</v>
      </c>
      <c r="J6" s="99">
        <v>46</v>
      </c>
      <c r="K6" s="151">
        <v>848</v>
      </c>
      <c r="L6" s="99">
        <v>81</v>
      </c>
      <c r="M6" s="99">
        <v>13</v>
      </c>
      <c r="N6" s="99">
        <v>16</v>
      </c>
      <c r="O6" s="99">
        <v>8</v>
      </c>
      <c r="P6" s="151">
        <v>105</v>
      </c>
      <c r="Q6" s="155">
        <v>5746</v>
      </c>
    </row>
    <row r="7" spans="1:17" ht="13.8" x14ac:dyDescent="0.25">
      <c r="A7" s="143">
        <v>43831</v>
      </c>
      <c r="B7" s="99">
        <v>374</v>
      </c>
      <c r="C7" s="99">
        <v>638</v>
      </c>
      <c r="D7" s="99">
        <v>375</v>
      </c>
      <c r="E7" s="99">
        <v>250</v>
      </c>
      <c r="F7" s="153">
        <v>4792</v>
      </c>
      <c r="G7" s="99">
        <v>433</v>
      </c>
      <c r="H7" s="99">
        <v>248</v>
      </c>
      <c r="I7" s="99">
        <v>139</v>
      </c>
      <c r="J7" s="99">
        <v>47</v>
      </c>
      <c r="K7" s="151">
        <v>851</v>
      </c>
      <c r="L7" s="99">
        <v>81</v>
      </c>
      <c r="M7" s="99">
        <v>13</v>
      </c>
      <c r="N7" s="99">
        <v>16</v>
      </c>
      <c r="O7" s="99">
        <v>8</v>
      </c>
      <c r="P7" s="151">
        <v>105</v>
      </c>
      <c r="Q7" s="155">
        <v>5748</v>
      </c>
    </row>
    <row r="8" spans="1:17" ht="13.8" x14ac:dyDescent="0.25">
      <c r="A8" s="143">
        <v>43862</v>
      </c>
      <c r="B8" s="99">
        <v>381</v>
      </c>
      <c r="C8" s="99">
        <v>637</v>
      </c>
      <c r="D8" s="99">
        <v>377</v>
      </c>
      <c r="E8" s="99">
        <v>249</v>
      </c>
      <c r="F8" s="153">
        <v>4782</v>
      </c>
      <c r="G8" s="99">
        <v>436</v>
      </c>
      <c r="H8" s="99">
        <v>250</v>
      </c>
      <c r="I8" s="99">
        <v>140</v>
      </c>
      <c r="J8" s="99">
        <v>49</v>
      </c>
      <c r="K8" s="151">
        <v>857</v>
      </c>
      <c r="L8" s="99">
        <v>85</v>
      </c>
      <c r="M8" s="99">
        <v>14</v>
      </c>
      <c r="N8" s="99">
        <v>16</v>
      </c>
      <c r="O8" s="99">
        <v>8</v>
      </c>
      <c r="P8" s="151">
        <v>109</v>
      </c>
      <c r="Q8" s="155">
        <v>5748</v>
      </c>
    </row>
    <row r="9" spans="1:17" ht="13.8" x14ac:dyDescent="0.25">
      <c r="A9" s="143">
        <v>43891</v>
      </c>
      <c r="B9" s="99">
        <v>384</v>
      </c>
      <c r="C9" s="99">
        <v>637</v>
      </c>
      <c r="D9" s="99">
        <v>376</v>
      </c>
      <c r="E9" s="99">
        <v>250</v>
      </c>
      <c r="F9" s="153">
        <v>4780</v>
      </c>
      <c r="G9" s="99">
        <v>445</v>
      </c>
      <c r="H9" s="99">
        <v>254</v>
      </c>
      <c r="I9" s="99">
        <v>141</v>
      </c>
      <c r="J9" s="99">
        <v>50</v>
      </c>
      <c r="K9" s="151">
        <v>878</v>
      </c>
      <c r="L9" s="99">
        <v>85</v>
      </c>
      <c r="M9" s="99">
        <v>14</v>
      </c>
      <c r="N9" s="99">
        <v>16</v>
      </c>
      <c r="O9" s="99">
        <v>8</v>
      </c>
      <c r="P9" s="151">
        <v>109</v>
      </c>
      <c r="Q9" s="155">
        <v>5767</v>
      </c>
    </row>
    <row r="10" spans="1:17" ht="13.8" x14ac:dyDescent="0.25">
      <c r="A10" s="143">
        <v>43922</v>
      </c>
      <c r="B10" s="99">
        <v>386</v>
      </c>
      <c r="C10" s="99">
        <v>640</v>
      </c>
      <c r="D10" s="99">
        <v>374</v>
      </c>
      <c r="E10" s="99">
        <v>252</v>
      </c>
      <c r="F10" s="153">
        <v>4783</v>
      </c>
      <c r="G10" s="99">
        <v>447</v>
      </c>
      <c r="H10" s="99">
        <v>253</v>
      </c>
      <c r="I10" s="99">
        <v>141</v>
      </c>
      <c r="J10" s="99">
        <v>50</v>
      </c>
      <c r="K10" s="151">
        <v>875</v>
      </c>
      <c r="L10" s="99">
        <v>83</v>
      </c>
      <c r="M10" s="99">
        <v>14</v>
      </c>
      <c r="N10" s="99">
        <v>16</v>
      </c>
      <c r="O10" s="99">
        <v>8</v>
      </c>
      <c r="P10" s="151">
        <v>107</v>
      </c>
      <c r="Q10" s="155">
        <v>5765</v>
      </c>
    </row>
    <row r="11" spans="1:17" ht="13.8" x14ac:dyDescent="0.25">
      <c r="A11" s="143">
        <v>43952</v>
      </c>
      <c r="B11" s="99">
        <v>394</v>
      </c>
      <c r="C11" s="99">
        <v>646</v>
      </c>
      <c r="D11" s="99">
        <v>374</v>
      </c>
      <c r="E11" s="99">
        <v>253</v>
      </c>
      <c r="F11" s="153">
        <v>4792</v>
      </c>
      <c r="G11" s="99">
        <v>445</v>
      </c>
      <c r="H11" s="99">
        <v>254</v>
      </c>
      <c r="I11" s="99">
        <v>141</v>
      </c>
      <c r="J11" s="99">
        <v>50</v>
      </c>
      <c r="K11" s="151">
        <v>874</v>
      </c>
      <c r="L11" s="99">
        <v>83</v>
      </c>
      <c r="M11" s="99">
        <v>14</v>
      </c>
      <c r="N11" s="99">
        <v>16</v>
      </c>
      <c r="O11" s="99">
        <v>8</v>
      </c>
      <c r="P11" s="151">
        <v>107</v>
      </c>
      <c r="Q11" s="155">
        <v>5773</v>
      </c>
    </row>
    <row r="12" spans="1:17" ht="13.8" x14ac:dyDescent="0.25">
      <c r="A12" s="143">
        <v>43983</v>
      </c>
      <c r="B12" s="99">
        <v>400</v>
      </c>
      <c r="C12" s="99">
        <v>651</v>
      </c>
      <c r="D12" s="99">
        <v>374</v>
      </c>
      <c r="E12" s="99">
        <v>254</v>
      </c>
      <c r="F12" s="153">
        <v>4798</v>
      </c>
      <c r="G12" s="99">
        <v>449</v>
      </c>
      <c r="H12" s="99">
        <v>255</v>
      </c>
      <c r="I12" s="99">
        <v>141</v>
      </c>
      <c r="J12" s="99">
        <v>50</v>
      </c>
      <c r="K12" s="151">
        <v>875</v>
      </c>
      <c r="L12" s="99">
        <v>81</v>
      </c>
      <c r="M12" s="99">
        <v>14</v>
      </c>
      <c r="N12" s="99">
        <v>15</v>
      </c>
      <c r="O12" s="99">
        <v>7</v>
      </c>
      <c r="P12" s="151">
        <v>105</v>
      </c>
      <c r="Q12" s="155">
        <v>5778</v>
      </c>
    </row>
    <row r="13" spans="1:17" ht="13.8" x14ac:dyDescent="0.25">
      <c r="A13" s="143">
        <v>44013</v>
      </c>
      <c r="B13" s="99">
        <v>406</v>
      </c>
      <c r="C13" s="99">
        <v>655</v>
      </c>
      <c r="D13" s="99">
        <v>377</v>
      </c>
      <c r="E13" s="99">
        <v>257</v>
      </c>
      <c r="F13" s="153">
        <v>4807</v>
      </c>
      <c r="G13" s="99">
        <v>449</v>
      </c>
      <c r="H13" s="99">
        <v>253</v>
      </c>
      <c r="I13" s="99">
        <v>141</v>
      </c>
      <c r="J13" s="99">
        <v>50</v>
      </c>
      <c r="K13" s="151">
        <v>871</v>
      </c>
      <c r="L13" s="99">
        <v>80</v>
      </c>
      <c r="M13" s="99">
        <v>14</v>
      </c>
      <c r="N13" s="99">
        <v>15</v>
      </c>
      <c r="O13" s="99">
        <v>7</v>
      </c>
      <c r="P13" s="151">
        <v>103</v>
      </c>
      <c r="Q13" s="155">
        <v>5781</v>
      </c>
    </row>
    <row r="14" spans="1:17" ht="13.8" x14ac:dyDescent="0.25">
      <c r="A14" s="143">
        <v>44044</v>
      </c>
      <c r="B14" s="99">
        <v>412</v>
      </c>
      <c r="C14" s="99">
        <v>661</v>
      </c>
      <c r="D14" s="99">
        <v>379</v>
      </c>
      <c r="E14" s="99">
        <v>262</v>
      </c>
      <c r="F14" s="153">
        <v>4821</v>
      </c>
      <c r="G14" s="99">
        <v>447</v>
      </c>
      <c r="H14" s="99">
        <v>252</v>
      </c>
      <c r="I14" s="99">
        <v>140</v>
      </c>
      <c r="J14" s="99">
        <v>50</v>
      </c>
      <c r="K14" s="151">
        <v>868</v>
      </c>
      <c r="L14" s="99">
        <v>80</v>
      </c>
      <c r="M14" s="99">
        <v>14</v>
      </c>
      <c r="N14" s="99">
        <v>15</v>
      </c>
      <c r="O14" s="99">
        <v>7</v>
      </c>
      <c r="P14" s="151">
        <v>103</v>
      </c>
      <c r="Q14" s="155">
        <v>5792</v>
      </c>
    </row>
    <row r="15" spans="1:17" ht="13.8" x14ac:dyDescent="0.25">
      <c r="A15" s="143">
        <v>44075</v>
      </c>
      <c r="B15" s="99">
        <v>416</v>
      </c>
      <c r="C15" s="99">
        <v>671</v>
      </c>
      <c r="D15" s="99">
        <v>379</v>
      </c>
      <c r="E15" s="99">
        <v>264</v>
      </c>
      <c r="F15" s="153">
        <v>4838</v>
      </c>
      <c r="G15" s="99">
        <v>452</v>
      </c>
      <c r="H15" s="99">
        <v>253</v>
      </c>
      <c r="I15" s="99">
        <v>138</v>
      </c>
      <c r="J15" s="99">
        <v>50</v>
      </c>
      <c r="K15" s="151">
        <v>876</v>
      </c>
      <c r="L15" s="99">
        <v>80</v>
      </c>
      <c r="M15" s="99">
        <v>14</v>
      </c>
      <c r="N15" s="99">
        <v>15</v>
      </c>
      <c r="O15" s="99">
        <v>7</v>
      </c>
      <c r="P15" s="151">
        <v>103</v>
      </c>
      <c r="Q15" s="155">
        <v>5817</v>
      </c>
    </row>
    <row r="16" spans="1:17" ht="13.8" x14ac:dyDescent="0.25">
      <c r="A16" s="143">
        <v>44105</v>
      </c>
      <c r="B16" s="99">
        <v>420</v>
      </c>
      <c r="C16" s="99">
        <v>677</v>
      </c>
      <c r="D16" s="99">
        <v>380</v>
      </c>
      <c r="E16" s="99">
        <v>265</v>
      </c>
      <c r="F16" s="153">
        <v>4835</v>
      </c>
      <c r="G16" s="99">
        <v>467</v>
      </c>
      <c r="H16" s="99">
        <v>256</v>
      </c>
      <c r="I16" s="99">
        <v>137</v>
      </c>
      <c r="J16" s="99">
        <v>50</v>
      </c>
      <c r="K16" s="151">
        <v>892</v>
      </c>
      <c r="L16" s="99">
        <v>80</v>
      </c>
      <c r="M16" s="99">
        <v>14</v>
      </c>
      <c r="N16" s="99">
        <v>15</v>
      </c>
      <c r="O16" s="99">
        <v>7</v>
      </c>
      <c r="P16" s="151">
        <v>103</v>
      </c>
      <c r="Q16" s="155">
        <v>5830</v>
      </c>
    </row>
    <row r="17" spans="1:17" ht="13.8" x14ac:dyDescent="0.25">
      <c r="A17" s="143">
        <v>44136</v>
      </c>
      <c r="B17" s="99">
        <v>421</v>
      </c>
      <c r="C17" s="99">
        <v>678</v>
      </c>
      <c r="D17" s="99">
        <v>378</v>
      </c>
      <c r="E17" s="99">
        <v>266</v>
      </c>
      <c r="F17" s="153">
        <v>4840</v>
      </c>
      <c r="G17" s="99">
        <v>471</v>
      </c>
      <c r="H17" s="99">
        <v>257</v>
      </c>
      <c r="I17" s="99">
        <v>135</v>
      </c>
      <c r="J17" s="99">
        <v>50</v>
      </c>
      <c r="K17" s="151">
        <v>892</v>
      </c>
      <c r="L17" s="99">
        <v>83</v>
      </c>
      <c r="M17" s="99">
        <v>15</v>
      </c>
      <c r="N17" s="99">
        <v>15</v>
      </c>
      <c r="O17" s="99">
        <v>7</v>
      </c>
      <c r="P17" s="151">
        <v>107</v>
      </c>
      <c r="Q17" s="155">
        <v>5839</v>
      </c>
    </row>
    <row r="18" spans="1:17" ht="13.8" x14ac:dyDescent="0.25">
      <c r="A18" s="143">
        <v>44166</v>
      </c>
      <c r="B18" s="99">
        <v>422</v>
      </c>
      <c r="C18" s="99">
        <v>682</v>
      </c>
      <c r="D18" s="99">
        <v>378</v>
      </c>
      <c r="E18" s="99">
        <v>266</v>
      </c>
      <c r="F18" s="153">
        <v>4823</v>
      </c>
      <c r="G18" s="99">
        <v>471</v>
      </c>
      <c r="H18" s="99">
        <v>257</v>
      </c>
      <c r="I18" s="99">
        <v>135</v>
      </c>
      <c r="J18" s="99">
        <v>51</v>
      </c>
      <c r="K18" s="151">
        <v>892</v>
      </c>
      <c r="L18" s="99">
        <v>83</v>
      </c>
      <c r="M18" s="99">
        <v>15</v>
      </c>
      <c r="N18" s="99">
        <v>15</v>
      </c>
      <c r="O18" s="99">
        <v>7</v>
      </c>
      <c r="P18" s="151">
        <v>107</v>
      </c>
      <c r="Q18" s="155">
        <v>5822</v>
      </c>
    </row>
    <row r="19" spans="1:17" ht="13.8" x14ac:dyDescent="0.25">
      <c r="A19" s="143">
        <v>44197</v>
      </c>
      <c r="B19" s="99">
        <v>425</v>
      </c>
      <c r="C19" s="99">
        <v>681</v>
      </c>
      <c r="D19" s="99">
        <v>378</v>
      </c>
      <c r="E19" s="99">
        <v>267</v>
      </c>
      <c r="F19" s="153">
        <v>4810</v>
      </c>
      <c r="G19" s="99">
        <v>476</v>
      </c>
      <c r="H19" s="99">
        <v>260</v>
      </c>
      <c r="I19" s="99">
        <v>136</v>
      </c>
      <c r="J19" s="99">
        <v>52</v>
      </c>
      <c r="K19" s="151">
        <v>906</v>
      </c>
      <c r="L19" s="99">
        <v>81</v>
      </c>
      <c r="M19" s="99">
        <v>14</v>
      </c>
      <c r="N19" s="99">
        <v>15</v>
      </c>
      <c r="O19" s="99">
        <v>7</v>
      </c>
      <c r="P19" s="151">
        <v>105</v>
      </c>
      <c r="Q19" s="155">
        <v>5821</v>
      </c>
    </row>
    <row r="20" spans="1:17" ht="13.8" x14ac:dyDescent="0.25">
      <c r="A20" s="143">
        <v>44228</v>
      </c>
      <c r="B20" s="99">
        <v>425</v>
      </c>
      <c r="C20" s="99">
        <v>681</v>
      </c>
      <c r="D20" s="99">
        <v>378</v>
      </c>
      <c r="E20" s="99">
        <v>267</v>
      </c>
      <c r="F20" s="153">
        <v>4804</v>
      </c>
      <c r="G20" s="99">
        <v>474</v>
      </c>
      <c r="H20" s="99">
        <v>264</v>
      </c>
      <c r="I20" s="99">
        <v>135</v>
      </c>
      <c r="J20" s="99">
        <v>52</v>
      </c>
      <c r="K20" s="151">
        <v>910</v>
      </c>
      <c r="L20" s="99">
        <v>81</v>
      </c>
      <c r="M20" s="99">
        <v>14</v>
      </c>
      <c r="N20" s="99">
        <v>15</v>
      </c>
      <c r="O20" s="99">
        <v>7</v>
      </c>
      <c r="P20" s="151">
        <v>105</v>
      </c>
      <c r="Q20" s="155">
        <v>5819</v>
      </c>
    </row>
    <row r="21" spans="1:17" ht="13.8" x14ac:dyDescent="0.25">
      <c r="A21" s="143">
        <v>44256</v>
      </c>
      <c r="B21" s="99">
        <v>428</v>
      </c>
      <c r="C21" s="99">
        <v>683</v>
      </c>
      <c r="D21" s="99">
        <v>378</v>
      </c>
      <c r="E21" s="99">
        <v>267</v>
      </c>
      <c r="F21" s="153">
        <v>4801</v>
      </c>
      <c r="G21" s="99">
        <v>475</v>
      </c>
      <c r="H21" s="99">
        <v>266</v>
      </c>
      <c r="I21" s="99">
        <v>135</v>
      </c>
      <c r="J21" s="99">
        <v>52</v>
      </c>
      <c r="K21" s="151">
        <v>915</v>
      </c>
      <c r="L21" s="99">
        <v>80</v>
      </c>
      <c r="M21" s="99">
        <v>14</v>
      </c>
      <c r="N21" s="99">
        <v>15</v>
      </c>
      <c r="O21" s="99">
        <v>7</v>
      </c>
      <c r="P21" s="151">
        <v>104</v>
      </c>
      <c r="Q21" s="155">
        <v>5820</v>
      </c>
    </row>
    <row r="22" spans="1:17" ht="13.8" x14ac:dyDescent="0.25">
      <c r="A22" s="143">
        <v>44287</v>
      </c>
      <c r="B22" s="99">
        <v>429</v>
      </c>
      <c r="C22" s="99">
        <v>686</v>
      </c>
      <c r="D22" s="99">
        <v>380</v>
      </c>
      <c r="E22" s="99">
        <v>268</v>
      </c>
      <c r="F22" s="153">
        <v>4790</v>
      </c>
      <c r="G22" s="99">
        <v>476</v>
      </c>
      <c r="H22" s="99">
        <v>268</v>
      </c>
      <c r="I22" s="99">
        <v>133</v>
      </c>
      <c r="J22" s="99">
        <v>51</v>
      </c>
      <c r="K22" s="151">
        <v>913</v>
      </c>
      <c r="L22" s="99">
        <v>79</v>
      </c>
      <c r="M22" s="99">
        <v>14</v>
      </c>
      <c r="N22" s="99">
        <v>15</v>
      </c>
      <c r="O22" s="99">
        <v>7</v>
      </c>
      <c r="P22" s="151">
        <v>103</v>
      </c>
      <c r="Q22" s="155">
        <v>5806</v>
      </c>
    </row>
    <row r="23" spans="1:17" ht="13.8" x14ac:dyDescent="0.25">
      <c r="A23" s="143">
        <v>44317</v>
      </c>
      <c r="B23" s="99">
        <v>428</v>
      </c>
      <c r="C23" s="99">
        <v>685</v>
      </c>
      <c r="D23" s="99">
        <v>376</v>
      </c>
      <c r="E23" s="99">
        <v>268</v>
      </c>
      <c r="F23" s="153">
        <v>4771</v>
      </c>
      <c r="G23" s="99">
        <v>479</v>
      </c>
      <c r="H23" s="99">
        <v>268</v>
      </c>
      <c r="I23" s="99">
        <v>134</v>
      </c>
      <c r="J23" s="99">
        <v>52</v>
      </c>
      <c r="K23" s="151">
        <v>919</v>
      </c>
      <c r="L23" s="99">
        <v>79</v>
      </c>
      <c r="M23" s="99">
        <v>14</v>
      </c>
      <c r="N23" s="99">
        <v>15</v>
      </c>
      <c r="O23" s="99">
        <v>7</v>
      </c>
      <c r="P23" s="151">
        <v>103</v>
      </c>
      <c r="Q23" s="155">
        <v>5793</v>
      </c>
    </row>
    <row r="24" spans="1:17" ht="13.8" x14ac:dyDescent="0.25">
      <c r="A24" s="143">
        <v>44348</v>
      </c>
      <c r="B24" s="99">
        <v>426</v>
      </c>
      <c r="C24" s="99">
        <v>683</v>
      </c>
      <c r="D24" s="99">
        <v>374</v>
      </c>
      <c r="E24" s="99">
        <v>267</v>
      </c>
      <c r="F24" s="153">
        <v>4742</v>
      </c>
      <c r="G24" s="99">
        <v>484</v>
      </c>
      <c r="H24" s="99">
        <v>273</v>
      </c>
      <c r="I24" s="99">
        <v>134</v>
      </c>
      <c r="J24" s="99">
        <v>54</v>
      </c>
      <c r="K24" s="151">
        <v>937</v>
      </c>
      <c r="L24" s="99">
        <v>83</v>
      </c>
      <c r="M24" s="99">
        <v>14</v>
      </c>
      <c r="N24" s="99">
        <v>16</v>
      </c>
      <c r="O24" s="99">
        <v>7</v>
      </c>
      <c r="P24" s="151">
        <v>107</v>
      </c>
      <c r="Q24" s="155">
        <v>5786</v>
      </c>
    </row>
    <row r="25" spans="1:17" ht="13.8" x14ac:dyDescent="0.25">
      <c r="A25" s="143">
        <v>44378</v>
      </c>
      <c r="B25" s="99">
        <v>426</v>
      </c>
      <c r="C25" s="99">
        <v>681</v>
      </c>
      <c r="D25" s="99">
        <v>372</v>
      </c>
      <c r="E25" s="99">
        <v>265</v>
      </c>
      <c r="F25" s="153">
        <v>4716</v>
      </c>
      <c r="G25" s="99">
        <v>479</v>
      </c>
      <c r="H25" s="99">
        <v>271</v>
      </c>
      <c r="I25" s="99">
        <v>134</v>
      </c>
      <c r="J25" s="99">
        <v>53</v>
      </c>
      <c r="K25" s="151">
        <v>929</v>
      </c>
      <c r="L25" s="99">
        <v>81</v>
      </c>
      <c r="M25" s="99">
        <v>13</v>
      </c>
      <c r="N25" s="99">
        <v>16</v>
      </c>
      <c r="O25" s="99">
        <v>7</v>
      </c>
      <c r="P25" s="151">
        <v>105</v>
      </c>
      <c r="Q25" s="155">
        <v>5750</v>
      </c>
    </row>
    <row r="26" spans="1:17" ht="13.8" x14ac:dyDescent="0.25">
      <c r="A26" s="143">
        <v>44409</v>
      </c>
      <c r="B26" s="99">
        <v>424</v>
      </c>
      <c r="C26" s="99">
        <v>676</v>
      </c>
      <c r="D26" s="99">
        <v>370</v>
      </c>
      <c r="E26" s="99">
        <v>264</v>
      </c>
      <c r="F26" s="153">
        <v>4685</v>
      </c>
      <c r="G26" s="99">
        <v>482</v>
      </c>
      <c r="H26" s="99">
        <v>273</v>
      </c>
      <c r="I26" s="99">
        <v>135</v>
      </c>
      <c r="J26" s="99">
        <v>53</v>
      </c>
      <c r="K26" s="151">
        <v>933</v>
      </c>
      <c r="L26" s="99">
        <v>84</v>
      </c>
      <c r="M26" s="99">
        <v>14</v>
      </c>
      <c r="N26" s="99">
        <v>18</v>
      </c>
      <c r="O26" s="99">
        <v>7</v>
      </c>
      <c r="P26" s="151">
        <v>110</v>
      </c>
      <c r="Q26" s="155">
        <v>5728</v>
      </c>
    </row>
    <row r="27" spans="1:17" ht="13.8" x14ac:dyDescent="0.25">
      <c r="A27" s="143">
        <v>44440</v>
      </c>
      <c r="B27" s="99">
        <v>424</v>
      </c>
      <c r="C27" s="99">
        <v>673</v>
      </c>
      <c r="D27" s="99">
        <v>366</v>
      </c>
      <c r="E27" s="99">
        <v>262</v>
      </c>
      <c r="F27" s="153">
        <v>4655</v>
      </c>
      <c r="G27" s="99">
        <v>485</v>
      </c>
      <c r="H27" s="99">
        <v>279</v>
      </c>
      <c r="I27" s="99">
        <v>137</v>
      </c>
      <c r="J27" s="99">
        <v>55</v>
      </c>
      <c r="K27" s="151">
        <v>949</v>
      </c>
      <c r="L27" s="99">
        <v>84</v>
      </c>
      <c r="M27" s="99">
        <v>14</v>
      </c>
      <c r="N27" s="99">
        <v>18</v>
      </c>
      <c r="O27" s="99">
        <v>7</v>
      </c>
      <c r="P27" s="151">
        <v>110</v>
      </c>
      <c r="Q27" s="155">
        <v>5714</v>
      </c>
    </row>
    <row r="28" spans="1:17" ht="13.8" x14ac:dyDescent="0.25">
      <c r="A28" s="143">
        <v>44470</v>
      </c>
      <c r="B28" s="99">
        <v>423</v>
      </c>
      <c r="C28" s="99">
        <v>670</v>
      </c>
      <c r="D28" s="99">
        <v>362</v>
      </c>
      <c r="E28" s="99">
        <v>261</v>
      </c>
      <c r="F28" s="153">
        <v>4634</v>
      </c>
      <c r="G28" s="99">
        <v>481</v>
      </c>
      <c r="H28" s="99">
        <v>279</v>
      </c>
      <c r="I28" s="99">
        <v>136</v>
      </c>
      <c r="J28" s="99">
        <v>54</v>
      </c>
      <c r="K28" s="151">
        <v>945</v>
      </c>
      <c r="L28" s="99">
        <v>84</v>
      </c>
      <c r="M28" s="99">
        <v>14</v>
      </c>
      <c r="N28" s="99">
        <v>18</v>
      </c>
      <c r="O28" s="99">
        <v>7</v>
      </c>
      <c r="P28" s="151">
        <v>110</v>
      </c>
      <c r="Q28" s="155">
        <v>5689</v>
      </c>
    </row>
    <row r="29" spans="1:17" ht="13.8" x14ac:dyDescent="0.25">
      <c r="A29" s="143">
        <v>44501</v>
      </c>
      <c r="B29" s="99">
        <v>422</v>
      </c>
      <c r="C29" s="99">
        <v>669</v>
      </c>
      <c r="D29" s="99">
        <v>359</v>
      </c>
      <c r="E29" s="99">
        <v>261</v>
      </c>
      <c r="F29" s="153">
        <v>4618</v>
      </c>
      <c r="G29" s="99">
        <v>487</v>
      </c>
      <c r="H29" s="99">
        <v>283</v>
      </c>
      <c r="I29" s="99">
        <v>137</v>
      </c>
      <c r="J29" s="99">
        <v>57</v>
      </c>
      <c r="K29" s="151">
        <v>958</v>
      </c>
      <c r="L29" s="99">
        <v>86</v>
      </c>
      <c r="M29" s="99">
        <v>16</v>
      </c>
      <c r="N29" s="99">
        <v>18</v>
      </c>
      <c r="O29" s="99">
        <v>8</v>
      </c>
      <c r="P29" s="151">
        <v>114</v>
      </c>
      <c r="Q29" s="155">
        <v>5690</v>
      </c>
    </row>
    <row r="30" spans="1:17" ht="13.8" x14ac:dyDescent="0.25">
      <c r="A30" s="143">
        <v>44531</v>
      </c>
      <c r="B30" s="99">
        <v>422</v>
      </c>
      <c r="C30" s="99">
        <v>668</v>
      </c>
      <c r="D30" s="99">
        <v>358</v>
      </c>
      <c r="E30" s="99">
        <v>260</v>
      </c>
      <c r="F30" s="153">
        <v>4594</v>
      </c>
      <c r="G30" s="99">
        <v>483</v>
      </c>
      <c r="H30" s="99">
        <v>285</v>
      </c>
      <c r="I30" s="99">
        <v>137</v>
      </c>
      <c r="J30" s="99">
        <v>57</v>
      </c>
      <c r="K30" s="151">
        <v>955</v>
      </c>
      <c r="L30" s="99">
        <v>86</v>
      </c>
      <c r="M30" s="99">
        <v>16</v>
      </c>
      <c r="N30" s="99">
        <v>18</v>
      </c>
      <c r="O30" s="99">
        <v>8</v>
      </c>
      <c r="P30" s="151">
        <v>113</v>
      </c>
      <c r="Q30" s="155">
        <v>5662</v>
      </c>
    </row>
    <row r="31" spans="1:17" ht="13.8" x14ac:dyDescent="0.25">
      <c r="A31" s="143">
        <v>44562</v>
      </c>
      <c r="B31" s="99">
        <v>420</v>
      </c>
      <c r="C31" s="99">
        <v>666</v>
      </c>
      <c r="D31" s="99">
        <v>356</v>
      </c>
      <c r="E31" s="99">
        <v>259</v>
      </c>
      <c r="F31" s="153">
        <v>4570</v>
      </c>
      <c r="G31" s="99">
        <v>477</v>
      </c>
      <c r="H31" s="99">
        <v>277</v>
      </c>
      <c r="I31" s="99">
        <v>135</v>
      </c>
      <c r="J31" s="99">
        <v>58</v>
      </c>
      <c r="K31" s="151">
        <v>941</v>
      </c>
      <c r="L31" s="99">
        <v>86</v>
      </c>
      <c r="M31" s="99">
        <v>16</v>
      </c>
      <c r="N31" s="99">
        <v>18</v>
      </c>
      <c r="O31" s="99">
        <v>8</v>
      </c>
      <c r="P31" s="151">
        <v>112</v>
      </c>
      <c r="Q31" s="155">
        <v>5623</v>
      </c>
    </row>
    <row r="32" spans="1:17" ht="13.8" x14ac:dyDescent="0.25">
      <c r="A32" s="143">
        <v>44593</v>
      </c>
      <c r="B32" s="99">
        <v>421</v>
      </c>
      <c r="C32" s="99">
        <v>666</v>
      </c>
      <c r="D32" s="99">
        <v>355</v>
      </c>
      <c r="E32" s="99">
        <v>260</v>
      </c>
      <c r="F32" s="153">
        <v>4559</v>
      </c>
      <c r="G32" s="99">
        <v>475</v>
      </c>
      <c r="H32" s="99">
        <v>276</v>
      </c>
      <c r="I32" s="99">
        <v>135</v>
      </c>
      <c r="J32" s="99">
        <v>59</v>
      </c>
      <c r="K32" s="151">
        <v>938</v>
      </c>
      <c r="L32" s="99">
        <v>86</v>
      </c>
      <c r="M32" s="99">
        <v>16</v>
      </c>
      <c r="N32" s="99">
        <v>18</v>
      </c>
      <c r="O32" s="99">
        <v>8</v>
      </c>
      <c r="P32" s="151">
        <v>112</v>
      </c>
      <c r="Q32" s="155">
        <v>5609</v>
      </c>
    </row>
    <row r="33" spans="1:17" ht="13.8" x14ac:dyDescent="0.25">
      <c r="A33" s="143">
        <v>44621</v>
      </c>
      <c r="B33" s="99">
        <v>425</v>
      </c>
      <c r="C33" s="99">
        <v>671</v>
      </c>
      <c r="D33" s="99">
        <v>352</v>
      </c>
      <c r="E33" s="99">
        <v>258</v>
      </c>
      <c r="F33" s="153">
        <v>4543</v>
      </c>
      <c r="G33" s="99">
        <v>477</v>
      </c>
      <c r="H33" s="99">
        <v>278</v>
      </c>
      <c r="I33" s="99">
        <v>134</v>
      </c>
      <c r="J33" s="99">
        <v>59</v>
      </c>
      <c r="K33" s="151">
        <v>941</v>
      </c>
      <c r="L33" s="99">
        <v>86</v>
      </c>
      <c r="M33" s="99">
        <v>16</v>
      </c>
      <c r="N33" s="99">
        <v>18</v>
      </c>
      <c r="O33" s="99">
        <v>8</v>
      </c>
      <c r="P33" s="151">
        <v>112</v>
      </c>
      <c r="Q33" s="155">
        <v>5596</v>
      </c>
    </row>
    <row r="34" spans="1:17" ht="13.8" x14ac:dyDescent="0.25">
      <c r="A34" s="143">
        <v>44652</v>
      </c>
      <c r="B34" s="99">
        <v>424</v>
      </c>
      <c r="C34" s="99">
        <v>666</v>
      </c>
      <c r="D34" s="99">
        <v>351</v>
      </c>
      <c r="E34" s="99">
        <v>256</v>
      </c>
      <c r="F34" s="153">
        <v>4505</v>
      </c>
      <c r="G34" s="99">
        <v>474</v>
      </c>
      <c r="H34" s="99">
        <v>273</v>
      </c>
      <c r="I34" s="99">
        <v>135</v>
      </c>
      <c r="J34" s="99">
        <v>57</v>
      </c>
      <c r="K34" s="151">
        <v>931</v>
      </c>
      <c r="L34" s="99">
        <v>86</v>
      </c>
      <c r="M34" s="99">
        <v>16</v>
      </c>
      <c r="N34" s="99">
        <v>18</v>
      </c>
      <c r="O34" s="99">
        <v>8</v>
      </c>
      <c r="P34" s="151">
        <v>112</v>
      </c>
      <c r="Q34" s="155">
        <v>5548</v>
      </c>
    </row>
    <row r="35" spans="1:17" ht="13.8" x14ac:dyDescent="0.25">
      <c r="A35" s="143">
        <v>44682</v>
      </c>
      <c r="B35" s="99">
        <v>429</v>
      </c>
      <c r="C35" s="99">
        <v>671</v>
      </c>
      <c r="D35" s="99">
        <v>356</v>
      </c>
      <c r="E35" s="99">
        <v>261</v>
      </c>
      <c r="F35" s="153">
        <v>4529</v>
      </c>
      <c r="G35" s="99">
        <v>474</v>
      </c>
      <c r="H35" s="99">
        <v>275</v>
      </c>
      <c r="I35" s="99">
        <v>134</v>
      </c>
      <c r="J35" s="99">
        <v>56</v>
      </c>
      <c r="K35" s="151">
        <v>931</v>
      </c>
      <c r="L35" s="99">
        <v>84</v>
      </c>
      <c r="M35" s="99">
        <v>16</v>
      </c>
      <c r="N35" s="99">
        <v>18</v>
      </c>
      <c r="O35" s="99">
        <v>8</v>
      </c>
      <c r="P35" s="151">
        <v>110</v>
      </c>
      <c r="Q35" s="155">
        <v>5570</v>
      </c>
    </row>
    <row r="36" spans="1:17" ht="13.8" x14ac:dyDescent="0.25">
      <c r="A36" s="143">
        <v>44713</v>
      </c>
      <c r="B36" s="99">
        <v>435</v>
      </c>
      <c r="C36" s="99">
        <v>675</v>
      </c>
      <c r="D36" s="99">
        <v>358</v>
      </c>
      <c r="E36" s="99">
        <v>264</v>
      </c>
      <c r="F36" s="153">
        <v>4552</v>
      </c>
      <c r="G36" s="99">
        <v>477</v>
      </c>
      <c r="H36" s="99">
        <v>277</v>
      </c>
      <c r="I36" s="99">
        <v>134</v>
      </c>
      <c r="J36" s="99">
        <v>57</v>
      </c>
      <c r="K36" s="151">
        <v>932</v>
      </c>
      <c r="L36" s="99">
        <v>87</v>
      </c>
      <c r="M36" s="99">
        <v>18</v>
      </c>
      <c r="N36" s="99">
        <v>18</v>
      </c>
      <c r="O36" s="99">
        <v>11</v>
      </c>
      <c r="P36" s="151">
        <v>115</v>
      </c>
      <c r="Q36" s="155">
        <v>5599</v>
      </c>
    </row>
    <row r="37" spans="1:17" ht="13.8" x14ac:dyDescent="0.25">
      <c r="A37" s="143">
        <v>44743</v>
      </c>
      <c r="B37" s="99">
        <v>443</v>
      </c>
      <c r="C37" s="99">
        <v>676</v>
      </c>
      <c r="D37" s="99">
        <v>360</v>
      </c>
      <c r="E37" s="99">
        <v>267</v>
      </c>
      <c r="F37" s="153">
        <v>4561</v>
      </c>
      <c r="G37" s="99">
        <v>476</v>
      </c>
      <c r="H37" s="99">
        <v>274</v>
      </c>
      <c r="I37" s="99">
        <v>132</v>
      </c>
      <c r="J37" s="99">
        <v>55</v>
      </c>
      <c r="K37" s="151">
        <v>930</v>
      </c>
      <c r="L37" s="99">
        <v>86</v>
      </c>
      <c r="M37" s="99">
        <v>18</v>
      </c>
      <c r="N37" s="99">
        <v>18</v>
      </c>
      <c r="O37" s="99">
        <v>10</v>
      </c>
      <c r="P37" s="151">
        <v>113</v>
      </c>
      <c r="Q37" s="155">
        <v>5604</v>
      </c>
    </row>
    <row r="38" spans="1:17" ht="13.8" x14ac:dyDescent="0.25">
      <c r="A38" s="143">
        <v>44774</v>
      </c>
      <c r="B38" s="99">
        <v>449</v>
      </c>
      <c r="C38" s="99">
        <v>682</v>
      </c>
      <c r="D38" s="99">
        <v>359</v>
      </c>
      <c r="E38" s="99">
        <v>271</v>
      </c>
      <c r="F38" s="153">
        <v>4584</v>
      </c>
      <c r="G38" s="99">
        <v>481</v>
      </c>
      <c r="H38" s="99">
        <v>275</v>
      </c>
      <c r="I38" s="99">
        <v>133</v>
      </c>
      <c r="J38" s="99">
        <v>55</v>
      </c>
      <c r="K38" s="151">
        <v>938</v>
      </c>
      <c r="L38" s="99">
        <v>85</v>
      </c>
      <c r="M38" s="99">
        <v>18</v>
      </c>
      <c r="N38" s="99">
        <v>17</v>
      </c>
      <c r="O38" s="99">
        <v>9</v>
      </c>
      <c r="P38" s="151">
        <v>112</v>
      </c>
      <c r="Q38" s="155">
        <v>5634</v>
      </c>
    </row>
    <row r="39" spans="1:17" ht="13.8" x14ac:dyDescent="0.25">
      <c r="A39" s="143">
        <v>44805</v>
      </c>
      <c r="B39" s="99">
        <v>453</v>
      </c>
      <c r="C39" s="99">
        <v>687</v>
      </c>
      <c r="D39" s="99">
        <v>361</v>
      </c>
      <c r="E39" s="99">
        <v>271</v>
      </c>
      <c r="F39" s="153">
        <v>4600</v>
      </c>
      <c r="G39" s="99">
        <v>481</v>
      </c>
      <c r="H39" s="99">
        <v>274</v>
      </c>
      <c r="I39" s="99">
        <v>131</v>
      </c>
      <c r="J39" s="99">
        <v>56</v>
      </c>
      <c r="K39" s="151">
        <v>935</v>
      </c>
      <c r="L39" s="99">
        <v>85</v>
      </c>
      <c r="M39" s="99">
        <v>18</v>
      </c>
      <c r="N39" s="99">
        <v>17</v>
      </c>
      <c r="O39" s="99">
        <v>9</v>
      </c>
      <c r="P39" s="151">
        <v>112</v>
      </c>
      <c r="Q39" s="155">
        <v>5647</v>
      </c>
    </row>
    <row r="40" spans="1:17" ht="13.8" x14ac:dyDescent="0.25">
      <c r="A40" s="143">
        <v>44835</v>
      </c>
      <c r="B40" s="99">
        <v>457</v>
      </c>
      <c r="C40" s="99">
        <v>691</v>
      </c>
      <c r="D40" s="99">
        <v>360</v>
      </c>
      <c r="E40" s="99">
        <v>267</v>
      </c>
      <c r="F40" s="153">
        <v>4595</v>
      </c>
      <c r="G40" s="99">
        <v>481</v>
      </c>
      <c r="H40" s="99">
        <v>274</v>
      </c>
      <c r="I40" s="99">
        <v>132</v>
      </c>
      <c r="J40" s="99">
        <v>57</v>
      </c>
      <c r="K40" s="151">
        <v>938</v>
      </c>
      <c r="L40" s="99">
        <v>84</v>
      </c>
      <c r="M40" s="99">
        <v>18</v>
      </c>
      <c r="N40" s="99">
        <v>17</v>
      </c>
      <c r="O40" s="99">
        <v>9</v>
      </c>
      <c r="P40" s="151">
        <v>111</v>
      </c>
      <c r="Q40" s="155">
        <v>5644</v>
      </c>
    </row>
    <row r="41" spans="1:17" ht="13.8" x14ac:dyDescent="0.25">
      <c r="A41" s="143">
        <v>44866</v>
      </c>
      <c r="B41" s="99">
        <v>459</v>
      </c>
      <c r="C41" s="99">
        <v>693</v>
      </c>
      <c r="D41" s="99">
        <v>365</v>
      </c>
      <c r="E41" s="99">
        <v>266</v>
      </c>
      <c r="F41" s="153">
        <v>4603</v>
      </c>
      <c r="G41" s="99">
        <v>481</v>
      </c>
      <c r="H41" s="99">
        <v>275</v>
      </c>
      <c r="I41" s="99">
        <v>130</v>
      </c>
      <c r="J41" s="99">
        <v>57</v>
      </c>
      <c r="K41" s="151">
        <v>934</v>
      </c>
      <c r="L41" s="99">
        <v>86</v>
      </c>
      <c r="M41" s="99">
        <v>19</v>
      </c>
      <c r="N41" s="99">
        <v>17</v>
      </c>
      <c r="O41" s="99">
        <v>9</v>
      </c>
      <c r="P41" s="151">
        <v>116</v>
      </c>
      <c r="Q41" s="155">
        <v>5653</v>
      </c>
    </row>
    <row r="42" spans="1:17" ht="13.8" x14ac:dyDescent="0.25">
      <c r="A42" s="143">
        <v>44896</v>
      </c>
      <c r="B42" s="99">
        <v>463</v>
      </c>
      <c r="C42" s="99">
        <v>697</v>
      </c>
      <c r="D42" s="99">
        <v>367</v>
      </c>
      <c r="E42" s="99">
        <v>268</v>
      </c>
      <c r="F42" s="153">
        <v>4609</v>
      </c>
      <c r="G42" s="99">
        <v>487</v>
      </c>
      <c r="H42" s="99">
        <v>277</v>
      </c>
      <c r="I42" s="99">
        <v>130</v>
      </c>
      <c r="J42" s="99">
        <v>57</v>
      </c>
      <c r="K42" s="151">
        <v>943</v>
      </c>
      <c r="L42" s="99">
        <v>84</v>
      </c>
      <c r="M42" s="99">
        <v>19</v>
      </c>
      <c r="N42" s="99">
        <v>15</v>
      </c>
      <c r="O42" s="99">
        <v>9</v>
      </c>
      <c r="P42" s="151">
        <v>114</v>
      </c>
      <c r="Q42" s="155">
        <v>5666</v>
      </c>
    </row>
    <row r="43" spans="1:17" ht="13.8" x14ac:dyDescent="0.25">
      <c r="A43" s="143">
        <v>44927</v>
      </c>
      <c r="B43" s="99">
        <v>468</v>
      </c>
      <c r="C43" s="99">
        <v>703</v>
      </c>
      <c r="D43" s="99">
        <v>367</v>
      </c>
      <c r="E43" s="99">
        <v>268</v>
      </c>
      <c r="F43" s="153">
        <v>4610</v>
      </c>
      <c r="G43" s="99">
        <v>484</v>
      </c>
      <c r="H43" s="99">
        <v>277</v>
      </c>
      <c r="I43" s="99">
        <v>129</v>
      </c>
      <c r="J43" s="99">
        <v>57</v>
      </c>
      <c r="K43" s="151">
        <v>940</v>
      </c>
      <c r="L43" s="99">
        <v>84</v>
      </c>
      <c r="M43" s="99">
        <v>19</v>
      </c>
      <c r="N43" s="99">
        <v>15</v>
      </c>
      <c r="O43" s="99">
        <v>9</v>
      </c>
      <c r="P43" s="151">
        <v>113</v>
      </c>
      <c r="Q43" s="155">
        <v>5663</v>
      </c>
    </row>
    <row r="44" spans="1:17" ht="13.8" x14ac:dyDescent="0.25">
      <c r="A44" s="143">
        <v>44958</v>
      </c>
      <c r="B44" s="99">
        <v>470</v>
      </c>
      <c r="C44" s="99">
        <v>701</v>
      </c>
      <c r="D44" s="99">
        <v>366</v>
      </c>
      <c r="E44" s="99">
        <v>268</v>
      </c>
      <c r="F44" s="153">
        <v>4604</v>
      </c>
      <c r="G44" s="99">
        <v>486</v>
      </c>
      <c r="H44" s="99">
        <v>278</v>
      </c>
      <c r="I44" s="99">
        <v>128</v>
      </c>
      <c r="J44" s="99">
        <v>58</v>
      </c>
      <c r="K44" s="151">
        <v>947</v>
      </c>
      <c r="L44" s="99">
        <v>84</v>
      </c>
      <c r="M44" s="99">
        <v>19</v>
      </c>
      <c r="N44" s="99">
        <v>15</v>
      </c>
      <c r="O44" s="99">
        <v>9</v>
      </c>
      <c r="P44" s="151">
        <v>113</v>
      </c>
      <c r="Q44" s="155">
        <v>5664</v>
      </c>
    </row>
    <row r="45" spans="1:17" ht="13.8" x14ac:dyDescent="0.25">
      <c r="A45" s="143">
        <v>44986</v>
      </c>
      <c r="B45" s="99">
        <v>473</v>
      </c>
      <c r="C45" s="99">
        <v>702</v>
      </c>
      <c r="D45" s="99">
        <v>367</v>
      </c>
      <c r="E45" s="99">
        <v>269</v>
      </c>
      <c r="F45" s="153">
        <v>4629</v>
      </c>
      <c r="G45" s="99">
        <v>483</v>
      </c>
      <c r="H45" s="99">
        <v>276</v>
      </c>
      <c r="I45" s="99">
        <v>128</v>
      </c>
      <c r="J45" s="99">
        <v>58</v>
      </c>
      <c r="K45" s="151">
        <v>945</v>
      </c>
      <c r="L45" s="99">
        <v>83</v>
      </c>
      <c r="M45" s="99">
        <v>19</v>
      </c>
      <c r="N45" s="99">
        <v>14</v>
      </c>
      <c r="O45" s="99">
        <v>9</v>
      </c>
      <c r="P45" s="151">
        <v>110</v>
      </c>
      <c r="Q45" s="155">
        <v>5684</v>
      </c>
    </row>
    <row r="46" spans="1:17" ht="13.8" x14ac:dyDescent="0.25">
      <c r="A46" s="143">
        <v>45017</v>
      </c>
      <c r="B46" s="99">
        <v>474</v>
      </c>
      <c r="C46" s="99">
        <v>702</v>
      </c>
      <c r="D46" s="99">
        <v>370</v>
      </c>
      <c r="E46" s="99">
        <v>271</v>
      </c>
      <c r="F46" s="153">
        <v>4630</v>
      </c>
      <c r="G46" s="99">
        <v>478</v>
      </c>
      <c r="H46" s="99">
        <v>279</v>
      </c>
      <c r="I46" s="99">
        <v>123</v>
      </c>
      <c r="J46" s="99">
        <v>58</v>
      </c>
      <c r="K46" s="151">
        <v>931</v>
      </c>
      <c r="L46" s="99">
        <v>83</v>
      </c>
      <c r="M46" s="99">
        <v>19</v>
      </c>
      <c r="N46" s="99">
        <v>14</v>
      </c>
      <c r="O46" s="99">
        <v>9</v>
      </c>
      <c r="P46" s="151">
        <v>109</v>
      </c>
      <c r="Q46" s="155">
        <v>5670</v>
      </c>
    </row>
    <row r="47" spans="1:17" ht="13.8" x14ac:dyDescent="0.25">
      <c r="A47" s="143">
        <v>45047</v>
      </c>
      <c r="B47" s="99">
        <v>476</v>
      </c>
      <c r="C47" s="99">
        <v>704</v>
      </c>
      <c r="D47" s="99">
        <v>370</v>
      </c>
      <c r="E47" s="99">
        <v>270</v>
      </c>
      <c r="F47" s="153">
        <v>4633</v>
      </c>
      <c r="G47" s="99">
        <v>477</v>
      </c>
      <c r="H47" s="99">
        <v>278</v>
      </c>
      <c r="I47" s="99">
        <v>123</v>
      </c>
      <c r="J47" s="99">
        <v>58</v>
      </c>
      <c r="K47" s="151">
        <v>928</v>
      </c>
      <c r="L47" s="99">
        <v>82</v>
      </c>
      <c r="M47" s="99">
        <v>18</v>
      </c>
      <c r="N47" s="99">
        <v>14</v>
      </c>
      <c r="O47" s="99">
        <v>8</v>
      </c>
      <c r="P47" s="151">
        <v>108</v>
      </c>
      <c r="Q47" s="155">
        <v>5669</v>
      </c>
    </row>
    <row r="48" spans="1:17" ht="13.8" x14ac:dyDescent="0.25">
      <c r="A48" s="143">
        <v>45078</v>
      </c>
      <c r="B48" s="99">
        <v>479</v>
      </c>
      <c r="C48" s="99">
        <v>709</v>
      </c>
      <c r="D48" s="99">
        <v>372</v>
      </c>
      <c r="E48" s="99">
        <v>271</v>
      </c>
      <c r="F48" s="153">
        <v>4645</v>
      </c>
      <c r="G48" s="99">
        <v>482</v>
      </c>
      <c r="H48" s="99">
        <v>282</v>
      </c>
      <c r="I48" s="99">
        <v>124</v>
      </c>
      <c r="J48" s="99">
        <v>60</v>
      </c>
      <c r="K48" s="151">
        <v>933</v>
      </c>
      <c r="L48" s="99">
        <v>85</v>
      </c>
      <c r="M48" s="99">
        <v>22</v>
      </c>
      <c r="N48" s="99">
        <v>15</v>
      </c>
      <c r="O48" s="99">
        <v>9</v>
      </c>
      <c r="P48" s="151">
        <v>114</v>
      </c>
      <c r="Q48" s="155">
        <v>5692</v>
      </c>
    </row>
    <row r="49" spans="1:17" ht="13.8" x14ac:dyDescent="0.25">
      <c r="A49" s="143">
        <v>45108</v>
      </c>
      <c r="B49" s="99">
        <v>482</v>
      </c>
      <c r="C49" s="99">
        <v>710</v>
      </c>
      <c r="D49" s="99">
        <v>376</v>
      </c>
      <c r="E49" s="99">
        <v>271</v>
      </c>
      <c r="F49" s="153">
        <v>4652</v>
      </c>
      <c r="G49" s="99">
        <v>485</v>
      </c>
      <c r="H49" s="99">
        <v>284</v>
      </c>
      <c r="I49" s="99">
        <v>127</v>
      </c>
      <c r="J49" s="99">
        <v>61</v>
      </c>
      <c r="K49" s="151">
        <v>937</v>
      </c>
      <c r="L49" s="99">
        <v>84</v>
      </c>
      <c r="M49" s="99">
        <v>21</v>
      </c>
      <c r="N49" s="99">
        <v>15</v>
      </c>
      <c r="O49" s="99">
        <v>8</v>
      </c>
      <c r="P49" s="151">
        <v>112</v>
      </c>
      <c r="Q49" s="155">
        <v>5701</v>
      </c>
    </row>
    <row r="50" spans="1:17" ht="13.8" x14ac:dyDescent="0.25">
      <c r="A50" s="143">
        <v>45139</v>
      </c>
      <c r="B50" s="99">
        <v>483</v>
      </c>
      <c r="C50" s="99">
        <v>714</v>
      </c>
      <c r="D50" s="99">
        <v>373</v>
      </c>
      <c r="E50" s="99">
        <v>271</v>
      </c>
      <c r="F50" s="153">
        <v>4655</v>
      </c>
      <c r="G50" s="99">
        <v>487</v>
      </c>
      <c r="H50" s="99">
        <v>287</v>
      </c>
      <c r="I50" s="99">
        <v>129</v>
      </c>
      <c r="J50" s="99">
        <v>63</v>
      </c>
      <c r="K50" s="151">
        <v>944</v>
      </c>
      <c r="L50" s="99">
        <v>84</v>
      </c>
      <c r="M50" s="99">
        <v>21</v>
      </c>
      <c r="N50" s="99">
        <v>15</v>
      </c>
      <c r="O50" s="99">
        <v>8</v>
      </c>
      <c r="P50" s="151">
        <v>112</v>
      </c>
      <c r="Q50" s="155">
        <v>5711</v>
      </c>
    </row>
    <row r="51" spans="1:17" ht="13.8" x14ac:dyDescent="0.25">
      <c r="A51" s="143">
        <v>45170</v>
      </c>
      <c r="B51" s="99">
        <v>483</v>
      </c>
      <c r="C51" s="99">
        <v>718</v>
      </c>
      <c r="D51" s="99">
        <v>374</v>
      </c>
      <c r="E51" s="99">
        <v>271</v>
      </c>
      <c r="F51" s="153">
        <v>4660</v>
      </c>
      <c r="G51" s="99">
        <v>487</v>
      </c>
      <c r="H51" s="99">
        <v>289</v>
      </c>
      <c r="I51" s="99">
        <v>130</v>
      </c>
      <c r="J51" s="99">
        <v>65</v>
      </c>
      <c r="K51" s="151">
        <v>955</v>
      </c>
      <c r="L51" s="99">
        <v>83</v>
      </c>
      <c r="M51" s="99">
        <v>21</v>
      </c>
      <c r="N51" s="99">
        <v>15</v>
      </c>
      <c r="O51" s="99">
        <v>8</v>
      </c>
      <c r="P51" s="151">
        <v>111</v>
      </c>
      <c r="Q51" s="155">
        <v>5726</v>
      </c>
    </row>
    <row r="52" spans="1:17" ht="13.8" x14ac:dyDescent="0.25">
      <c r="A52" s="143">
        <v>45200</v>
      </c>
      <c r="B52" s="99">
        <v>483</v>
      </c>
      <c r="C52" s="99">
        <v>715</v>
      </c>
      <c r="D52" s="99">
        <v>371</v>
      </c>
      <c r="E52" s="99">
        <v>269</v>
      </c>
      <c r="F52" s="153">
        <v>4655</v>
      </c>
      <c r="G52" s="99">
        <v>494</v>
      </c>
      <c r="H52" s="99">
        <v>291</v>
      </c>
      <c r="I52" s="99">
        <v>130</v>
      </c>
      <c r="J52" s="99">
        <v>65</v>
      </c>
      <c r="K52" s="151">
        <v>965</v>
      </c>
      <c r="L52" s="99">
        <v>83</v>
      </c>
      <c r="M52" s="99">
        <v>21</v>
      </c>
      <c r="N52" s="99">
        <v>15</v>
      </c>
      <c r="O52" s="99">
        <v>8</v>
      </c>
      <c r="P52" s="151">
        <v>111</v>
      </c>
      <c r="Q52" s="155">
        <v>5731</v>
      </c>
    </row>
    <row r="53" spans="1:17" ht="13.8" x14ac:dyDescent="0.25">
      <c r="A53" s="143">
        <v>45231</v>
      </c>
      <c r="B53" s="99">
        <v>483</v>
      </c>
      <c r="C53" s="99">
        <v>716</v>
      </c>
      <c r="D53" s="99">
        <v>368</v>
      </c>
      <c r="E53" s="99">
        <v>272</v>
      </c>
      <c r="F53" s="153">
        <v>4657</v>
      </c>
      <c r="G53" s="99">
        <v>499</v>
      </c>
      <c r="H53" s="99">
        <v>294</v>
      </c>
      <c r="I53" s="99">
        <v>131</v>
      </c>
      <c r="J53" s="99">
        <v>65</v>
      </c>
      <c r="K53" s="151">
        <v>975</v>
      </c>
      <c r="L53" s="99">
        <v>83</v>
      </c>
      <c r="M53" s="99">
        <v>21</v>
      </c>
      <c r="N53" s="99">
        <v>15</v>
      </c>
      <c r="O53" s="99">
        <v>8</v>
      </c>
      <c r="P53" s="151">
        <v>111</v>
      </c>
      <c r="Q53" s="155">
        <v>5743</v>
      </c>
    </row>
    <row r="54" spans="1:17" ht="13.8" x14ac:dyDescent="0.25">
      <c r="A54" s="143">
        <v>45261</v>
      </c>
      <c r="B54" s="99">
        <v>482</v>
      </c>
      <c r="C54" s="99">
        <v>715</v>
      </c>
      <c r="D54" s="99">
        <v>370</v>
      </c>
      <c r="E54" s="99">
        <v>270</v>
      </c>
      <c r="F54" s="153">
        <v>4666</v>
      </c>
      <c r="G54" s="99">
        <v>509</v>
      </c>
      <c r="H54" s="99">
        <v>303</v>
      </c>
      <c r="I54" s="99">
        <v>133</v>
      </c>
      <c r="J54" s="99">
        <v>67</v>
      </c>
      <c r="K54" s="151">
        <v>995</v>
      </c>
      <c r="L54" s="99">
        <v>83</v>
      </c>
      <c r="M54" s="99">
        <v>21</v>
      </c>
      <c r="N54" s="99">
        <v>15</v>
      </c>
      <c r="O54" s="99">
        <v>8</v>
      </c>
      <c r="P54" s="151">
        <v>110</v>
      </c>
      <c r="Q54" s="155">
        <v>5771</v>
      </c>
    </row>
    <row r="55" spans="1:17" ht="13.8" x14ac:dyDescent="0.25">
      <c r="A55" s="143">
        <v>45292</v>
      </c>
      <c r="B55" s="99">
        <v>482</v>
      </c>
      <c r="C55" s="99">
        <v>712</v>
      </c>
      <c r="D55" s="99">
        <v>369</v>
      </c>
      <c r="E55" s="99">
        <v>270</v>
      </c>
      <c r="F55" s="153">
        <v>4674</v>
      </c>
      <c r="G55" s="99">
        <v>510</v>
      </c>
      <c r="H55" s="99">
        <v>306</v>
      </c>
      <c r="I55" s="99">
        <v>131</v>
      </c>
      <c r="J55" s="99">
        <v>69</v>
      </c>
      <c r="K55" s="151">
        <v>997</v>
      </c>
      <c r="L55" s="99">
        <v>88</v>
      </c>
      <c r="M55" s="99">
        <v>24</v>
      </c>
      <c r="N55" s="99">
        <v>17</v>
      </c>
      <c r="O55" s="99">
        <v>10</v>
      </c>
      <c r="P55" s="151">
        <v>117</v>
      </c>
      <c r="Q55" s="155">
        <v>5788</v>
      </c>
    </row>
    <row r="56" spans="1:17" ht="13.8" x14ac:dyDescent="0.25">
      <c r="A56" s="143">
        <v>45323</v>
      </c>
      <c r="B56" s="99">
        <v>485</v>
      </c>
      <c r="C56" s="99">
        <v>713</v>
      </c>
      <c r="D56" s="99">
        <v>371</v>
      </c>
      <c r="E56" s="99">
        <v>270</v>
      </c>
      <c r="F56" s="153">
        <v>4693</v>
      </c>
      <c r="G56" s="99">
        <v>516</v>
      </c>
      <c r="H56" s="99">
        <v>310</v>
      </c>
      <c r="I56" s="99">
        <v>132</v>
      </c>
      <c r="J56" s="99">
        <v>71</v>
      </c>
      <c r="K56" s="151">
        <v>1009</v>
      </c>
      <c r="L56" s="99">
        <v>87</v>
      </c>
      <c r="M56" s="99">
        <v>24</v>
      </c>
      <c r="N56" s="99">
        <v>17</v>
      </c>
      <c r="O56" s="99">
        <v>10</v>
      </c>
      <c r="P56" s="151">
        <v>116</v>
      </c>
      <c r="Q56" s="155">
        <v>5818</v>
      </c>
    </row>
    <row r="57" spans="1:17" ht="13.8" x14ac:dyDescent="0.25">
      <c r="A57" s="143">
        <v>45352</v>
      </c>
      <c r="B57" s="99">
        <v>486</v>
      </c>
      <c r="C57" s="99">
        <v>717</v>
      </c>
      <c r="D57" s="99">
        <v>371</v>
      </c>
      <c r="E57" s="99">
        <v>270</v>
      </c>
      <c r="F57" s="153">
        <v>4701</v>
      </c>
      <c r="G57" s="99">
        <v>515</v>
      </c>
      <c r="H57" s="99">
        <v>308</v>
      </c>
      <c r="I57" s="99">
        <v>130</v>
      </c>
      <c r="J57" s="99">
        <v>70</v>
      </c>
      <c r="K57" s="151">
        <v>1004</v>
      </c>
      <c r="L57" s="99">
        <v>86</v>
      </c>
      <c r="M57" s="99">
        <v>23</v>
      </c>
      <c r="N57" s="99">
        <v>17</v>
      </c>
      <c r="O57" s="99">
        <v>10</v>
      </c>
      <c r="P57" s="151">
        <v>114</v>
      </c>
      <c r="Q57" s="155">
        <v>5819</v>
      </c>
    </row>
    <row r="58" spans="1:17" ht="13.8" x14ac:dyDescent="0.25">
      <c r="A58" s="146">
        <v>45383</v>
      </c>
      <c r="B58" s="147">
        <v>488</v>
      </c>
      <c r="C58" s="147">
        <v>728</v>
      </c>
      <c r="D58" s="147">
        <v>372</v>
      </c>
      <c r="E58" s="147">
        <v>274</v>
      </c>
      <c r="F58" s="154">
        <v>4709</v>
      </c>
      <c r="G58" s="147">
        <v>516</v>
      </c>
      <c r="H58" s="147">
        <v>308</v>
      </c>
      <c r="I58" s="147">
        <v>129</v>
      </c>
      <c r="J58" s="147">
        <v>70</v>
      </c>
      <c r="K58" s="152">
        <v>1001</v>
      </c>
      <c r="L58" s="147">
        <v>88</v>
      </c>
      <c r="M58" s="147">
        <v>22</v>
      </c>
      <c r="N58" s="147">
        <v>18</v>
      </c>
      <c r="O58" s="147">
        <v>10</v>
      </c>
      <c r="P58" s="152">
        <v>115</v>
      </c>
      <c r="Q58" s="156">
        <v>5825</v>
      </c>
    </row>
    <row r="59" spans="1:17" ht="14.25" customHeight="1" x14ac:dyDescent="0.25">
      <c r="A59" s="143">
        <v>45413</v>
      </c>
      <c r="B59" s="99">
        <v>487</v>
      </c>
      <c r="C59" s="99">
        <v>730</v>
      </c>
      <c r="D59" s="99">
        <v>371</v>
      </c>
      <c r="E59" s="99">
        <v>274</v>
      </c>
      <c r="F59" s="153">
        <v>4721</v>
      </c>
      <c r="G59" s="170">
        <v>522</v>
      </c>
      <c r="H59" s="99">
        <v>310</v>
      </c>
      <c r="I59" s="99">
        <v>128</v>
      </c>
      <c r="J59" s="99">
        <v>72</v>
      </c>
      <c r="K59" s="151">
        <v>1015</v>
      </c>
      <c r="L59" s="99">
        <v>88</v>
      </c>
      <c r="M59" s="99">
        <v>22</v>
      </c>
      <c r="N59" s="99">
        <v>18</v>
      </c>
      <c r="O59" s="99">
        <v>10</v>
      </c>
      <c r="P59" s="151">
        <v>115</v>
      </c>
      <c r="Q59" s="155">
        <v>5851</v>
      </c>
    </row>
    <row r="60" spans="1:17" ht="14.25" customHeight="1" x14ac:dyDescent="0.25">
      <c r="A60" s="146">
        <v>45444</v>
      </c>
      <c r="B60" s="99">
        <v>486</v>
      </c>
      <c r="C60" s="99">
        <v>734</v>
      </c>
      <c r="D60" s="99">
        <v>371</v>
      </c>
      <c r="E60" s="99">
        <v>274</v>
      </c>
      <c r="F60" s="153">
        <v>4728</v>
      </c>
      <c r="G60" s="170">
        <v>514</v>
      </c>
      <c r="H60" s="99">
        <v>312</v>
      </c>
      <c r="I60" s="99">
        <v>126</v>
      </c>
      <c r="J60" s="99">
        <v>71</v>
      </c>
      <c r="K60" s="151">
        <v>999</v>
      </c>
      <c r="L60" s="99">
        <v>87</v>
      </c>
      <c r="M60" s="99">
        <v>23</v>
      </c>
      <c r="N60" s="99">
        <v>18</v>
      </c>
      <c r="O60" s="99">
        <v>10</v>
      </c>
      <c r="P60" s="151">
        <v>114</v>
      </c>
      <c r="Q60" s="155">
        <v>5841</v>
      </c>
    </row>
  </sheetData>
  <pageMargins left="0.7" right="0.7" top="0.75" bottom="0.75" header="0.3" footer="0.3"/>
  <pageSetup paperSize="9" orientation="portrait" verticalDpi="0"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A3AA-2947-4428-8A37-9DF40574AA26}">
  <sheetPr>
    <tabColor rgb="FFFFFF00"/>
  </sheetPr>
  <dimension ref="A1:M59"/>
  <sheetViews>
    <sheetView workbookViewId="0">
      <pane ySplit="1" topLeftCell="A2" activePane="bottomLeft" state="frozen"/>
      <selection pane="bottomLeft"/>
    </sheetView>
  </sheetViews>
  <sheetFormatPr defaultColWidth="8.88671875" defaultRowHeight="13.8" x14ac:dyDescent="0.25"/>
  <cols>
    <col min="1" max="1" width="11.44140625" style="189" bestFit="1" customWidth="1"/>
    <col min="2" max="2" width="10.109375" style="189" bestFit="1" customWidth="1"/>
    <col min="3" max="3" width="11.21875" style="189" customWidth="1"/>
    <col min="4" max="4" width="10.88671875" style="189" bestFit="1" customWidth="1"/>
    <col min="5" max="5" width="11.33203125" style="189" bestFit="1" customWidth="1"/>
    <col min="6" max="6" width="12" style="189" customWidth="1"/>
    <col min="7" max="7" width="12.88671875" style="189" customWidth="1"/>
    <col min="8" max="8" width="10.88671875" style="189" bestFit="1" customWidth="1"/>
    <col min="9" max="9" width="9.6640625" style="189" bestFit="1" customWidth="1"/>
    <col min="10" max="10" width="12.44140625" style="189" customWidth="1"/>
    <col min="11" max="11" width="13" style="189" customWidth="1"/>
    <col min="12" max="12" width="12.88671875" style="189" customWidth="1"/>
    <col min="13" max="13" width="13" style="189" customWidth="1"/>
    <col min="14" max="16384" width="8.88671875" style="189"/>
  </cols>
  <sheetData>
    <row r="1" spans="1:13" s="188" customFormat="1" ht="61.95" customHeight="1" x14ac:dyDescent="0.25">
      <c r="A1" s="150" t="s">
        <v>244</v>
      </c>
      <c r="B1" s="150" t="s">
        <v>245</v>
      </c>
      <c r="C1" s="150" t="s">
        <v>246</v>
      </c>
      <c r="D1" s="150" t="s">
        <v>247</v>
      </c>
      <c r="E1" s="150" t="s">
        <v>248</v>
      </c>
      <c r="F1" s="150" t="s">
        <v>238</v>
      </c>
      <c r="G1" s="150" t="s">
        <v>239</v>
      </c>
      <c r="H1" s="150" t="s">
        <v>240</v>
      </c>
      <c r="I1" s="150" t="s">
        <v>249</v>
      </c>
      <c r="J1" s="150" t="s">
        <v>250</v>
      </c>
      <c r="K1" s="150" t="s">
        <v>229</v>
      </c>
      <c r="L1" s="150" t="s">
        <v>251</v>
      </c>
      <c r="M1" s="150" t="s">
        <v>252</v>
      </c>
    </row>
    <row r="2" spans="1:13" x14ac:dyDescent="0.25">
      <c r="A2" s="143" t="s">
        <v>253</v>
      </c>
      <c r="B2" s="99">
        <v>79</v>
      </c>
      <c r="C2" s="99">
        <v>19</v>
      </c>
      <c r="D2" s="99">
        <v>21</v>
      </c>
      <c r="E2" s="99">
        <v>168</v>
      </c>
      <c r="F2" s="99" t="s">
        <v>331</v>
      </c>
      <c r="G2" s="99" t="s">
        <v>331</v>
      </c>
      <c r="H2" s="99" t="s">
        <v>331</v>
      </c>
      <c r="I2" s="99" t="s">
        <v>331</v>
      </c>
      <c r="J2" s="99">
        <v>17</v>
      </c>
      <c r="K2" s="99">
        <v>25</v>
      </c>
      <c r="L2" s="99">
        <v>39</v>
      </c>
      <c r="M2" s="99">
        <v>250</v>
      </c>
    </row>
    <row r="3" spans="1:13" x14ac:dyDescent="0.25">
      <c r="A3" s="143" t="s">
        <v>254</v>
      </c>
      <c r="B3" s="99">
        <v>81</v>
      </c>
      <c r="C3" s="99">
        <v>19</v>
      </c>
      <c r="D3" s="99">
        <v>21</v>
      </c>
      <c r="E3" s="99">
        <v>172</v>
      </c>
      <c r="F3" s="99" t="s">
        <v>331</v>
      </c>
      <c r="G3" s="99" t="s">
        <v>331</v>
      </c>
      <c r="H3" s="99" t="s">
        <v>331</v>
      </c>
      <c r="I3" s="99" t="s">
        <v>331</v>
      </c>
      <c r="J3" s="99">
        <v>16</v>
      </c>
      <c r="K3" s="99">
        <v>25</v>
      </c>
      <c r="L3" s="99">
        <v>41</v>
      </c>
      <c r="M3" s="99">
        <v>256</v>
      </c>
    </row>
    <row r="4" spans="1:13" x14ac:dyDescent="0.25">
      <c r="A4" s="143" t="s">
        <v>255</v>
      </c>
      <c r="B4" s="99">
        <v>80</v>
      </c>
      <c r="C4" s="99">
        <v>20</v>
      </c>
      <c r="D4" s="99">
        <v>21</v>
      </c>
      <c r="E4" s="99">
        <v>170</v>
      </c>
      <c r="F4" s="99" t="s">
        <v>331</v>
      </c>
      <c r="G4" s="99" t="s">
        <v>331</v>
      </c>
      <c r="H4" s="99" t="s">
        <v>331</v>
      </c>
      <c r="I4" s="99" t="s">
        <v>331</v>
      </c>
      <c r="J4" s="99">
        <v>17</v>
      </c>
      <c r="K4" s="99">
        <v>24</v>
      </c>
      <c r="L4" s="99">
        <v>40</v>
      </c>
      <c r="M4" s="99">
        <v>258</v>
      </c>
    </row>
    <row r="5" spans="1:13" x14ac:dyDescent="0.25">
      <c r="A5" s="143" t="s">
        <v>256</v>
      </c>
      <c r="B5" s="99">
        <v>82</v>
      </c>
      <c r="C5" s="99">
        <v>20</v>
      </c>
      <c r="D5" s="99">
        <v>21</v>
      </c>
      <c r="E5" s="99">
        <v>172</v>
      </c>
      <c r="F5" s="99" t="s">
        <v>331</v>
      </c>
      <c r="G5" s="99" t="s">
        <v>331</v>
      </c>
      <c r="H5" s="99" t="s">
        <v>331</v>
      </c>
      <c r="I5" s="99" t="s">
        <v>331</v>
      </c>
      <c r="J5" s="99">
        <v>17</v>
      </c>
      <c r="K5" s="99">
        <v>24</v>
      </c>
      <c r="L5" s="99">
        <v>41</v>
      </c>
      <c r="M5" s="99">
        <v>260</v>
      </c>
    </row>
    <row r="6" spans="1:13" x14ac:dyDescent="0.25">
      <c r="A6" s="143" t="s">
        <v>257</v>
      </c>
      <c r="B6" s="99">
        <v>82</v>
      </c>
      <c r="C6" s="99">
        <v>20</v>
      </c>
      <c r="D6" s="99">
        <v>21</v>
      </c>
      <c r="E6" s="99">
        <v>172</v>
      </c>
      <c r="F6" s="99" t="s">
        <v>331</v>
      </c>
      <c r="G6" s="99" t="s">
        <v>331</v>
      </c>
      <c r="H6" s="99" t="s">
        <v>331</v>
      </c>
      <c r="I6" s="99" t="s">
        <v>331</v>
      </c>
      <c r="J6" s="99">
        <v>16</v>
      </c>
      <c r="K6" s="99">
        <v>24</v>
      </c>
      <c r="L6" s="99">
        <v>39</v>
      </c>
      <c r="M6" s="99">
        <v>257</v>
      </c>
    </row>
    <row r="7" spans="1:13" x14ac:dyDescent="0.25">
      <c r="A7" s="143" t="s">
        <v>258</v>
      </c>
      <c r="B7" s="99">
        <v>82</v>
      </c>
      <c r="C7" s="99">
        <v>20</v>
      </c>
      <c r="D7" s="99">
        <v>21</v>
      </c>
      <c r="E7" s="99">
        <v>171</v>
      </c>
      <c r="F7" s="99" t="s">
        <v>331</v>
      </c>
      <c r="G7" s="99" t="s">
        <v>331</v>
      </c>
      <c r="H7" s="99" t="s">
        <v>331</v>
      </c>
      <c r="I7" s="99" t="s">
        <v>331</v>
      </c>
      <c r="J7" s="99">
        <v>17</v>
      </c>
      <c r="K7" s="99">
        <v>24</v>
      </c>
      <c r="L7" s="99">
        <v>38</v>
      </c>
      <c r="M7" s="99">
        <v>258</v>
      </c>
    </row>
    <row r="8" spans="1:13" x14ac:dyDescent="0.25">
      <c r="A8" s="143" t="s">
        <v>259</v>
      </c>
      <c r="B8" s="99">
        <v>83</v>
      </c>
      <c r="C8" s="99">
        <v>20</v>
      </c>
      <c r="D8" s="99">
        <v>21</v>
      </c>
      <c r="E8" s="99">
        <v>172</v>
      </c>
      <c r="F8" s="99" t="s">
        <v>331</v>
      </c>
      <c r="G8" s="99" t="s">
        <v>331</v>
      </c>
      <c r="H8" s="99" t="s">
        <v>331</v>
      </c>
      <c r="I8" s="99" t="s">
        <v>331</v>
      </c>
      <c r="J8" s="99">
        <v>17</v>
      </c>
      <c r="K8" s="99">
        <v>24</v>
      </c>
      <c r="L8" s="99">
        <v>37</v>
      </c>
      <c r="M8" s="99">
        <v>258</v>
      </c>
    </row>
    <row r="9" spans="1:13" x14ac:dyDescent="0.25">
      <c r="A9" s="143" t="s">
        <v>260</v>
      </c>
      <c r="B9" s="99">
        <v>84</v>
      </c>
      <c r="C9" s="99">
        <v>19</v>
      </c>
      <c r="D9" s="99">
        <v>21</v>
      </c>
      <c r="E9" s="99">
        <v>171</v>
      </c>
      <c r="F9" s="99" t="s">
        <v>331</v>
      </c>
      <c r="G9" s="99" t="s">
        <v>331</v>
      </c>
      <c r="H9" s="99" t="s">
        <v>331</v>
      </c>
      <c r="I9" s="99" t="s">
        <v>331</v>
      </c>
      <c r="J9" s="99">
        <v>16</v>
      </c>
      <c r="K9" s="99">
        <v>23</v>
      </c>
      <c r="L9" s="99">
        <v>36</v>
      </c>
      <c r="M9" s="99">
        <v>255</v>
      </c>
    </row>
    <row r="10" spans="1:13" x14ac:dyDescent="0.25">
      <c r="A10" s="143" t="s">
        <v>261</v>
      </c>
      <c r="B10" s="99">
        <v>85</v>
      </c>
      <c r="C10" s="99">
        <v>19</v>
      </c>
      <c r="D10" s="99">
        <v>21</v>
      </c>
      <c r="E10" s="99">
        <v>172</v>
      </c>
      <c r="F10" s="99" t="s">
        <v>331</v>
      </c>
      <c r="G10" s="99" t="s">
        <v>331</v>
      </c>
      <c r="H10" s="99" t="s">
        <v>331</v>
      </c>
      <c r="I10" s="99" t="s">
        <v>331</v>
      </c>
      <c r="J10" s="99">
        <v>17</v>
      </c>
      <c r="K10" s="99">
        <v>22</v>
      </c>
      <c r="L10" s="99">
        <v>37</v>
      </c>
      <c r="M10" s="99">
        <v>253</v>
      </c>
    </row>
    <row r="11" spans="1:13" x14ac:dyDescent="0.25">
      <c r="A11" s="143" t="s">
        <v>262</v>
      </c>
      <c r="B11" s="99">
        <v>87</v>
      </c>
      <c r="C11" s="99">
        <v>19</v>
      </c>
      <c r="D11" s="99">
        <v>22</v>
      </c>
      <c r="E11" s="99">
        <v>175</v>
      </c>
      <c r="F11" s="99" t="s">
        <v>331</v>
      </c>
      <c r="G11" s="99" t="s">
        <v>331</v>
      </c>
      <c r="H11" s="99" t="s">
        <v>331</v>
      </c>
      <c r="I11" s="99" t="s">
        <v>331</v>
      </c>
      <c r="J11" s="99">
        <v>17</v>
      </c>
      <c r="K11" s="99">
        <v>22</v>
      </c>
      <c r="L11" s="99">
        <v>37</v>
      </c>
      <c r="M11" s="99">
        <v>253</v>
      </c>
    </row>
    <row r="12" spans="1:13" x14ac:dyDescent="0.25">
      <c r="A12" s="143" t="s">
        <v>263</v>
      </c>
      <c r="B12" s="99">
        <v>88</v>
      </c>
      <c r="C12" s="99">
        <v>19</v>
      </c>
      <c r="D12" s="99">
        <v>22</v>
      </c>
      <c r="E12" s="99">
        <v>176</v>
      </c>
      <c r="F12" s="99" t="s">
        <v>331</v>
      </c>
      <c r="G12" s="99" t="s">
        <v>331</v>
      </c>
      <c r="H12" s="99" t="s">
        <v>331</v>
      </c>
      <c r="I12" s="99" t="s">
        <v>331</v>
      </c>
      <c r="J12" s="99">
        <v>17</v>
      </c>
      <c r="K12" s="99">
        <v>22</v>
      </c>
      <c r="L12" s="99">
        <v>37</v>
      </c>
      <c r="M12" s="99">
        <v>255</v>
      </c>
    </row>
    <row r="13" spans="1:13" x14ac:dyDescent="0.25">
      <c r="A13" s="143" t="s">
        <v>264</v>
      </c>
      <c r="B13" s="99">
        <v>88</v>
      </c>
      <c r="C13" s="99">
        <v>19</v>
      </c>
      <c r="D13" s="99">
        <v>22</v>
      </c>
      <c r="E13" s="99">
        <v>177</v>
      </c>
      <c r="F13" s="99" t="s">
        <v>331</v>
      </c>
      <c r="G13" s="99" t="s">
        <v>331</v>
      </c>
      <c r="H13" s="99" t="s">
        <v>331</v>
      </c>
      <c r="I13" s="99" t="s">
        <v>331</v>
      </c>
      <c r="J13" s="99">
        <v>18</v>
      </c>
      <c r="K13" s="99">
        <v>21</v>
      </c>
      <c r="L13" s="99">
        <v>38</v>
      </c>
      <c r="M13" s="99">
        <v>255</v>
      </c>
    </row>
    <row r="14" spans="1:13" x14ac:dyDescent="0.25">
      <c r="A14" s="143" t="s">
        <v>265</v>
      </c>
      <c r="B14" s="99">
        <v>90</v>
      </c>
      <c r="C14" s="99">
        <v>20</v>
      </c>
      <c r="D14" s="99">
        <v>23</v>
      </c>
      <c r="E14" s="99">
        <v>183</v>
      </c>
      <c r="F14" s="99" t="s">
        <v>331</v>
      </c>
      <c r="G14" s="99" t="s">
        <v>331</v>
      </c>
      <c r="H14" s="99" t="s">
        <v>331</v>
      </c>
      <c r="I14" s="99" t="s">
        <v>331</v>
      </c>
      <c r="J14" s="99">
        <v>18</v>
      </c>
      <c r="K14" s="99">
        <v>21</v>
      </c>
      <c r="L14" s="99">
        <v>40</v>
      </c>
      <c r="M14" s="99">
        <v>259</v>
      </c>
    </row>
    <row r="15" spans="1:13" x14ac:dyDescent="0.25">
      <c r="A15" s="143" t="s">
        <v>266</v>
      </c>
      <c r="B15" s="99">
        <v>94</v>
      </c>
      <c r="C15" s="99">
        <v>22</v>
      </c>
      <c r="D15" s="99">
        <v>23</v>
      </c>
      <c r="E15" s="99">
        <v>187</v>
      </c>
      <c r="F15" s="99" t="s">
        <v>331</v>
      </c>
      <c r="G15" s="99" t="s">
        <v>331</v>
      </c>
      <c r="H15" s="99" t="s">
        <v>331</v>
      </c>
      <c r="I15" s="99" t="s">
        <v>331</v>
      </c>
      <c r="J15" s="99">
        <v>18</v>
      </c>
      <c r="K15" s="99">
        <v>21</v>
      </c>
      <c r="L15" s="99">
        <v>40</v>
      </c>
      <c r="M15" s="99">
        <v>257</v>
      </c>
    </row>
    <row r="16" spans="1:13" x14ac:dyDescent="0.25">
      <c r="A16" s="143" t="s">
        <v>267</v>
      </c>
      <c r="B16" s="99">
        <v>96</v>
      </c>
      <c r="C16" s="99">
        <v>23</v>
      </c>
      <c r="D16" s="99">
        <v>24</v>
      </c>
      <c r="E16" s="99">
        <v>189</v>
      </c>
      <c r="F16" s="99" t="s">
        <v>331</v>
      </c>
      <c r="G16" s="99" t="s">
        <v>331</v>
      </c>
      <c r="H16" s="99" t="s">
        <v>331</v>
      </c>
      <c r="I16" s="99" t="s">
        <v>331</v>
      </c>
      <c r="J16" s="99">
        <v>18</v>
      </c>
      <c r="K16" s="99">
        <v>21</v>
      </c>
      <c r="L16" s="99">
        <v>39</v>
      </c>
      <c r="M16" s="99">
        <v>254</v>
      </c>
    </row>
    <row r="17" spans="1:13" x14ac:dyDescent="0.25">
      <c r="A17" s="143" t="s">
        <v>268</v>
      </c>
      <c r="B17" s="99">
        <v>97</v>
      </c>
      <c r="C17" s="99">
        <v>22</v>
      </c>
      <c r="D17" s="99">
        <v>24</v>
      </c>
      <c r="E17" s="99">
        <v>190</v>
      </c>
      <c r="F17" s="99" t="s">
        <v>331</v>
      </c>
      <c r="G17" s="99" t="s">
        <v>331</v>
      </c>
      <c r="H17" s="99" t="s">
        <v>331</v>
      </c>
      <c r="I17" s="99" t="s">
        <v>331</v>
      </c>
      <c r="J17" s="99">
        <v>18</v>
      </c>
      <c r="K17" s="99">
        <v>21</v>
      </c>
      <c r="L17" s="99">
        <v>39</v>
      </c>
      <c r="M17" s="99">
        <v>251</v>
      </c>
    </row>
    <row r="18" spans="1:13" x14ac:dyDescent="0.25">
      <c r="A18" s="143" t="s">
        <v>269</v>
      </c>
      <c r="B18" s="99">
        <v>99</v>
      </c>
      <c r="C18" s="99">
        <v>22</v>
      </c>
      <c r="D18" s="99">
        <v>25</v>
      </c>
      <c r="E18" s="99">
        <v>191</v>
      </c>
      <c r="F18" s="99" t="s">
        <v>331</v>
      </c>
      <c r="G18" s="99" t="s">
        <v>331</v>
      </c>
      <c r="H18" s="99" t="s">
        <v>331</v>
      </c>
      <c r="I18" s="99" t="s">
        <v>331</v>
      </c>
      <c r="J18" s="99">
        <v>18</v>
      </c>
      <c r="K18" s="99">
        <v>21</v>
      </c>
      <c r="L18" s="99">
        <v>39</v>
      </c>
      <c r="M18" s="99">
        <v>250</v>
      </c>
    </row>
    <row r="19" spans="1:13" x14ac:dyDescent="0.25">
      <c r="A19" s="143" t="s">
        <v>270</v>
      </c>
      <c r="B19" s="99">
        <v>98</v>
      </c>
      <c r="C19" s="99">
        <v>23</v>
      </c>
      <c r="D19" s="99">
        <v>25</v>
      </c>
      <c r="E19" s="99">
        <v>194</v>
      </c>
      <c r="F19" s="99" t="s">
        <v>331</v>
      </c>
      <c r="G19" s="99" t="s">
        <v>331</v>
      </c>
      <c r="H19" s="99" t="s">
        <v>331</v>
      </c>
      <c r="I19" s="99" t="s">
        <v>331</v>
      </c>
      <c r="J19" s="99">
        <v>18</v>
      </c>
      <c r="K19" s="99">
        <v>22</v>
      </c>
      <c r="L19" s="99">
        <v>40</v>
      </c>
      <c r="M19" s="99">
        <v>256</v>
      </c>
    </row>
    <row r="20" spans="1:13" x14ac:dyDescent="0.25">
      <c r="A20" s="143" t="s">
        <v>271</v>
      </c>
      <c r="B20" s="99">
        <v>98</v>
      </c>
      <c r="C20" s="99">
        <v>25</v>
      </c>
      <c r="D20" s="99">
        <v>25</v>
      </c>
      <c r="E20" s="99">
        <v>198</v>
      </c>
      <c r="F20" s="99" t="s">
        <v>331</v>
      </c>
      <c r="G20" s="99" t="s">
        <v>331</v>
      </c>
      <c r="H20" s="99" t="s">
        <v>331</v>
      </c>
      <c r="I20" s="99" t="s">
        <v>331</v>
      </c>
      <c r="J20" s="99">
        <v>18</v>
      </c>
      <c r="K20" s="99">
        <v>22</v>
      </c>
      <c r="L20" s="99">
        <v>40</v>
      </c>
      <c r="M20" s="99">
        <v>256</v>
      </c>
    </row>
    <row r="21" spans="1:13" x14ac:dyDescent="0.25">
      <c r="A21" s="143" t="s">
        <v>272</v>
      </c>
      <c r="B21" s="99">
        <v>95</v>
      </c>
      <c r="C21" s="99">
        <v>24</v>
      </c>
      <c r="D21" s="99">
        <v>24</v>
      </c>
      <c r="E21" s="99">
        <v>196</v>
      </c>
      <c r="F21" s="99" t="s">
        <v>331</v>
      </c>
      <c r="G21" s="99" t="s">
        <v>331</v>
      </c>
      <c r="H21" s="99" t="s">
        <v>331</v>
      </c>
      <c r="I21" s="99" t="s">
        <v>331</v>
      </c>
      <c r="J21" s="99">
        <v>18</v>
      </c>
      <c r="K21" s="99">
        <v>22</v>
      </c>
      <c r="L21" s="99">
        <v>40</v>
      </c>
      <c r="M21" s="99">
        <v>258</v>
      </c>
    </row>
    <row r="22" spans="1:13" x14ac:dyDescent="0.25">
      <c r="A22" s="143" t="s">
        <v>273</v>
      </c>
      <c r="B22" s="99">
        <v>95</v>
      </c>
      <c r="C22" s="99">
        <v>24</v>
      </c>
      <c r="D22" s="99">
        <v>24</v>
      </c>
      <c r="E22" s="99">
        <v>196</v>
      </c>
      <c r="F22" s="99" t="s">
        <v>331</v>
      </c>
      <c r="G22" s="99" t="s">
        <v>331</v>
      </c>
      <c r="H22" s="99" t="s">
        <v>331</v>
      </c>
      <c r="I22" s="99" t="s">
        <v>331</v>
      </c>
      <c r="J22" s="99">
        <v>18</v>
      </c>
      <c r="K22" s="99">
        <v>24</v>
      </c>
      <c r="L22" s="99">
        <v>39</v>
      </c>
      <c r="M22" s="99">
        <v>262</v>
      </c>
    </row>
    <row r="23" spans="1:13" x14ac:dyDescent="0.25">
      <c r="A23" s="143" t="s">
        <v>274</v>
      </c>
      <c r="B23" s="99">
        <v>97</v>
      </c>
      <c r="C23" s="99">
        <v>25</v>
      </c>
      <c r="D23" s="99">
        <v>23</v>
      </c>
      <c r="E23" s="99">
        <v>198</v>
      </c>
      <c r="F23" s="99" t="s">
        <v>331</v>
      </c>
      <c r="G23" s="99" t="s">
        <v>331</v>
      </c>
      <c r="H23" s="99" t="s">
        <v>331</v>
      </c>
      <c r="I23" s="99" t="s">
        <v>331</v>
      </c>
      <c r="J23" s="99">
        <v>18</v>
      </c>
      <c r="K23" s="99">
        <v>24</v>
      </c>
      <c r="L23" s="99">
        <v>38</v>
      </c>
      <c r="M23" s="99">
        <v>263</v>
      </c>
    </row>
    <row r="24" spans="1:13" x14ac:dyDescent="0.25">
      <c r="A24" s="143" t="s">
        <v>275</v>
      </c>
      <c r="B24" s="99">
        <v>97</v>
      </c>
      <c r="C24" s="99">
        <v>26</v>
      </c>
      <c r="D24" s="99">
        <v>23</v>
      </c>
      <c r="E24" s="99">
        <v>199</v>
      </c>
      <c r="F24" s="99" t="s">
        <v>331</v>
      </c>
      <c r="G24" s="99" t="s">
        <v>331</v>
      </c>
      <c r="H24" s="99" t="s">
        <v>331</v>
      </c>
      <c r="I24" s="99" t="s">
        <v>331</v>
      </c>
      <c r="J24" s="99">
        <v>18</v>
      </c>
      <c r="K24" s="99">
        <v>23</v>
      </c>
      <c r="L24" s="99">
        <v>39</v>
      </c>
      <c r="M24" s="99">
        <v>261</v>
      </c>
    </row>
    <row r="25" spans="1:13" x14ac:dyDescent="0.25">
      <c r="A25" s="143" t="s">
        <v>276</v>
      </c>
      <c r="B25" s="99">
        <v>98</v>
      </c>
      <c r="C25" s="99">
        <v>27</v>
      </c>
      <c r="D25" s="99">
        <v>23</v>
      </c>
      <c r="E25" s="99">
        <v>200</v>
      </c>
      <c r="F25" s="99" t="s">
        <v>331</v>
      </c>
      <c r="G25" s="99" t="s">
        <v>331</v>
      </c>
      <c r="H25" s="99" t="s">
        <v>331</v>
      </c>
      <c r="I25" s="99" t="s">
        <v>331</v>
      </c>
      <c r="J25" s="99">
        <v>19</v>
      </c>
      <c r="K25" s="99">
        <v>22</v>
      </c>
      <c r="L25" s="99">
        <v>37</v>
      </c>
      <c r="M25" s="99">
        <v>261</v>
      </c>
    </row>
    <row r="26" spans="1:13" x14ac:dyDescent="0.25">
      <c r="A26" s="143" t="s">
        <v>277</v>
      </c>
      <c r="B26" s="99">
        <v>99</v>
      </c>
      <c r="C26" s="99">
        <v>29</v>
      </c>
      <c r="D26" s="99">
        <v>23</v>
      </c>
      <c r="E26" s="99">
        <v>202</v>
      </c>
      <c r="F26" s="99" t="s">
        <v>331</v>
      </c>
      <c r="G26" s="99" t="s">
        <v>331</v>
      </c>
      <c r="H26" s="99" t="s">
        <v>331</v>
      </c>
      <c r="I26" s="99" t="s">
        <v>331</v>
      </c>
      <c r="J26" s="99">
        <v>19</v>
      </c>
      <c r="K26" s="99">
        <v>22</v>
      </c>
      <c r="L26" s="99">
        <v>36</v>
      </c>
      <c r="M26" s="99">
        <v>260</v>
      </c>
    </row>
    <row r="27" spans="1:13" x14ac:dyDescent="0.25">
      <c r="A27" s="143" t="s">
        <v>278</v>
      </c>
      <c r="B27" s="99">
        <v>97</v>
      </c>
      <c r="C27" s="99">
        <v>29</v>
      </c>
      <c r="D27" s="99">
        <v>23</v>
      </c>
      <c r="E27" s="99">
        <v>200</v>
      </c>
      <c r="F27" s="99" t="s">
        <v>331</v>
      </c>
      <c r="G27" s="99" t="s">
        <v>331</v>
      </c>
      <c r="H27" s="99" t="s">
        <v>331</v>
      </c>
      <c r="I27" s="99" t="s">
        <v>331</v>
      </c>
      <c r="J27" s="99">
        <v>19</v>
      </c>
      <c r="K27" s="99">
        <v>21</v>
      </c>
      <c r="L27" s="99">
        <v>34</v>
      </c>
      <c r="M27" s="99">
        <v>254</v>
      </c>
    </row>
    <row r="28" spans="1:13" x14ac:dyDescent="0.25">
      <c r="A28" s="143" t="s">
        <v>279</v>
      </c>
      <c r="B28" s="99">
        <v>99</v>
      </c>
      <c r="C28" s="99">
        <v>29</v>
      </c>
      <c r="D28" s="99">
        <v>22</v>
      </c>
      <c r="E28" s="99">
        <v>201</v>
      </c>
      <c r="F28" s="99" t="s">
        <v>331</v>
      </c>
      <c r="G28" s="99" t="s">
        <v>331</v>
      </c>
      <c r="H28" s="99" t="s">
        <v>331</v>
      </c>
      <c r="I28" s="99" t="s">
        <v>331</v>
      </c>
      <c r="J28" s="99">
        <v>19</v>
      </c>
      <c r="K28" s="99">
        <v>21</v>
      </c>
      <c r="L28" s="99">
        <v>32</v>
      </c>
      <c r="M28" s="99">
        <v>251</v>
      </c>
    </row>
    <row r="29" spans="1:13" x14ac:dyDescent="0.25">
      <c r="A29" s="143" t="s">
        <v>280</v>
      </c>
      <c r="B29" s="99">
        <v>99</v>
      </c>
      <c r="C29" s="99">
        <v>30</v>
      </c>
      <c r="D29" s="99">
        <v>22</v>
      </c>
      <c r="E29" s="99">
        <v>201</v>
      </c>
      <c r="F29" s="99" t="s">
        <v>331</v>
      </c>
      <c r="G29" s="99" t="s">
        <v>331</v>
      </c>
      <c r="H29" s="99" t="s">
        <v>331</v>
      </c>
      <c r="I29" s="99" t="s">
        <v>331</v>
      </c>
      <c r="J29" s="99">
        <v>19</v>
      </c>
      <c r="K29" s="99">
        <v>21</v>
      </c>
      <c r="L29" s="99">
        <v>32</v>
      </c>
      <c r="M29" s="99">
        <v>251</v>
      </c>
    </row>
    <row r="30" spans="1:13" x14ac:dyDescent="0.25">
      <c r="A30" s="143" t="s">
        <v>281</v>
      </c>
      <c r="B30" s="99">
        <v>98</v>
      </c>
      <c r="C30" s="99">
        <v>29</v>
      </c>
      <c r="D30" s="99">
        <v>22</v>
      </c>
      <c r="E30" s="99">
        <v>198</v>
      </c>
      <c r="F30" s="99" t="s">
        <v>331</v>
      </c>
      <c r="G30" s="99" t="s">
        <v>331</v>
      </c>
      <c r="H30" s="99" t="s">
        <v>331</v>
      </c>
      <c r="I30" s="99" t="s">
        <v>331</v>
      </c>
      <c r="J30" s="99">
        <v>19</v>
      </c>
      <c r="K30" s="99">
        <v>21</v>
      </c>
      <c r="L30" s="99">
        <v>32</v>
      </c>
      <c r="M30" s="99">
        <v>251</v>
      </c>
    </row>
    <row r="31" spans="1:13" x14ac:dyDescent="0.25">
      <c r="A31" s="143" t="s">
        <v>282</v>
      </c>
      <c r="B31" s="99">
        <v>99</v>
      </c>
      <c r="C31" s="99">
        <v>30</v>
      </c>
      <c r="D31" s="99">
        <v>22</v>
      </c>
      <c r="E31" s="99">
        <v>199</v>
      </c>
      <c r="F31" s="99" t="s">
        <v>331</v>
      </c>
      <c r="G31" s="99" t="s">
        <v>331</v>
      </c>
      <c r="H31" s="99" t="s">
        <v>331</v>
      </c>
      <c r="I31" s="99" t="s">
        <v>331</v>
      </c>
      <c r="J31" s="99">
        <v>19</v>
      </c>
      <c r="K31" s="99">
        <v>21</v>
      </c>
      <c r="L31" s="99">
        <v>33</v>
      </c>
      <c r="M31" s="99">
        <v>259</v>
      </c>
    </row>
    <row r="32" spans="1:13" x14ac:dyDescent="0.25">
      <c r="A32" s="143" t="s">
        <v>283</v>
      </c>
      <c r="B32" s="99">
        <v>101</v>
      </c>
      <c r="C32" s="99">
        <v>31</v>
      </c>
      <c r="D32" s="99">
        <v>22</v>
      </c>
      <c r="E32" s="99">
        <v>202</v>
      </c>
      <c r="F32" s="99" t="s">
        <v>331</v>
      </c>
      <c r="G32" s="99" t="s">
        <v>331</v>
      </c>
      <c r="H32" s="99" t="s">
        <v>331</v>
      </c>
      <c r="I32" s="99" t="s">
        <v>331</v>
      </c>
      <c r="J32" s="99">
        <v>19</v>
      </c>
      <c r="K32" s="99">
        <v>21</v>
      </c>
      <c r="L32" s="99">
        <v>30</v>
      </c>
      <c r="M32" s="99">
        <v>255</v>
      </c>
    </row>
    <row r="33" spans="1:13" x14ac:dyDescent="0.25">
      <c r="A33" s="143" t="s">
        <v>284</v>
      </c>
      <c r="B33" s="99">
        <v>99</v>
      </c>
      <c r="C33" s="99">
        <v>29</v>
      </c>
      <c r="D33" s="99">
        <v>22</v>
      </c>
      <c r="E33" s="99">
        <v>200</v>
      </c>
      <c r="F33" s="99" t="s">
        <v>331</v>
      </c>
      <c r="G33" s="99" t="s">
        <v>331</v>
      </c>
      <c r="H33" s="99" t="s">
        <v>331</v>
      </c>
      <c r="I33" s="99" t="s">
        <v>331</v>
      </c>
      <c r="J33" s="99">
        <v>19</v>
      </c>
      <c r="K33" s="99">
        <v>20</v>
      </c>
      <c r="L33" s="99">
        <v>30</v>
      </c>
      <c r="M33" s="99">
        <v>251</v>
      </c>
    </row>
    <row r="34" spans="1:13" x14ac:dyDescent="0.25">
      <c r="A34" s="143" t="s">
        <v>285</v>
      </c>
      <c r="B34" s="99">
        <v>99</v>
      </c>
      <c r="C34" s="99">
        <v>30</v>
      </c>
      <c r="D34" s="99">
        <v>23</v>
      </c>
      <c r="E34" s="99">
        <v>202</v>
      </c>
      <c r="F34" s="99" t="s">
        <v>331</v>
      </c>
      <c r="G34" s="99" t="s">
        <v>331</v>
      </c>
      <c r="H34" s="99" t="s">
        <v>331</v>
      </c>
      <c r="I34" s="99" t="s">
        <v>331</v>
      </c>
      <c r="J34" s="99">
        <v>18</v>
      </c>
      <c r="K34" s="99">
        <v>19</v>
      </c>
      <c r="L34" s="99">
        <v>32</v>
      </c>
      <c r="M34" s="99">
        <v>249</v>
      </c>
    </row>
    <row r="35" spans="1:13" x14ac:dyDescent="0.25">
      <c r="A35" s="143" t="s">
        <v>286</v>
      </c>
      <c r="B35" s="99">
        <v>99</v>
      </c>
      <c r="C35" s="99">
        <v>31</v>
      </c>
      <c r="D35" s="99">
        <v>23</v>
      </c>
      <c r="E35" s="99">
        <v>204</v>
      </c>
      <c r="F35" s="99" t="s">
        <v>331</v>
      </c>
      <c r="G35" s="99" t="s">
        <v>331</v>
      </c>
      <c r="H35" s="99" t="s">
        <v>331</v>
      </c>
      <c r="I35" s="99" t="s">
        <v>331</v>
      </c>
      <c r="J35" s="99">
        <v>18</v>
      </c>
      <c r="K35" s="99">
        <v>18</v>
      </c>
      <c r="L35" s="99">
        <v>32</v>
      </c>
      <c r="M35" s="99">
        <v>244</v>
      </c>
    </row>
    <row r="36" spans="1:13" x14ac:dyDescent="0.25">
      <c r="A36" s="143" t="s">
        <v>287</v>
      </c>
      <c r="B36" s="99">
        <v>99</v>
      </c>
      <c r="C36" s="99">
        <v>31</v>
      </c>
      <c r="D36" s="99">
        <v>23</v>
      </c>
      <c r="E36" s="99">
        <v>203</v>
      </c>
      <c r="F36" s="99" t="s">
        <v>331</v>
      </c>
      <c r="G36" s="99" t="s">
        <v>331</v>
      </c>
      <c r="H36" s="99" t="s">
        <v>331</v>
      </c>
      <c r="I36" s="99" t="s">
        <v>331</v>
      </c>
      <c r="J36" s="99">
        <v>18</v>
      </c>
      <c r="K36" s="99">
        <v>18</v>
      </c>
      <c r="L36" s="99">
        <v>32</v>
      </c>
      <c r="M36" s="99">
        <v>243</v>
      </c>
    </row>
    <row r="37" spans="1:13" x14ac:dyDescent="0.25">
      <c r="A37" s="143" t="s">
        <v>288</v>
      </c>
      <c r="B37" s="99">
        <v>100</v>
      </c>
      <c r="C37" s="99">
        <v>33</v>
      </c>
      <c r="D37" s="99">
        <v>22</v>
      </c>
      <c r="E37" s="99">
        <v>205</v>
      </c>
      <c r="F37" s="99" t="s">
        <v>331</v>
      </c>
      <c r="G37" s="99" t="s">
        <v>331</v>
      </c>
      <c r="H37" s="99" t="s">
        <v>331</v>
      </c>
      <c r="I37" s="99" t="s">
        <v>331</v>
      </c>
      <c r="J37" s="99">
        <v>18</v>
      </c>
      <c r="K37" s="99">
        <v>18</v>
      </c>
      <c r="L37" s="99">
        <v>32</v>
      </c>
      <c r="M37" s="99">
        <v>241</v>
      </c>
    </row>
    <row r="38" spans="1:13" x14ac:dyDescent="0.25">
      <c r="A38" s="143" t="s">
        <v>289</v>
      </c>
      <c r="B38" s="99">
        <v>101</v>
      </c>
      <c r="C38" s="99">
        <v>34</v>
      </c>
      <c r="D38" s="99">
        <v>23</v>
      </c>
      <c r="E38" s="99">
        <v>207</v>
      </c>
      <c r="F38" s="99" t="s">
        <v>331</v>
      </c>
      <c r="G38" s="99" t="s">
        <v>331</v>
      </c>
      <c r="H38" s="99" t="s">
        <v>331</v>
      </c>
      <c r="I38" s="99" t="s">
        <v>331</v>
      </c>
      <c r="J38" s="99">
        <v>18</v>
      </c>
      <c r="K38" s="99">
        <v>19</v>
      </c>
      <c r="L38" s="99">
        <v>31</v>
      </c>
      <c r="M38" s="99">
        <v>244</v>
      </c>
    </row>
    <row r="39" spans="1:13" x14ac:dyDescent="0.25">
      <c r="A39" s="143" t="s">
        <v>290</v>
      </c>
      <c r="B39" s="99">
        <v>100</v>
      </c>
      <c r="C39" s="99">
        <v>33</v>
      </c>
      <c r="D39" s="99">
        <v>23</v>
      </c>
      <c r="E39" s="99">
        <v>207</v>
      </c>
      <c r="F39" s="99" t="s">
        <v>331</v>
      </c>
      <c r="G39" s="99" t="s">
        <v>331</v>
      </c>
      <c r="H39" s="99" t="s">
        <v>331</v>
      </c>
      <c r="I39" s="99" t="s">
        <v>331</v>
      </c>
      <c r="J39" s="99">
        <v>18</v>
      </c>
      <c r="K39" s="99">
        <v>19</v>
      </c>
      <c r="L39" s="99">
        <v>32</v>
      </c>
      <c r="M39" s="99">
        <v>239</v>
      </c>
    </row>
    <row r="40" spans="1:13" x14ac:dyDescent="0.25">
      <c r="A40" s="143" t="s">
        <v>291</v>
      </c>
      <c r="B40" s="99">
        <v>100</v>
      </c>
      <c r="C40" s="99">
        <v>34</v>
      </c>
      <c r="D40" s="99">
        <v>22</v>
      </c>
      <c r="E40" s="99">
        <v>206</v>
      </c>
      <c r="F40" s="99" t="s">
        <v>331</v>
      </c>
      <c r="G40" s="99" t="s">
        <v>331</v>
      </c>
      <c r="H40" s="99" t="s">
        <v>331</v>
      </c>
      <c r="I40" s="99" t="s">
        <v>331</v>
      </c>
      <c r="J40" s="99">
        <v>16</v>
      </c>
      <c r="K40" s="99">
        <v>20</v>
      </c>
      <c r="L40" s="99">
        <v>33</v>
      </c>
      <c r="M40" s="99">
        <v>237</v>
      </c>
    </row>
    <row r="41" spans="1:13" x14ac:dyDescent="0.25">
      <c r="A41" s="143" t="s">
        <v>292</v>
      </c>
      <c r="B41" s="99">
        <v>101</v>
      </c>
      <c r="C41" s="99">
        <v>34</v>
      </c>
      <c r="D41" s="99">
        <v>21</v>
      </c>
      <c r="E41" s="99">
        <v>205</v>
      </c>
      <c r="F41" s="99" t="s">
        <v>331</v>
      </c>
      <c r="G41" s="99" t="s">
        <v>331</v>
      </c>
      <c r="H41" s="99" t="s">
        <v>331</v>
      </c>
      <c r="I41" s="99" t="s">
        <v>331</v>
      </c>
      <c r="J41" s="99">
        <v>16</v>
      </c>
      <c r="K41" s="99">
        <v>20</v>
      </c>
      <c r="L41" s="99">
        <v>33</v>
      </c>
      <c r="M41" s="99">
        <v>238</v>
      </c>
    </row>
    <row r="42" spans="1:13" x14ac:dyDescent="0.25">
      <c r="A42" s="143" t="s">
        <v>293</v>
      </c>
      <c r="B42" s="99">
        <v>100</v>
      </c>
      <c r="C42" s="99">
        <v>32</v>
      </c>
      <c r="D42" s="99">
        <v>21</v>
      </c>
      <c r="E42" s="99">
        <v>203</v>
      </c>
      <c r="F42" s="99" t="s">
        <v>331</v>
      </c>
      <c r="G42" s="99" t="s">
        <v>331</v>
      </c>
      <c r="H42" s="99" t="s">
        <v>331</v>
      </c>
      <c r="I42" s="99" t="s">
        <v>331</v>
      </c>
      <c r="J42" s="99">
        <v>16</v>
      </c>
      <c r="K42" s="99">
        <v>21</v>
      </c>
      <c r="L42" s="99">
        <v>33</v>
      </c>
      <c r="M42" s="99">
        <v>248</v>
      </c>
    </row>
    <row r="43" spans="1:13" x14ac:dyDescent="0.25">
      <c r="A43" s="143" t="s">
        <v>294</v>
      </c>
      <c r="B43" s="99">
        <v>98</v>
      </c>
      <c r="C43" s="99">
        <v>31</v>
      </c>
      <c r="D43" s="99">
        <v>20</v>
      </c>
      <c r="E43" s="99">
        <v>202</v>
      </c>
      <c r="F43" s="99" t="s">
        <v>331</v>
      </c>
      <c r="G43" s="99" t="s">
        <v>331</v>
      </c>
      <c r="H43" s="99" t="s">
        <v>331</v>
      </c>
      <c r="I43" s="99" t="s">
        <v>331</v>
      </c>
      <c r="J43" s="99">
        <v>16</v>
      </c>
      <c r="K43" s="99">
        <v>21</v>
      </c>
      <c r="L43" s="99">
        <v>33</v>
      </c>
      <c r="M43" s="99">
        <v>247</v>
      </c>
    </row>
    <row r="44" spans="1:13" x14ac:dyDescent="0.25">
      <c r="A44" s="143" t="s">
        <v>295</v>
      </c>
      <c r="B44" s="99">
        <v>98</v>
      </c>
      <c r="C44" s="99">
        <v>31</v>
      </c>
      <c r="D44" s="99">
        <v>20</v>
      </c>
      <c r="E44" s="99">
        <v>203</v>
      </c>
      <c r="F44" s="99" t="s">
        <v>331</v>
      </c>
      <c r="G44" s="99" t="s">
        <v>331</v>
      </c>
      <c r="H44" s="99" t="s">
        <v>331</v>
      </c>
      <c r="I44" s="99" t="s">
        <v>331</v>
      </c>
      <c r="J44" s="99">
        <v>16</v>
      </c>
      <c r="K44" s="99">
        <v>21</v>
      </c>
      <c r="L44" s="99">
        <v>33</v>
      </c>
      <c r="M44" s="99">
        <v>245</v>
      </c>
    </row>
    <row r="45" spans="1:13" x14ac:dyDescent="0.25">
      <c r="A45" s="143" t="s">
        <v>296</v>
      </c>
      <c r="B45" s="99">
        <v>92</v>
      </c>
      <c r="C45" s="99">
        <v>32</v>
      </c>
      <c r="D45" s="99">
        <v>18</v>
      </c>
      <c r="E45" s="99">
        <v>189</v>
      </c>
      <c r="F45" s="99" t="s">
        <v>331</v>
      </c>
      <c r="G45" s="99" t="s">
        <v>331</v>
      </c>
      <c r="H45" s="99" t="s">
        <v>331</v>
      </c>
      <c r="I45" s="99" t="s">
        <v>331</v>
      </c>
      <c r="J45" s="99">
        <v>16</v>
      </c>
      <c r="K45" s="99">
        <v>21</v>
      </c>
      <c r="L45" s="99">
        <v>33</v>
      </c>
      <c r="M45" s="99">
        <v>240</v>
      </c>
    </row>
    <row r="46" spans="1:13" x14ac:dyDescent="0.25">
      <c r="A46" s="143" t="s">
        <v>297</v>
      </c>
      <c r="B46" s="99">
        <v>97</v>
      </c>
      <c r="C46" s="99">
        <v>34</v>
      </c>
      <c r="D46" s="99">
        <v>19</v>
      </c>
      <c r="E46" s="99">
        <v>196</v>
      </c>
      <c r="F46" s="99" t="s">
        <v>331</v>
      </c>
      <c r="G46" s="99" t="s">
        <v>331</v>
      </c>
      <c r="H46" s="99" t="s">
        <v>331</v>
      </c>
      <c r="I46" s="99" t="s">
        <v>331</v>
      </c>
      <c r="J46" s="99">
        <v>16</v>
      </c>
      <c r="K46" s="99">
        <v>21</v>
      </c>
      <c r="L46" s="99">
        <v>32</v>
      </c>
      <c r="M46" s="99">
        <v>242</v>
      </c>
    </row>
    <row r="47" spans="1:13" x14ac:dyDescent="0.25">
      <c r="A47" s="143" t="s">
        <v>298</v>
      </c>
      <c r="B47" s="99">
        <v>98</v>
      </c>
      <c r="C47" s="99">
        <v>34</v>
      </c>
      <c r="D47" s="99">
        <v>19</v>
      </c>
      <c r="E47" s="99">
        <v>198</v>
      </c>
      <c r="F47" s="99" t="s">
        <v>331</v>
      </c>
      <c r="G47" s="99" t="s">
        <v>331</v>
      </c>
      <c r="H47" s="99" t="s">
        <v>331</v>
      </c>
      <c r="I47" s="99" t="s">
        <v>331</v>
      </c>
      <c r="J47" s="99">
        <v>16</v>
      </c>
      <c r="K47" s="99">
        <v>21</v>
      </c>
      <c r="L47" s="99">
        <v>33</v>
      </c>
      <c r="M47" s="99">
        <v>245</v>
      </c>
    </row>
    <row r="48" spans="1:13" x14ac:dyDescent="0.25">
      <c r="A48" s="143" t="s">
        <v>299</v>
      </c>
      <c r="B48" s="99">
        <v>100</v>
      </c>
      <c r="C48" s="99">
        <v>36</v>
      </c>
      <c r="D48" s="99">
        <v>21</v>
      </c>
      <c r="E48" s="99">
        <v>203</v>
      </c>
      <c r="F48" s="99" t="s">
        <v>331</v>
      </c>
      <c r="G48" s="99" t="s">
        <v>331</v>
      </c>
      <c r="H48" s="99" t="s">
        <v>331</v>
      </c>
      <c r="I48" s="99" t="s">
        <v>331</v>
      </c>
      <c r="J48" s="99">
        <v>16</v>
      </c>
      <c r="K48" s="99">
        <v>22</v>
      </c>
      <c r="L48" s="99">
        <v>32</v>
      </c>
      <c r="M48" s="99">
        <v>245</v>
      </c>
    </row>
    <row r="49" spans="1:13" x14ac:dyDescent="0.25">
      <c r="A49" s="143" t="s">
        <v>300</v>
      </c>
      <c r="B49" s="99">
        <v>100</v>
      </c>
      <c r="C49" s="99">
        <v>37</v>
      </c>
      <c r="D49" s="99">
        <v>21</v>
      </c>
      <c r="E49" s="99">
        <v>204</v>
      </c>
      <c r="F49" s="99" t="s">
        <v>331</v>
      </c>
      <c r="G49" s="99" t="s">
        <v>331</v>
      </c>
      <c r="H49" s="99" t="s">
        <v>331</v>
      </c>
      <c r="I49" s="99" t="s">
        <v>331</v>
      </c>
      <c r="J49" s="99">
        <v>17</v>
      </c>
      <c r="K49" s="99">
        <v>22</v>
      </c>
      <c r="L49" s="99">
        <v>31</v>
      </c>
      <c r="M49" s="99">
        <v>244</v>
      </c>
    </row>
    <row r="50" spans="1:13" x14ac:dyDescent="0.25">
      <c r="A50" s="143" t="s">
        <v>301</v>
      </c>
      <c r="B50" s="99">
        <v>100</v>
      </c>
      <c r="C50" s="99">
        <v>39</v>
      </c>
      <c r="D50" s="99">
        <v>21</v>
      </c>
      <c r="E50" s="99">
        <v>205</v>
      </c>
      <c r="F50" s="99" t="s">
        <v>331</v>
      </c>
      <c r="G50" s="99" t="s">
        <v>331</v>
      </c>
      <c r="H50" s="99" t="s">
        <v>331</v>
      </c>
      <c r="I50" s="99" t="s">
        <v>331</v>
      </c>
      <c r="J50" s="99">
        <v>17</v>
      </c>
      <c r="K50" s="99">
        <v>22</v>
      </c>
      <c r="L50" s="99">
        <v>31</v>
      </c>
      <c r="M50" s="99">
        <v>246</v>
      </c>
    </row>
    <row r="51" spans="1:13" x14ac:dyDescent="0.25">
      <c r="A51" s="143" t="s">
        <v>302</v>
      </c>
      <c r="B51" s="99">
        <v>100</v>
      </c>
      <c r="C51" s="99">
        <v>39</v>
      </c>
      <c r="D51" s="99">
        <v>19</v>
      </c>
      <c r="E51" s="99">
        <v>207</v>
      </c>
      <c r="F51" s="99" t="s">
        <v>331</v>
      </c>
      <c r="G51" s="99" t="s">
        <v>331</v>
      </c>
      <c r="H51" s="99" t="s">
        <v>331</v>
      </c>
      <c r="I51" s="99" t="s">
        <v>331</v>
      </c>
      <c r="J51" s="99">
        <v>17</v>
      </c>
      <c r="K51" s="99">
        <v>22</v>
      </c>
      <c r="L51" s="99">
        <v>32</v>
      </c>
      <c r="M51" s="99">
        <v>245</v>
      </c>
    </row>
    <row r="52" spans="1:13" x14ac:dyDescent="0.25">
      <c r="A52" s="143" t="s">
        <v>303</v>
      </c>
      <c r="B52" s="99">
        <v>105</v>
      </c>
      <c r="C52" s="99">
        <v>41</v>
      </c>
      <c r="D52" s="99">
        <v>20</v>
      </c>
      <c r="E52" s="99">
        <v>214</v>
      </c>
      <c r="F52" s="99" t="s">
        <v>331</v>
      </c>
      <c r="G52" s="99" t="s">
        <v>331</v>
      </c>
      <c r="H52" s="99" t="s">
        <v>331</v>
      </c>
      <c r="I52" s="99" t="s">
        <v>331</v>
      </c>
      <c r="J52" s="99">
        <v>16</v>
      </c>
      <c r="K52" s="99">
        <v>22</v>
      </c>
      <c r="L52" s="99">
        <v>31</v>
      </c>
      <c r="M52" s="99">
        <v>243</v>
      </c>
    </row>
    <row r="53" spans="1:13" x14ac:dyDescent="0.25">
      <c r="A53" s="143" t="s">
        <v>304</v>
      </c>
      <c r="B53" s="99">
        <v>106</v>
      </c>
      <c r="C53" s="99">
        <v>42</v>
      </c>
      <c r="D53" s="99">
        <v>20</v>
      </c>
      <c r="E53" s="99">
        <v>215</v>
      </c>
      <c r="F53" s="99" t="s">
        <v>331</v>
      </c>
      <c r="G53" s="99" t="s">
        <v>331</v>
      </c>
      <c r="H53" s="99" t="s">
        <v>331</v>
      </c>
      <c r="I53" s="99" t="s">
        <v>331</v>
      </c>
      <c r="J53" s="99">
        <v>16</v>
      </c>
      <c r="K53" s="99">
        <v>22</v>
      </c>
      <c r="L53" s="99">
        <v>31</v>
      </c>
      <c r="M53" s="99">
        <v>245</v>
      </c>
    </row>
    <row r="54" spans="1:13" x14ac:dyDescent="0.25">
      <c r="A54" s="143" t="s">
        <v>305</v>
      </c>
      <c r="B54" s="99">
        <v>108</v>
      </c>
      <c r="C54" s="99">
        <v>43</v>
      </c>
      <c r="D54" s="99">
        <v>18</v>
      </c>
      <c r="E54" s="99">
        <v>218</v>
      </c>
      <c r="F54" s="99" t="s">
        <v>331</v>
      </c>
      <c r="G54" s="99" t="s">
        <v>331</v>
      </c>
      <c r="H54" s="99" t="s">
        <v>331</v>
      </c>
      <c r="I54" s="99" t="s">
        <v>331</v>
      </c>
      <c r="J54" s="99">
        <v>16</v>
      </c>
      <c r="K54" s="99">
        <v>22</v>
      </c>
      <c r="L54" s="99">
        <v>31</v>
      </c>
      <c r="M54" s="99">
        <v>244</v>
      </c>
    </row>
    <row r="55" spans="1:13" x14ac:dyDescent="0.25">
      <c r="A55" s="143" t="s">
        <v>306</v>
      </c>
      <c r="B55" s="99">
        <v>108</v>
      </c>
      <c r="C55" s="99">
        <v>44</v>
      </c>
      <c r="D55" s="99">
        <v>18</v>
      </c>
      <c r="E55" s="99">
        <v>219</v>
      </c>
      <c r="F55" s="99" t="s">
        <v>331</v>
      </c>
      <c r="G55" s="99" t="s">
        <v>331</v>
      </c>
      <c r="H55" s="99" t="s">
        <v>331</v>
      </c>
      <c r="I55" s="99" t="s">
        <v>331</v>
      </c>
      <c r="J55" s="99">
        <v>15</v>
      </c>
      <c r="K55" s="99">
        <v>22</v>
      </c>
      <c r="L55" s="99">
        <v>31</v>
      </c>
      <c r="M55" s="99">
        <v>247</v>
      </c>
    </row>
    <row r="56" spans="1:13" x14ac:dyDescent="0.25">
      <c r="A56" s="143" t="s">
        <v>307</v>
      </c>
      <c r="B56" s="99">
        <v>105</v>
      </c>
      <c r="C56" s="99">
        <v>43</v>
      </c>
      <c r="D56" s="99">
        <v>18</v>
      </c>
      <c r="E56" s="99">
        <v>216</v>
      </c>
      <c r="F56" s="99" t="s">
        <v>331</v>
      </c>
      <c r="G56" s="99" t="s">
        <v>331</v>
      </c>
      <c r="H56" s="99" t="s">
        <v>331</v>
      </c>
      <c r="I56" s="99" t="s">
        <v>331</v>
      </c>
      <c r="J56" s="99">
        <v>15</v>
      </c>
      <c r="K56" s="99">
        <v>23</v>
      </c>
      <c r="L56" s="99">
        <v>31</v>
      </c>
      <c r="M56" s="99">
        <v>247</v>
      </c>
    </row>
    <row r="57" spans="1:13" x14ac:dyDescent="0.25">
      <c r="A57" s="143" t="s">
        <v>308</v>
      </c>
      <c r="B57" s="99">
        <v>106</v>
      </c>
      <c r="C57" s="99">
        <v>43</v>
      </c>
      <c r="D57" s="99">
        <v>17</v>
      </c>
      <c r="E57" s="99">
        <v>215</v>
      </c>
      <c r="F57" s="99" t="s">
        <v>331</v>
      </c>
      <c r="G57" s="99" t="s">
        <v>331</v>
      </c>
      <c r="H57" s="99" t="s">
        <v>331</v>
      </c>
      <c r="I57" s="99" t="s">
        <v>331</v>
      </c>
      <c r="J57" s="99">
        <v>15</v>
      </c>
      <c r="K57" s="99">
        <v>23</v>
      </c>
      <c r="L57" s="99">
        <v>30</v>
      </c>
      <c r="M57" s="99">
        <v>244</v>
      </c>
    </row>
    <row r="58" spans="1:13" x14ac:dyDescent="0.25">
      <c r="A58" s="143" t="s">
        <v>309</v>
      </c>
      <c r="B58" s="99">
        <v>105</v>
      </c>
      <c r="C58" s="99">
        <v>42</v>
      </c>
      <c r="D58" s="99">
        <v>16</v>
      </c>
      <c r="E58" s="99">
        <v>215</v>
      </c>
      <c r="F58" s="99" t="s">
        <v>331</v>
      </c>
      <c r="G58" s="99" t="s">
        <v>331</v>
      </c>
      <c r="H58" s="99" t="s">
        <v>331</v>
      </c>
      <c r="I58" s="99" t="s">
        <v>331</v>
      </c>
      <c r="J58" s="99">
        <v>16</v>
      </c>
      <c r="K58" s="99">
        <v>23</v>
      </c>
      <c r="L58" s="99">
        <v>30</v>
      </c>
      <c r="M58" s="99">
        <v>241</v>
      </c>
    </row>
    <row r="59" spans="1:13" x14ac:dyDescent="0.25">
      <c r="A59" s="143" t="s">
        <v>310</v>
      </c>
      <c r="B59" s="99">
        <v>102</v>
      </c>
      <c r="C59" s="99">
        <v>41</v>
      </c>
      <c r="D59" s="99">
        <v>15</v>
      </c>
      <c r="E59" s="99">
        <v>206</v>
      </c>
      <c r="F59" s="99" t="s">
        <v>331</v>
      </c>
      <c r="G59" s="99" t="s">
        <v>331</v>
      </c>
      <c r="H59" s="99" t="s">
        <v>331</v>
      </c>
      <c r="I59" s="99" t="s">
        <v>331</v>
      </c>
      <c r="J59" s="99">
        <v>18</v>
      </c>
      <c r="K59" s="99">
        <v>24</v>
      </c>
      <c r="L59" s="99">
        <v>30</v>
      </c>
      <c r="M59" s="99">
        <v>244</v>
      </c>
    </row>
  </sheetData>
  <pageMargins left="0.7" right="0.7" top="0.75" bottom="0.75" header="0.3" footer="0.3"/>
  <pageSetup paperSize="9" orientation="portrait" verticalDpi="0"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0CEF2-D504-4AEF-B222-6FEF0E81EC2A}">
  <sheetPr>
    <tabColor rgb="FFFFFF00"/>
  </sheetPr>
  <dimension ref="A1:M35"/>
  <sheetViews>
    <sheetView workbookViewId="0"/>
  </sheetViews>
  <sheetFormatPr defaultRowHeight="13.8" x14ac:dyDescent="0.25"/>
  <cols>
    <col min="1" max="1" width="11.44140625" bestFit="1" customWidth="1"/>
    <col min="2" max="2" width="14.6640625" customWidth="1"/>
    <col min="3" max="3" width="15.21875" customWidth="1"/>
    <col min="4" max="4" width="15.88671875" customWidth="1"/>
    <col min="5" max="5" width="16.109375" bestFit="1" customWidth="1"/>
    <col min="6" max="7" width="19.44140625" customWidth="1"/>
    <col min="8" max="8" width="18.88671875" customWidth="1"/>
    <col min="9" max="9" width="18.44140625" customWidth="1"/>
    <col min="10" max="10" width="12.6640625" customWidth="1"/>
    <col min="11" max="11" width="13.44140625" bestFit="1" customWidth="1"/>
    <col min="12" max="12" width="13.21875" customWidth="1"/>
    <col min="13" max="13" width="12.33203125" bestFit="1" customWidth="1"/>
  </cols>
  <sheetData>
    <row r="1" spans="1:13" s="173" customFormat="1" ht="46.8" x14ac:dyDescent="0.25">
      <c r="A1" s="108" t="s">
        <v>244</v>
      </c>
      <c r="B1" s="171" t="s">
        <v>238</v>
      </c>
      <c r="C1" s="171" t="s">
        <v>311</v>
      </c>
      <c r="D1" s="172" t="s">
        <v>240</v>
      </c>
      <c r="E1" s="172" t="s">
        <v>249</v>
      </c>
      <c r="F1" s="172" t="s">
        <v>250</v>
      </c>
      <c r="G1" s="172" t="s">
        <v>312</v>
      </c>
      <c r="H1" s="172" t="s">
        <v>251</v>
      </c>
      <c r="I1" s="172" t="s">
        <v>252</v>
      </c>
      <c r="J1" s="171" t="s">
        <v>245</v>
      </c>
      <c r="K1" s="171" t="s">
        <v>246</v>
      </c>
      <c r="L1" s="172" t="s">
        <v>247</v>
      </c>
      <c r="M1" s="172" t="s">
        <v>248</v>
      </c>
    </row>
    <row r="2" spans="1:13" x14ac:dyDescent="0.25">
      <c r="A2" s="190" t="s">
        <v>277</v>
      </c>
      <c r="B2" s="180" t="s">
        <v>331</v>
      </c>
      <c r="C2" s="180" t="s">
        <v>331</v>
      </c>
      <c r="D2" s="180" t="s">
        <v>331</v>
      </c>
      <c r="E2" s="180" t="s">
        <v>331</v>
      </c>
      <c r="F2" s="180">
        <v>13</v>
      </c>
      <c r="G2" s="180">
        <v>24</v>
      </c>
      <c r="H2" s="180">
        <v>14</v>
      </c>
      <c r="I2" s="180">
        <v>254</v>
      </c>
      <c r="J2" s="180">
        <v>32</v>
      </c>
      <c r="K2" s="180">
        <v>21</v>
      </c>
      <c r="L2" s="180">
        <v>10</v>
      </c>
      <c r="M2" s="180">
        <v>58</v>
      </c>
    </row>
    <row r="3" spans="1:13" x14ac:dyDescent="0.25">
      <c r="A3" s="190" t="s">
        <v>278</v>
      </c>
      <c r="B3" s="180" t="s">
        <v>331</v>
      </c>
      <c r="C3" s="180" t="s">
        <v>331</v>
      </c>
      <c r="D3" s="180" t="s">
        <v>331</v>
      </c>
      <c r="E3" s="180" t="s">
        <v>331</v>
      </c>
      <c r="F3" s="180">
        <v>15</v>
      </c>
      <c r="G3" s="180">
        <v>22</v>
      </c>
      <c r="H3" s="180">
        <v>15</v>
      </c>
      <c r="I3" s="180">
        <v>245</v>
      </c>
      <c r="J3" s="180">
        <v>35</v>
      </c>
      <c r="K3" s="180">
        <v>24</v>
      </c>
      <c r="L3" s="180">
        <v>11</v>
      </c>
      <c r="M3" s="180">
        <v>68</v>
      </c>
    </row>
    <row r="4" spans="1:13" x14ac:dyDescent="0.25">
      <c r="A4" s="190" t="s">
        <v>279</v>
      </c>
      <c r="B4" s="180" t="s">
        <v>331</v>
      </c>
      <c r="C4" s="180" t="s">
        <v>331</v>
      </c>
      <c r="D4" s="180" t="s">
        <v>331</v>
      </c>
      <c r="E4" s="180" t="s">
        <v>331</v>
      </c>
      <c r="F4" s="180">
        <v>13</v>
      </c>
      <c r="G4" s="180">
        <v>18</v>
      </c>
      <c r="H4" s="180">
        <v>15</v>
      </c>
      <c r="I4" s="180">
        <v>220</v>
      </c>
      <c r="J4" s="180">
        <v>32</v>
      </c>
      <c r="K4" s="180">
        <v>23</v>
      </c>
      <c r="L4" s="180">
        <v>10</v>
      </c>
      <c r="M4" s="180">
        <v>61</v>
      </c>
    </row>
    <row r="5" spans="1:13" x14ac:dyDescent="0.25">
      <c r="A5" s="190" t="s">
        <v>280</v>
      </c>
      <c r="B5" s="180" t="s">
        <v>331</v>
      </c>
      <c r="C5" s="180" t="s">
        <v>331</v>
      </c>
      <c r="D5" s="180" t="s">
        <v>331</v>
      </c>
      <c r="E5" s="180" t="s">
        <v>331</v>
      </c>
      <c r="F5" s="180">
        <v>14</v>
      </c>
      <c r="G5" s="180">
        <v>19</v>
      </c>
      <c r="H5" s="180">
        <v>17</v>
      </c>
      <c r="I5" s="180">
        <v>236</v>
      </c>
      <c r="J5" s="180">
        <v>31</v>
      </c>
      <c r="K5" s="180">
        <v>21</v>
      </c>
      <c r="L5" s="180">
        <v>9</v>
      </c>
      <c r="M5" s="180">
        <v>59</v>
      </c>
    </row>
    <row r="6" spans="1:13" x14ac:dyDescent="0.25">
      <c r="A6" s="190" t="s">
        <v>281</v>
      </c>
      <c r="B6" s="180" t="s">
        <v>331</v>
      </c>
      <c r="C6" s="180" t="s">
        <v>331</v>
      </c>
      <c r="D6" s="180" t="s">
        <v>331</v>
      </c>
      <c r="E6" s="180" t="s">
        <v>331</v>
      </c>
      <c r="F6" s="180">
        <v>12</v>
      </c>
      <c r="G6" s="180">
        <v>18</v>
      </c>
      <c r="H6" s="180">
        <v>15</v>
      </c>
      <c r="I6" s="180">
        <v>226</v>
      </c>
      <c r="J6" s="180">
        <v>30</v>
      </c>
      <c r="K6" s="180">
        <v>20</v>
      </c>
      <c r="L6" s="180">
        <v>8</v>
      </c>
      <c r="M6" s="180">
        <v>58</v>
      </c>
    </row>
    <row r="7" spans="1:13" x14ac:dyDescent="0.25">
      <c r="A7" s="190" t="s">
        <v>282</v>
      </c>
      <c r="B7" s="180" t="s">
        <v>331</v>
      </c>
      <c r="C7" s="180" t="s">
        <v>331</v>
      </c>
      <c r="D7" s="180" t="s">
        <v>331</v>
      </c>
      <c r="E7" s="180" t="s">
        <v>331</v>
      </c>
      <c r="F7" s="180">
        <v>11</v>
      </c>
      <c r="G7" s="180">
        <v>18</v>
      </c>
      <c r="H7" s="180">
        <v>15</v>
      </c>
      <c r="I7" s="180">
        <v>223</v>
      </c>
      <c r="J7" s="180">
        <v>34</v>
      </c>
      <c r="K7" s="180">
        <v>20</v>
      </c>
      <c r="L7" s="180">
        <v>9</v>
      </c>
      <c r="M7" s="180">
        <v>62</v>
      </c>
    </row>
    <row r="8" spans="1:13" x14ac:dyDescent="0.25">
      <c r="A8" s="190" t="s">
        <v>283</v>
      </c>
      <c r="B8" s="180" t="s">
        <v>331</v>
      </c>
      <c r="C8" s="180" t="s">
        <v>331</v>
      </c>
      <c r="D8" s="180" t="s">
        <v>331</v>
      </c>
      <c r="E8" s="180" t="s">
        <v>331</v>
      </c>
      <c r="F8" s="180">
        <v>10</v>
      </c>
      <c r="G8" s="180">
        <v>17</v>
      </c>
      <c r="H8" s="180">
        <v>12</v>
      </c>
      <c r="I8" s="180">
        <v>187</v>
      </c>
      <c r="J8" s="180">
        <v>36</v>
      </c>
      <c r="K8" s="180">
        <v>20</v>
      </c>
      <c r="L8" s="180">
        <v>9</v>
      </c>
      <c r="M8" s="180">
        <v>63</v>
      </c>
    </row>
    <row r="9" spans="1:13" x14ac:dyDescent="0.25">
      <c r="A9" s="190" t="s">
        <v>284</v>
      </c>
      <c r="B9" s="180" t="s">
        <v>331</v>
      </c>
      <c r="C9" s="180" t="s">
        <v>331</v>
      </c>
      <c r="D9" s="180" t="s">
        <v>331</v>
      </c>
      <c r="E9" s="180" t="s">
        <v>331</v>
      </c>
      <c r="F9" s="180">
        <v>8</v>
      </c>
      <c r="G9" s="180">
        <v>11</v>
      </c>
      <c r="H9" s="180">
        <v>12</v>
      </c>
      <c r="I9" s="180">
        <v>111</v>
      </c>
      <c r="J9" s="180">
        <v>35</v>
      </c>
      <c r="K9" s="180">
        <v>19</v>
      </c>
      <c r="L9" s="180">
        <v>9</v>
      </c>
      <c r="M9" s="180">
        <v>66</v>
      </c>
    </row>
    <row r="10" spans="1:13" x14ac:dyDescent="0.25">
      <c r="A10" s="190" t="s">
        <v>285</v>
      </c>
      <c r="B10" s="180" t="s">
        <v>331</v>
      </c>
      <c r="C10" s="180" t="s">
        <v>331</v>
      </c>
      <c r="D10" s="180" t="s">
        <v>331</v>
      </c>
      <c r="E10" s="180" t="s">
        <v>331</v>
      </c>
      <c r="F10" s="180">
        <v>6</v>
      </c>
      <c r="G10" s="180">
        <v>10</v>
      </c>
      <c r="H10" s="180">
        <v>9</v>
      </c>
      <c r="I10" s="180">
        <v>100</v>
      </c>
      <c r="J10" s="180">
        <v>35</v>
      </c>
      <c r="K10" s="180">
        <v>17</v>
      </c>
      <c r="L10" s="180">
        <v>7</v>
      </c>
      <c r="M10" s="180">
        <v>65</v>
      </c>
    </row>
    <row r="11" spans="1:13" x14ac:dyDescent="0.25">
      <c r="A11" s="190" t="s">
        <v>286</v>
      </c>
      <c r="B11" s="180" t="s">
        <v>331</v>
      </c>
      <c r="C11" s="180" t="s">
        <v>331</v>
      </c>
      <c r="D11" s="180" t="s">
        <v>331</v>
      </c>
      <c r="E11" s="180" t="s">
        <v>331</v>
      </c>
      <c r="F11" s="180">
        <v>14</v>
      </c>
      <c r="G11" s="180">
        <v>23</v>
      </c>
      <c r="H11" s="180">
        <v>15</v>
      </c>
      <c r="I11" s="180">
        <v>167</v>
      </c>
      <c r="J11" s="180">
        <v>32</v>
      </c>
      <c r="K11" s="180">
        <v>13</v>
      </c>
      <c r="L11" s="180">
        <v>6</v>
      </c>
      <c r="M11" s="180">
        <v>59</v>
      </c>
    </row>
    <row r="12" spans="1:13" x14ac:dyDescent="0.25">
      <c r="A12" s="190" t="s">
        <v>287</v>
      </c>
      <c r="B12" s="180" t="s">
        <v>331</v>
      </c>
      <c r="C12" s="180" t="s">
        <v>331</v>
      </c>
      <c r="D12" s="180" t="s">
        <v>331</v>
      </c>
      <c r="E12" s="180" t="s">
        <v>331</v>
      </c>
      <c r="F12" s="180">
        <v>17</v>
      </c>
      <c r="G12" s="180">
        <v>30</v>
      </c>
      <c r="H12" s="180">
        <v>21</v>
      </c>
      <c r="I12" s="180">
        <v>251</v>
      </c>
      <c r="J12" s="180">
        <v>34</v>
      </c>
      <c r="K12" s="180">
        <v>13</v>
      </c>
      <c r="L12" s="180">
        <v>7</v>
      </c>
      <c r="M12" s="180">
        <v>63</v>
      </c>
    </row>
    <row r="13" spans="1:13" x14ac:dyDescent="0.25">
      <c r="A13" s="190" t="s">
        <v>288</v>
      </c>
      <c r="B13" s="180" t="s">
        <v>331</v>
      </c>
      <c r="C13" s="180" t="s">
        <v>331</v>
      </c>
      <c r="D13" s="180" t="s">
        <v>331</v>
      </c>
      <c r="E13" s="180" t="s">
        <v>331</v>
      </c>
      <c r="F13" s="180">
        <v>23</v>
      </c>
      <c r="G13" s="180">
        <v>31</v>
      </c>
      <c r="H13" s="180">
        <v>23</v>
      </c>
      <c r="I13" s="180">
        <v>297</v>
      </c>
      <c r="J13" s="180">
        <v>37</v>
      </c>
      <c r="K13" s="180">
        <v>13</v>
      </c>
      <c r="L13" s="180">
        <v>7</v>
      </c>
      <c r="M13" s="180">
        <v>70</v>
      </c>
    </row>
    <row r="14" spans="1:13" x14ac:dyDescent="0.25">
      <c r="A14" s="190" t="s">
        <v>289</v>
      </c>
      <c r="B14" s="180" t="s">
        <v>331</v>
      </c>
      <c r="C14" s="180" t="s">
        <v>331</v>
      </c>
      <c r="D14" s="180" t="s">
        <v>331</v>
      </c>
      <c r="E14" s="180" t="s">
        <v>331</v>
      </c>
      <c r="F14" s="180">
        <v>26</v>
      </c>
      <c r="G14" s="180">
        <v>36</v>
      </c>
      <c r="H14" s="180">
        <v>25</v>
      </c>
      <c r="I14" s="180">
        <v>343</v>
      </c>
      <c r="J14" s="180">
        <v>37</v>
      </c>
      <c r="K14" s="180">
        <v>12</v>
      </c>
      <c r="L14" s="180">
        <v>6</v>
      </c>
      <c r="M14" s="180">
        <v>71</v>
      </c>
    </row>
    <row r="15" spans="1:13" x14ac:dyDescent="0.25">
      <c r="A15" s="190" t="s">
        <v>290</v>
      </c>
      <c r="B15" s="180" t="s">
        <v>331</v>
      </c>
      <c r="C15" s="180" t="s">
        <v>331</v>
      </c>
      <c r="D15" s="180" t="s">
        <v>331</v>
      </c>
      <c r="E15" s="180" t="s">
        <v>331</v>
      </c>
      <c r="F15" s="180">
        <v>26</v>
      </c>
      <c r="G15" s="180">
        <v>39</v>
      </c>
      <c r="H15" s="180">
        <v>29</v>
      </c>
      <c r="I15" s="180">
        <v>361</v>
      </c>
      <c r="J15" s="180">
        <v>40</v>
      </c>
      <c r="K15" s="180">
        <v>12</v>
      </c>
      <c r="L15" s="180">
        <v>7</v>
      </c>
      <c r="M15" s="180">
        <v>68</v>
      </c>
    </row>
    <row r="16" spans="1:13" x14ac:dyDescent="0.25">
      <c r="A16" s="190" t="s">
        <v>291</v>
      </c>
      <c r="B16" s="180" t="s">
        <v>331</v>
      </c>
      <c r="C16" s="180" t="s">
        <v>331</v>
      </c>
      <c r="D16" s="180" t="s">
        <v>331</v>
      </c>
      <c r="E16" s="180" t="s">
        <v>331</v>
      </c>
      <c r="F16" s="180">
        <v>29</v>
      </c>
      <c r="G16" s="180">
        <v>41</v>
      </c>
      <c r="H16" s="180">
        <v>28</v>
      </c>
      <c r="I16" s="180">
        <v>375</v>
      </c>
      <c r="J16" s="180">
        <v>43</v>
      </c>
      <c r="K16" s="180">
        <v>15</v>
      </c>
      <c r="L16" s="180">
        <v>8</v>
      </c>
      <c r="M16" s="180">
        <v>80</v>
      </c>
    </row>
    <row r="17" spans="1:13" x14ac:dyDescent="0.25">
      <c r="A17" s="190" t="s">
        <v>292</v>
      </c>
      <c r="B17" s="180" t="s">
        <v>331</v>
      </c>
      <c r="C17" s="180" t="s">
        <v>331</v>
      </c>
      <c r="D17" s="180" t="s">
        <v>331</v>
      </c>
      <c r="E17" s="180" t="s">
        <v>331</v>
      </c>
      <c r="F17" s="180">
        <v>28</v>
      </c>
      <c r="G17" s="180">
        <v>42</v>
      </c>
      <c r="H17" s="180">
        <v>27</v>
      </c>
      <c r="I17" s="180">
        <v>359</v>
      </c>
      <c r="J17" s="180">
        <v>46</v>
      </c>
      <c r="K17" s="180">
        <v>16</v>
      </c>
      <c r="L17" s="180">
        <v>9</v>
      </c>
      <c r="M17" s="180">
        <v>84</v>
      </c>
    </row>
    <row r="18" spans="1:13" x14ac:dyDescent="0.25">
      <c r="A18" s="190" t="s">
        <v>293</v>
      </c>
      <c r="B18" s="180" t="s">
        <v>331</v>
      </c>
      <c r="C18" s="180" t="s">
        <v>331</v>
      </c>
      <c r="D18" s="180" t="s">
        <v>331</v>
      </c>
      <c r="E18" s="180" t="s">
        <v>331</v>
      </c>
      <c r="F18" s="180">
        <v>29</v>
      </c>
      <c r="G18" s="180">
        <v>47</v>
      </c>
      <c r="H18" s="180">
        <v>29</v>
      </c>
      <c r="I18" s="180">
        <v>372</v>
      </c>
      <c r="J18" s="180">
        <v>50</v>
      </c>
      <c r="K18" s="180">
        <v>19</v>
      </c>
      <c r="L18" s="180">
        <v>9</v>
      </c>
      <c r="M18" s="180">
        <v>90</v>
      </c>
    </row>
    <row r="19" spans="1:13" x14ac:dyDescent="0.25">
      <c r="A19" s="190" t="s">
        <v>294</v>
      </c>
      <c r="B19" s="180" t="s">
        <v>331</v>
      </c>
      <c r="C19" s="180" t="s">
        <v>331</v>
      </c>
      <c r="D19" s="180" t="s">
        <v>331</v>
      </c>
      <c r="E19" s="180" t="s">
        <v>331</v>
      </c>
      <c r="F19" s="180">
        <v>30</v>
      </c>
      <c r="G19" s="180">
        <v>49</v>
      </c>
      <c r="H19" s="180">
        <v>31</v>
      </c>
      <c r="I19" s="180">
        <v>388</v>
      </c>
      <c r="J19" s="180">
        <v>46</v>
      </c>
      <c r="K19" s="180">
        <v>18</v>
      </c>
      <c r="L19" s="180">
        <v>8</v>
      </c>
      <c r="M19" s="180">
        <v>86</v>
      </c>
    </row>
    <row r="20" spans="1:13" x14ac:dyDescent="0.25">
      <c r="A20" s="190" t="s">
        <v>295</v>
      </c>
      <c r="B20" s="180" t="s">
        <v>331</v>
      </c>
      <c r="C20" s="180" t="s">
        <v>331</v>
      </c>
      <c r="D20" s="180" t="s">
        <v>331</v>
      </c>
      <c r="E20" s="180" t="s">
        <v>331</v>
      </c>
      <c r="F20" s="180">
        <v>31</v>
      </c>
      <c r="G20" s="180">
        <v>47</v>
      </c>
      <c r="H20" s="180">
        <v>31</v>
      </c>
      <c r="I20" s="180">
        <v>385</v>
      </c>
      <c r="J20" s="180">
        <v>44</v>
      </c>
      <c r="K20" s="180">
        <v>17</v>
      </c>
      <c r="L20" s="180">
        <v>7</v>
      </c>
      <c r="M20" s="180">
        <v>85</v>
      </c>
    </row>
    <row r="21" spans="1:13" x14ac:dyDescent="0.25">
      <c r="A21" s="190" t="s">
        <v>296</v>
      </c>
      <c r="B21" s="180" t="s">
        <v>331</v>
      </c>
      <c r="C21" s="180" t="s">
        <v>331</v>
      </c>
      <c r="D21" s="180" t="s">
        <v>331</v>
      </c>
      <c r="E21" s="180" t="s">
        <v>331</v>
      </c>
      <c r="F21" s="180">
        <v>30</v>
      </c>
      <c r="G21" s="180">
        <v>52</v>
      </c>
      <c r="H21" s="180">
        <v>32</v>
      </c>
      <c r="I21" s="180">
        <v>390</v>
      </c>
      <c r="J21" s="180">
        <v>44</v>
      </c>
      <c r="K21" s="180">
        <v>17</v>
      </c>
      <c r="L21" s="180">
        <v>8</v>
      </c>
      <c r="M21" s="180">
        <v>86</v>
      </c>
    </row>
    <row r="22" spans="1:13" x14ac:dyDescent="0.25">
      <c r="A22" s="190" t="s">
        <v>297</v>
      </c>
      <c r="B22" s="180" t="s">
        <v>331</v>
      </c>
      <c r="C22" s="180" t="s">
        <v>331</v>
      </c>
      <c r="D22" s="180" t="s">
        <v>331</v>
      </c>
      <c r="E22" s="180" t="s">
        <v>331</v>
      </c>
      <c r="F22" s="180">
        <v>30</v>
      </c>
      <c r="G22" s="180">
        <v>52</v>
      </c>
      <c r="H22" s="180">
        <v>31</v>
      </c>
      <c r="I22" s="180">
        <v>393</v>
      </c>
      <c r="J22" s="180">
        <v>42</v>
      </c>
      <c r="K22" s="180">
        <v>18</v>
      </c>
      <c r="L22" s="180">
        <v>8</v>
      </c>
      <c r="M22" s="180">
        <v>87</v>
      </c>
    </row>
    <row r="23" spans="1:13" x14ac:dyDescent="0.25">
      <c r="A23" s="190" t="s">
        <v>298</v>
      </c>
      <c r="B23" s="180" t="s">
        <v>331</v>
      </c>
      <c r="C23" s="180" t="s">
        <v>331</v>
      </c>
      <c r="D23" s="180" t="s">
        <v>331</v>
      </c>
      <c r="E23" s="180" t="s">
        <v>331</v>
      </c>
      <c r="F23" s="180">
        <v>22</v>
      </c>
      <c r="G23" s="180">
        <v>40</v>
      </c>
      <c r="H23" s="180">
        <v>23</v>
      </c>
      <c r="I23" s="180">
        <v>321</v>
      </c>
      <c r="J23" s="180">
        <v>48</v>
      </c>
      <c r="K23" s="180">
        <v>23</v>
      </c>
      <c r="L23" s="180">
        <v>8</v>
      </c>
      <c r="M23" s="180">
        <v>100</v>
      </c>
    </row>
    <row r="24" spans="1:13" x14ac:dyDescent="0.25">
      <c r="A24" s="190" t="s">
        <v>299</v>
      </c>
      <c r="B24" s="180" t="s">
        <v>331</v>
      </c>
      <c r="C24" s="180" t="s">
        <v>331</v>
      </c>
      <c r="D24" s="180" t="s">
        <v>331</v>
      </c>
      <c r="E24" s="180" t="s">
        <v>331</v>
      </c>
      <c r="F24" s="180">
        <v>22</v>
      </c>
      <c r="G24" s="180">
        <v>37</v>
      </c>
      <c r="H24" s="180">
        <v>18</v>
      </c>
      <c r="I24" s="180">
        <v>255</v>
      </c>
      <c r="J24" s="180">
        <v>45</v>
      </c>
      <c r="K24" s="180">
        <v>19</v>
      </c>
      <c r="L24" s="180">
        <v>7</v>
      </c>
      <c r="M24" s="180">
        <v>89</v>
      </c>
    </row>
    <row r="25" spans="1:13" x14ac:dyDescent="0.25">
      <c r="A25" s="190" t="s">
        <v>300</v>
      </c>
      <c r="B25" s="180" t="s">
        <v>331</v>
      </c>
      <c r="C25" s="180" t="s">
        <v>331</v>
      </c>
      <c r="D25" s="180" t="s">
        <v>331</v>
      </c>
      <c r="E25" s="180" t="s">
        <v>331</v>
      </c>
      <c r="F25" s="180">
        <v>22</v>
      </c>
      <c r="G25" s="180">
        <v>38</v>
      </c>
      <c r="H25" s="180">
        <v>18</v>
      </c>
      <c r="I25" s="180">
        <v>287</v>
      </c>
      <c r="J25" s="180">
        <v>44</v>
      </c>
      <c r="K25" s="180">
        <v>22</v>
      </c>
      <c r="L25" s="180">
        <v>8</v>
      </c>
      <c r="M25" s="180">
        <v>90</v>
      </c>
    </row>
    <row r="26" spans="1:13" x14ac:dyDescent="0.25">
      <c r="A26" s="190" t="s">
        <v>301</v>
      </c>
      <c r="B26" s="180" t="s">
        <v>331</v>
      </c>
      <c r="C26" s="180" t="s">
        <v>331</v>
      </c>
      <c r="D26" s="180" t="s">
        <v>331</v>
      </c>
      <c r="E26" s="180" t="s">
        <v>331</v>
      </c>
      <c r="F26" s="180">
        <v>27</v>
      </c>
      <c r="G26" s="180">
        <v>39</v>
      </c>
      <c r="H26" s="180">
        <v>23</v>
      </c>
      <c r="I26" s="180">
        <v>288</v>
      </c>
      <c r="J26" s="180">
        <v>43</v>
      </c>
      <c r="K26" s="180">
        <v>21</v>
      </c>
      <c r="L26" s="180">
        <v>8</v>
      </c>
      <c r="M26" s="180">
        <v>87</v>
      </c>
    </row>
    <row r="27" spans="1:13" x14ac:dyDescent="0.25">
      <c r="A27" s="190" t="s">
        <v>302</v>
      </c>
      <c r="B27" s="180" t="s">
        <v>331</v>
      </c>
      <c r="C27" s="180" t="s">
        <v>331</v>
      </c>
      <c r="D27" s="180" t="s">
        <v>331</v>
      </c>
      <c r="E27" s="180" t="s">
        <v>331</v>
      </c>
      <c r="F27" s="180">
        <v>27</v>
      </c>
      <c r="G27" s="180">
        <v>41</v>
      </c>
      <c r="H27" s="180">
        <v>19</v>
      </c>
      <c r="I27" s="180">
        <v>286</v>
      </c>
      <c r="J27" s="180">
        <v>38</v>
      </c>
      <c r="K27" s="180">
        <v>20</v>
      </c>
      <c r="L27" s="180">
        <v>6</v>
      </c>
      <c r="M27" s="180">
        <v>84</v>
      </c>
    </row>
    <row r="28" spans="1:13" x14ac:dyDescent="0.25">
      <c r="A28" s="190" t="s">
        <v>303</v>
      </c>
      <c r="B28" s="180" t="s">
        <v>331</v>
      </c>
      <c r="C28" s="180" t="s">
        <v>331</v>
      </c>
      <c r="D28" s="180" t="s">
        <v>331</v>
      </c>
      <c r="E28" s="180" t="s">
        <v>331</v>
      </c>
      <c r="F28" s="180">
        <v>25</v>
      </c>
      <c r="G28" s="180">
        <v>42</v>
      </c>
      <c r="H28" s="180">
        <v>20</v>
      </c>
      <c r="I28" s="180">
        <v>287</v>
      </c>
      <c r="J28" s="180">
        <v>39</v>
      </c>
      <c r="K28" s="180">
        <v>18</v>
      </c>
      <c r="L28" s="180">
        <v>7</v>
      </c>
      <c r="M28" s="180">
        <v>75</v>
      </c>
    </row>
    <row r="29" spans="1:13" x14ac:dyDescent="0.25">
      <c r="A29" s="190" t="s">
        <v>304</v>
      </c>
      <c r="B29" s="180" t="s">
        <v>331</v>
      </c>
      <c r="C29" s="180" t="s">
        <v>331</v>
      </c>
      <c r="D29" s="180" t="s">
        <v>331</v>
      </c>
      <c r="E29" s="180" t="s">
        <v>331</v>
      </c>
      <c r="F29" s="180">
        <v>25</v>
      </c>
      <c r="G29" s="180">
        <v>41</v>
      </c>
      <c r="H29" s="180">
        <v>20</v>
      </c>
      <c r="I29" s="180">
        <v>292</v>
      </c>
      <c r="J29" s="180">
        <v>36</v>
      </c>
      <c r="K29" s="180">
        <v>17</v>
      </c>
      <c r="L29" s="180">
        <v>6</v>
      </c>
      <c r="M29" s="180">
        <v>73</v>
      </c>
    </row>
    <row r="30" spans="1:13" x14ac:dyDescent="0.25">
      <c r="A30" s="190" t="s">
        <v>305</v>
      </c>
      <c r="B30" s="180" t="s">
        <v>331</v>
      </c>
      <c r="C30" s="180" t="s">
        <v>331</v>
      </c>
      <c r="D30" s="180" t="s">
        <v>331</v>
      </c>
      <c r="E30" s="180" t="s">
        <v>331</v>
      </c>
      <c r="F30" s="180">
        <v>25</v>
      </c>
      <c r="G30" s="180">
        <v>39</v>
      </c>
      <c r="H30" s="180">
        <v>22</v>
      </c>
      <c r="I30" s="180">
        <v>302</v>
      </c>
      <c r="J30" s="180">
        <v>32</v>
      </c>
      <c r="K30" s="180">
        <v>15</v>
      </c>
      <c r="L30" s="180">
        <v>6</v>
      </c>
      <c r="M30" s="180">
        <v>67</v>
      </c>
    </row>
    <row r="31" spans="1:13" x14ac:dyDescent="0.25">
      <c r="A31" s="190" t="s">
        <v>306</v>
      </c>
      <c r="B31" s="180" t="s">
        <v>331</v>
      </c>
      <c r="C31" s="180" t="s">
        <v>331</v>
      </c>
      <c r="D31" s="180" t="s">
        <v>331</v>
      </c>
      <c r="E31" s="180" t="s">
        <v>331</v>
      </c>
      <c r="F31" s="180">
        <v>25</v>
      </c>
      <c r="G31" s="180">
        <v>45</v>
      </c>
      <c r="H31" s="180">
        <v>21</v>
      </c>
      <c r="I31" s="180">
        <v>324</v>
      </c>
      <c r="J31" s="180">
        <v>38</v>
      </c>
      <c r="K31" s="180">
        <v>23</v>
      </c>
      <c r="L31" s="180">
        <v>6</v>
      </c>
      <c r="M31" s="180">
        <v>82</v>
      </c>
    </row>
    <row r="32" spans="1:13" x14ac:dyDescent="0.25">
      <c r="A32" s="190" t="s">
        <v>307</v>
      </c>
      <c r="B32" s="180" t="s">
        <v>331</v>
      </c>
      <c r="C32" s="180" t="s">
        <v>331</v>
      </c>
      <c r="D32" s="180" t="s">
        <v>331</v>
      </c>
      <c r="E32" s="180" t="s">
        <v>331</v>
      </c>
      <c r="F32" s="180">
        <v>24</v>
      </c>
      <c r="G32" s="180">
        <v>47</v>
      </c>
      <c r="H32" s="180">
        <v>22</v>
      </c>
      <c r="I32" s="180">
        <v>351</v>
      </c>
      <c r="J32" s="180">
        <v>38</v>
      </c>
      <c r="K32" s="180">
        <v>23</v>
      </c>
      <c r="L32" s="180">
        <v>6</v>
      </c>
      <c r="M32" s="180">
        <v>81</v>
      </c>
    </row>
    <row r="33" spans="1:13" x14ac:dyDescent="0.25">
      <c r="A33" s="190" t="s">
        <v>308</v>
      </c>
      <c r="B33" s="180">
        <v>0</v>
      </c>
      <c r="C33" s="180">
        <v>0</v>
      </c>
      <c r="D33" s="180">
        <v>0</v>
      </c>
      <c r="E33" s="180">
        <v>0</v>
      </c>
      <c r="F33" s="180">
        <v>29</v>
      </c>
      <c r="G33" s="180">
        <v>45</v>
      </c>
      <c r="H33" s="180">
        <v>25</v>
      </c>
      <c r="I33" s="180">
        <v>365</v>
      </c>
      <c r="J33" s="180" t="s">
        <v>331</v>
      </c>
      <c r="K33" s="180" t="s">
        <v>331</v>
      </c>
      <c r="L33" s="180" t="s">
        <v>331</v>
      </c>
      <c r="M33" s="180" t="s">
        <v>331</v>
      </c>
    </row>
    <row r="34" spans="1:13" x14ac:dyDescent="0.25">
      <c r="A34" s="190" t="s">
        <v>309</v>
      </c>
      <c r="B34" s="180">
        <v>0</v>
      </c>
      <c r="C34" s="180">
        <v>0</v>
      </c>
      <c r="D34" s="180">
        <v>0</v>
      </c>
      <c r="E34" s="180">
        <v>0</v>
      </c>
      <c r="F34" s="180">
        <v>29</v>
      </c>
      <c r="G34" s="180">
        <v>48</v>
      </c>
      <c r="H34" s="180">
        <v>26</v>
      </c>
      <c r="I34" s="180">
        <v>371</v>
      </c>
      <c r="J34" s="180" t="s">
        <v>331</v>
      </c>
      <c r="K34" s="180" t="s">
        <v>331</v>
      </c>
      <c r="L34" s="180" t="s">
        <v>331</v>
      </c>
      <c r="M34" s="180" t="s">
        <v>331</v>
      </c>
    </row>
    <row r="35" spans="1:13" x14ac:dyDescent="0.25">
      <c r="A35" s="190" t="s">
        <v>310</v>
      </c>
      <c r="B35" s="180">
        <v>0</v>
      </c>
      <c r="C35" s="180">
        <v>0</v>
      </c>
      <c r="D35" s="180">
        <v>0</v>
      </c>
      <c r="E35" s="180">
        <v>0</v>
      </c>
      <c r="F35" s="180">
        <v>32</v>
      </c>
      <c r="G35" s="180">
        <v>51</v>
      </c>
      <c r="H35" s="180">
        <v>29</v>
      </c>
      <c r="I35" s="180">
        <v>396</v>
      </c>
      <c r="J35" s="180" t="s">
        <v>331</v>
      </c>
      <c r="K35" s="180" t="s">
        <v>331</v>
      </c>
      <c r="L35" s="180" t="s">
        <v>331</v>
      </c>
      <c r="M35" s="180" t="s">
        <v>331</v>
      </c>
    </row>
  </sheetData>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16C7-EDC1-47E0-9848-D59395BF7B05}">
  <sheetPr>
    <tabColor rgb="FFFFFF00"/>
  </sheetPr>
  <dimension ref="A1:M59"/>
  <sheetViews>
    <sheetView workbookViewId="0">
      <pane ySplit="1" topLeftCell="A2" activePane="bottomLeft" state="frozen"/>
      <selection pane="bottomLeft"/>
    </sheetView>
  </sheetViews>
  <sheetFormatPr defaultColWidth="8.88671875" defaultRowHeight="13.8" x14ac:dyDescent="0.25"/>
  <cols>
    <col min="1" max="1" width="12.77734375" style="177" bestFit="1" customWidth="1"/>
    <col min="2" max="2" width="15" style="177" customWidth="1"/>
    <col min="3" max="3" width="14.109375" style="177" customWidth="1"/>
    <col min="4" max="4" width="14.6640625" style="177" customWidth="1"/>
    <col min="5" max="5" width="14.44140625" style="177" bestFit="1" customWidth="1"/>
    <col min="6" max="6" width="11.6640625" style="177" customWidth="1"/>
    <col min="7" max="7" width="16.33203125" style="177" customWidth="1"/>
    <col min="8" max="8" width="13.44140625" style="177" customWidth="1"/>
    <col min="9" max="9" width="12.109375" style="177" customWidth="1"/>
    <col min="10" max="10" width="18.44140625" style="177" customWidth="1"/>
    <col min="11" max="11" width="17.77734375" style="177" customWidth="1"/>
    <col min="12" max="12" width="18.77734375" style="177" customWidth="1"/>
    <col min="13" max="13" width="17.88671875" style="177" customWidth="1"/>
    <col min="14" max="14" width="23.21875" style="177" bestFit="1" customWidth="1"/>
    <col min="15" max="15" width="18.21875" style="177" bestFit="1" customWidth="1"/>
    <col min="16" max="16" width="19.21875" style="177" bestFit="1" customWidth="1"/>
    <col min="17" max="17" width="11.88671875" style="177" bestFit="1" customWidth="1"/>
    <col min="18" max="18" width="10.21875" style="177" bestFit="1" customWidth="1"/>
    <col min="19" max="19" width="9.109375" style="177" bestFit="1" customWidth="1"/>
    <col min="20" max="20" width="11.21875" style="177" bestFit="1" customWidth="1"/>
    <col min="21" max="21" width="7.21875" style="177" bestFit="1" customWidth="1"/>
    <col min="22" max="22" width="7.88671875" style="177" bestFit="1" customWidth="1"/>
    <col min="23" max="16384" width="8.88671875" style="177"/>
  </cols>
  <sheetData>
    <row r="1" spans="1:13" s="182" customFormat="1" ht="51.6" customHeight="1" x14ac:dyDescent="0.25">
      <c r="A1" s="108" t="s">
        <v>244</v>
      </c>
      <c r="B1" s="108" t="s">
        <v>238</v>
      </c>
      <c r="C1" s="108" t="s">
        <v>311</v>
      </c>
      <c r="D1" s="108" t="s">
        <v>313</v>
      </c>
      <c r="E1" s="108" t="s">
        <v>249</v>
      </c>
      <c r="F1" s="108" t="s">
        <v>233</v>
      </c>
      <c r="G1" s="108" t="s">
        <v>234</v>
      </c>
      <c r="H1" s="108" t="s">
        <v>314</v>
      </c>
      <c r="I1" s="108" t="s">
        <v>237</v>
      </c>
      <c r="J1" s="108" t="s">
        <v>228</v>
      </c>
      <c r="K1" s="108" t="s">
        <v>229</v>
      </c>
      <c r="L1" s="108" t="s">
        <v>315</v>
      </c>
      <c r="M1" s="108" t="s">
        <v>232</v>
      </c>
    </row>
    <row r="2" spans="1:13" x14ac:dyDescent="0.25">
      <c r="A2" s="183" t="s">
        <v>253</v>
      </c>
      <c r="B2" s="180" t="s">
        <v>331</v>
      </c>
      <c r="C2" s="180" t="s">
        <v>331</v>
      </c>
      <c r="D2" s="180" t="s">
        <v>331</v>
      </c>
      <c r="E2" s="180" t="s">
        <v>331</v>
      </c>
      <c r="F2" s="184">
        <v>30</v>
      </c>
      <c r="G2" s="184">
        <v>16</v>
      </c>
      <c r="H2" s="184">
        <v>7</v>
      </c>
      <c r="I2" s="184">
        <v>59</v>
      </c>
      <c r="J2" s="184">
        <v>20</v>
      </c>
      <c r="K2" s="184">
        <v>25</v>
      </c>
      <c r="L2" s="184">
        <v>17</v>
      </c>
      <c r="M2" s="185">
        <v>255</v>
      </c>
    </row>
    <row r="3" spans="1:13" x14ac:dyDescent="0.25">
      <c r="A3" s="186" t="s">
        <v>254</v>
      </c>
      <c r="B3" s="180" t="s">
        <v>331</v>
      </c>
      <c r="C3" s="180" t="s">
        <v>331</v>
      </c>
      <c r="D3" s="180" t="s">
        <v>331</v>
      </c>
      <c r="E3" s="180" t="s">
        <v>331</v>
      </c>
      <c r="F3" s="177">
        <v>28</v>
      </c>
      <c r="G3" s="177">
        <v>15</v>
      </c>
      <c r="H3" s="177">
        <v>6</v>
      </c>
      <c r="I3" s="177">
        <v>56</v>
      </c>
      <c r="J3" s="177">
        <v>18</v>
      </c>
      <c r="K3" s="177">
        <v>24</v>
      </c>
      <c r="L3" s="177">
        <v>17</v>
      </c>
      <c r="M3" s="187">
        <v>266</v>
      </c>
    </row>
    <row r="4" spans="1:13" x14ac:dyDescent="0.25">
      <c r="A4" s="186" t="s">
        <v>255</v>
      </c>
      <c r="B4" s="180" t="s">
        <v>331</v>
      </c>
      <c r="C4" s="180" t="s">
        <v>331</v>
      </c>
      <c r="D4" s="180" t="s">
        <v>331</v>
      </c>
      <c r="E4" s="180" t="s">
        <v>331</v>
      </c>
      <c r="F4" s="177">
        <v>33</v>
      </c>
      <c r="G4" s="177">
        <v>16</v>
      </c>
      <c r="H4" s="177">
        <v>6</v>
      </c>
      <c r="I4" s="177">
        <v>64</v>
      </c>
      <c r="J4" s="177">
        <v>17</v>
      </c>
      <c r="K4" s="177">
        <v>23</v>
      </c>
      <c r="L4" s="177">
        <v>18</v>
      </c>
      <c r="M4" s="187">
        <v>258</v>
      </c>
    </row>
    <row r="5" spans="1:13" x14ac:dyDescent="0.25">
      <c r="A5" s="186" t="s">
        <v>256</v>
      </c>
      <c r="B5" s="180" t="s">
        <v>331</v>
      </c>
      <c r="C5" s="180" t="s">
        <v>331</v>
      </c>
      <c r="D5" s="180" t="s">
        <v>331</v>
      </c>
      <c r="E5" s="180" t="s">
        <v>331</v>
      </c>
      <c r="F5" s="177">
        <v>34</v>
      </c>
      <c r="G5" s="177">
        <v>16</v>
      </c>
      <c r="H5" s="177">
        <v>6</v>
      </c>
      <c r="I5" s="177">
        <v>63</v>
      </c>
      <c r="J5" s="177">
        <v>17</v>
      </c>
      <c r="K5" s="177">
        <v>24</v>
      </c>
      <c r="L5" s="177">
        <v>15</v>
      </c>
      <c r="M5" s="187">
        <v>263</v>
      </c>
    </row>
    <row r="6" spans="1:13" x14ac:dyDescent="0.25">
      <c r="A6" s="186" t="s">
        <v>257</v>
      </c>
      <c r="B6" s="180" t="s">
        <v>331</v>
      </c>
      <c r="C6" s="180" t="s">
        <v>331</v>
      </c>
      <c r="D6" s="180" t="s">
        <v>331</v>
      </c>
      <c r="E6" s="180" t="s">
        <v>331</v>
      </c>
      <c r="F6" s="177">
        <v>35</v>
      </c>
      <c r="G6" s="177">
        <v>17</v>
      </c>
      <c r="H6" s="177">
        <v>7</v>
      </c>
      <c r="I6" s="177">
        <v>66</v>
      </c>
      <c r="J6" s="177">
        <v>17</v>
      </c>
      <c r="K6" s="177">
        <v>25</v>
      </c>
      <c r="L6" s="177">
        <v>17</v>
      </c>
      <c r="M6" s="187">
        <v>274</v>
      </c>
    </row>
    <row r="7" spans="1:13" x14ac:dyDescent="0.25">
      <c r="A7" s="186" t="s">
        <v>258</v>
      </c>
      <c r="B7" s="180" t="s">
        <v>331</v>
      </c>
      <c r="C7" s="180" t="s">
        <v>331</v>
      </c>
      <c r="D7" s="180" t="s">
        <v>331</v>
      </c>
      <c r="E7" s="180" t="s">
        <v>331</v>
      </c>
      <c r="F7" s="177">
        <v>37</v>
      </c>
      <c r="G7" s="177">
        <v>16</v>
      </c>
      <c r="H7" s="177">
        <v>9</v>
      </c>
      <c r="I7" s="177">
        <v>67</v>
      </c>
      <c r="J7" s="177">
        <v>18</v>
      </c>
      <c r="K7" s="177">
        <v>27</v>
      </c>
      <c r="L7" s="177">
        <v>17</v>
      </c>
      <c r="M7" s="187">
        <v>289</v>
      </c>
    </row>
    <row r="8" spans="1:13" x14ac:dyDescent="0.25">
      <c r="A8" s="186" t="s">
        <v>259</v>
      </c>
      <c r="B8" s="180" t="s">
        <v>331</v>
      </c>
      <c r="C8" s="180" t="s">
        <v>331</v>
      </c>
      <c r="D8" s="180" t="s">
        <v>331</v>
      </c>
      <c r="E8" s="180" t="s">
        <v>331</v>
      </c>
      <c r="F8" s="177">
        <v>35</v>
      </c>
      <c r="G8" s="177">
        <v>16</v>
      </c>
      <c r="H8" s="177">
        <v>10</v>
      </c>
      <c r="I8" s="177">
        <v>64</v>
      </c>
      <c r="J8" s="177">
        <v>17</v>
      </c>
      <c r="K8" s="177">
        <v>23</v>
      </c>
      <c r="L8" s="177">
        <v>16</v>
      </c>
      <c r="M8" s="187">
        <v>288</v>
      </c>
    </row>
    <row r="9" spans="1:13" x14ac:dyDescent="0.25">
      <c r="A9" s="186" t="s">
        <v>260</v>
      </c>
      <c r="B9" s="180" t="s">
        <v>331</v>
      </c>
      <c r="C9" s="180" t="s">
        <v>331</v>
      </c>
      <c r="D9" s="180" t="s">
        <v>331</v>
      </c>
      <c r="E9" s="180" t="s">
        <v>331</v>
      </c>
      <c r="F9" s="177">
        <v>32</v>
      </c>
      <c r="G9" s="177">
        <v>14</v>
      </c>
      <c r="H9" s="177">
        <v>9</v>
      </c>
      <c r="I9" s="177">
        <v>61</v>
      </c>
      <c r="J9" s="177">
        <v>18</v>
      </c>
      <c r="K9" s="177">
        <v>27</v>
      </c>
      <c r="L9" s="177">
        <v>18</v>
      </c>
      <c r="M9" s="187">
        <v>285</v>
      </c>
    </row>
    <row r="10" spans="1:13" x14ac:dyDescent="0.25">
      <c r="A10" s="186" t="s">
        <v>261</v>
      </c>
      <c r="B10" s="180" t="s">
        <v>331</v>
      </c>
      <c r="C10" s="180" t="s">
        <v>331</v>
      </c>
      <c r="D10" s="180" t="s">
        <v>331</v>
      </c>
      <c r="E10" s="180" t="s">
        <v>331</v>
      </c>
      <c r="F10" s="177">
        <v>31</v>
      </c>
      <c r="G10" s="177">
        <v>13</v>
      </c>
      <c r="H10" s="177">
        <v>9</v>
      </c>
      <c r="I10" s="177">
        <v>60</v>
      </c>
      <c r="J10" s="177">
        <v>16</v>
      </c>
      <c r="K10" s="177">
        <v>27</v>
      </c>
      <c r="L10" s="177">
        <v>19</v>
      </c>
      <c r="M10" s="187">
        <v>280</v>
      </c>
    </row>
    <row r="11" spans="1:13" x14ac:dyDescent="0.25">
      <c r="A11" s="186" t="s">
        <v>262</v>
      </c>
      <c r="B11" s="180" t="s">
        <v>331</v>
      </c>
      <c r="C11" s="180" t="s">
        <v>331</v>
      </c>
      <c r="D11" s="180" t="s">
        <v>331</v>
      </c>
      <c r="E11" s="180" t="s">
        <v>331</v>
      </c>
      <c r="F11" s="177">
        <v>30</v>
      </c>
      <c r="G11" s="177">
        <v>12</v>
      </c>
      <c r="H11" s="177">
        <v>8</v>
      </c>
      <c r="I11" s="177">
        <v>59</v>
      </c>
      <c r="J11" s="177">
        <v>14</v>
      </c>
      <c r="K11" s="177">
        <v>28</v>
      </c>
      <c r="L11" s="177">
        <v>18</v>
      </c>
      <c r="M11" s="187">
        <v>270</v>
      </c>
    </row>
    <row r="12" spans="1:13" x14ac:dyDescent="0.25">
      <c r="A12" s="186" t="s">
        <v>263</v>
      </c>
      <c r="B12" s="180" t="s">
        <v>331</v>
      </c>
      <c r="C12" s="180" t="s">
        <v>331</v>
      </c>
      <c r="D12" s="180" t="s">
        <v>331</v>
      </c>
      <c r="E12" s="180" t="s">
        <v>331</v>
      </c>
      <c r="F12" s="177">
        <v>32</v>
      </c>
      <c r="G12" s="177">
        <v>13</v>
      </c>
      <c r="H12" s="177">
        <v>8</v>
      </c>
      <c r="I12" s="177">
        <v>64</v>
      </c>
      <c r="J12" s="177">
        <v>15</v>
      </c>
      <c r="K12" s="177">
        <v>26</v>
      </c>
      <c r="L12" s="177">
        <v>15</v>
      </c>
      <c r="M12" s="187">
        <v>266</v>
      </c>
    </row>
    <row r="13" spans="1:13" x14ac:dyDescent="0.25">
      <c r="A13" s="186" t="s">
        <v>264</v>
      </c>
      <c r="B13" s="180" t="s">
        <v>331</v>
      </c>
      <c r="C13" s="180" t="s">
        <v>331</v>
      </c>
      <c r="D13" s="180" t="s">
        <v>331</v>
      </c>
      <c r="E13" s="180" t="s">
        <v>331</v>
      </c>
      <c r="F13" s="177">
        <v>30</v>
      </c>
      <c r="G13" s="177">
        <v>11</v>
      </c>
      <c r="H13" s="177">
        <v>9</v>
      </c>
      <c r="I13" s="177">
        <v>65</v>
      </c>
      <c r="J13" s="177">
        <v>14</v>
      </c>
      <c r="K13" s="177">
        <v>25</v>
      </c>
      <c r="L13" s="177">
        <v>14</v>
      </c>
      <c r="M13" s="187">
        <v>258</v>
      </c>
    </row>
    <row r="14" spans="1:13" x14ac:dyDescent="0.25">
      <c r="A14" s="186" t="s">
        <v>265</v>
      </c>
      <c r="B14" s="180" t="s">
        <v>331</v>
      </c>
      <c r="C14" s="180" t="s">
        <v>331</v>
      </c>
      <c r="D14" s="180" t="s">
        <v>331</v>
      </c>
      <c r="E14" s="180" t="s">
        <v>331</v>
      </c>
      <c r="F14" s="177">
        <v>28</v>
      </c>
      <c r="G14" s="177">
        <v>11</v>
      </c>
      <c r="H14" s="177">
        <v>10</v>
      </c>
      <c r="I14" s="177">
        <v>64</v>
      </c>
      <c r="J14" s="177">
        <v>14</v>
      </c>
      <c r="K14" s="177">
        <v>24</v>
      </c>
      <c r="L14" s="177">
        <v>15</v>
      </c>
      <c r="M14" s="187">
        <v>256</v>
      </c>
    </row>
    <row r="15" spans="1:13" x14ac:dyDescent="0.25">
      <c r="A15" s="186" t="s">
        <v>266</v>
      </c>
      <c r="B15" s="180" t="s">
        <v>331</v>
      </c>
      <c r="C15" s="180" t="s">
        <v>331</v>
      </c>
      <c r="D15" s="180" t="s">
        <v>331</v>
      </c>
      <c r="E15" s="180" t="s">
        <v>331</v>
      </c>
      <c r="F15" s="177">
        <v>27</v>
      </c>
      <c r="G15" s="177">
        <v>11</v>
      </c>
      <c r="H15" s="177">
        <v>10</v>
      </c>
      <c r="I15" s="177">
        <v>64</v>
      </c>
      <c r="J15" s="177">
        <v>13</v>
      </c>
      <c r="K15" s="177">
        <v>26</v>
      </c>
      <c r="L15" s="177">
        <v>15</v>
      </c>
      <c r="M15" s="187">
        <v>248</v>
      </c>
    </row>
    <row r="16" spans="1:13" x14ac:dyDescent="0.25">
      <c r="A16" s="186" t="s">
        <v>267</v>
      </c>
      <c r="B16" s="180" t="s">
        <v>331</v>
      </c>
      <c r="C16" s="180" t="s">
        <v>331</v>
      </c>
      <c r="D16" s="180" t="s">
        <v>331</v>
      </c>
      <c r="E16" s="180" t="s">
        <v>331</v>
      </c>
      <c r="F16" s="177">
        <v>22</v>
      </c>
      <c r="G16" s="177">
        <v>9</v>
      </c>
      <c r="H16" s="177">
        <v>11</v>
      </c>
      <c r="I16" s="177">
        <v>56</v>
      </c>
      <c r="J16" s="177">
        <v>13</v>
      </c>
      <c r="K16" s="177">
        <v>29</v>
      </c>
      <c r="L16" s="177">
        <v>14</v>
      </c>
      <c r="M16" s="187">
        <v>244</v>
      </c>
    </row>
    <row r="17" spans="1:13" x14ac:dyDescent="0.25">
      <c r="A17" s="186" t="s">
        <v>268</v>
      </c>
      <c r="B17" s="180" t="s">
        <v>331</v>
      </c>
      <c r="C17" s="180" t="s">
        <v>331</v>
      </c>
      <c r="D17" s="180" t="s">
        <v>331</v>
      </c>
      <c r="E17" s="180" t="s">
        <v>331</v>
      </c>
      <c r="F17" s="177">
        <v>22</v>
      </c>
      <c r="G17" s="177">
        <v>9</v>
      </c>
      <c r="H17" s="177">
        <v>11</v>
      </c>
      <c r="I17" s="177">
        <v>58</v>
      </c>
      <c r="J17" s="177">
        <v>11</v>
      </c>
      <c r="K17" s="177">
        <v>29</v>
      </c>
      <c r="L17" s="177">
        <v>14</v>
      </c>
      <c r="M17" s="187">
        <v>248</v>
      </c>
    </row>
    <row r="18" spans="1:13" x14ac:dyDescent="0.25">
      <c r="A18" s="186" t="s">
        <v>269</v>
      </c>
      <c r="B18" s="180" t="s">
        <v>331</v>
      </c>
      <c r="C18" s="180" t="s">
        <v>331</v>
      </c>
      <c r="D18" s="180" t="s">
        <v>331</v>
      </c>
      <c r="E18" s="180" t="s">
        <v>331</v>
      </c>
      <c r="F18" s="177">
        <v>19</v>
      </c>
      <c r="G18" s="177">
        <v>7</v>
      </c>
      <c r="H18" s="177">
        <v>11</v>
      </c>
      <c r="I18" s="177">
        <v>53</v>
      </c>
      <c r="J18" s="177">
        <v>10</v>
      </c>
      <c r="K18" s="177">
        <v>27</v>
      </c>
      <c r="L18" s="177">
        <v>12</v>
      </c>
      <c r="M18" s="187">
        <v>241</v>
      </c>
    </row>
    <row r="19" spans="1:13" x14ac:dyDescent="0.25">
      <c r="A19" s="186" t="s">
        <v>270</v>
      </c>
      <c r="B19" s="180" t="s">
        <v>331</v>
      </c>
      <c r="C19" s="180" t="s">
        <v>331</v>
      </c>
      <c r="D19" s="180" t="s">
        <v>331</v>
      </c>
      <c r="E19" s="180" t="s">
        <v>331</v>
      </c>
      <c r="F19" s="177">
        <v>18</v>
      </c>
      <c r="G19" s="177">
        <v>7</v>
      </c>
      <c r="H19" s="177">
        <v>9</v>
      </c>
      <c r="I19" s="177">
        <v>54</v>
      </c>
      <c r="J19" s="177">
        <v>12</v>
      </c>
      <c r="K19" s="177">
        <v>27</v>
      </c>
      <c r="L19" s="177">
        <v>11</v>
      </c>
      <c r="M19" s="187">
        <v>227</v>
      </c>
    </row>
    <row r="20" spans="1:13" x14ac:dyDescent="0.25">
      <c r="A20" s="186" t="s">
        <v>271</v>
      </c>
      <c r="B20" s="180" t="s">
        <v>331</v>
      </c>
      <c r="C20" s="180" t="s">
        <v>331</v>
      </c>
      <c r="D20" s="180" t="s">
        <v>331</v>
      </c>
      <c r="E20" s="180" t="s">
        <v>331</v>
      </c>
      <c r="F20" s="177">
        <v>19</v>
      </c>
      <c r="G20" s="177">
        <v>7</v>
      </c>
      <c r="H20" s="177">
        <v>8</v>
      </c>
      <c r="I20" s="177">
        <v>57</v>
      </c>
      <c r="J20" s="177">
        <v>11</v>
      </c>
      <c r="K20" s="177">
        <v>31</v>
      </c>
      <c r="L20" s="177">
        <v>11</v>
      </c>
      <c r="M20" s="187">
        <v>220</v>
      </c>
    </row>
    <row r="21" spans="1:13" x14ac:dyDescent="0.25">
      <c r="A21" s="186" t="s">
        <v>272</v>
      </c>
      <c r="B21" s="180" t="s">
        <v>331</v>
      </c>
      <c r="C21" s="180" t="s">
        <v>331</v>
      </c>
      <c r="D21" s="180" t="s">
        <v>331</v>
      </c>
      <c r="E21" s="180" t="s">
        <v>331</v>
      </c>
      <c r="F21" s="177">
        <v>21</v>
      </c>
      <c r="G21" s="177">
        <v>7</v>
      </c>
      <c r="H21" s="177">
        <v>9</v>
      </c>
      <c r="I21" s="177">
        <v>59</v>
      </c>
      <c r="J21" s="177">
        <v>14</v>
      </c>
      <c r="K21" s="177">
        <v>30</v>
      </c>
      <c r="L21" s="177">
        <v>13</v>
      </c>
      <c r="M21" s="187">
        <v>234</v>
      </c>
    </row>
    <row r="22" spans="1:13" x14ac:dyDescent="0.25">
      <c r="A22" s="186" t="s">
        <v>273</v>
      </c>
      <c r="B22" s="180" t="s">
        <v>331</v>
      </c>
      <c r="C22" s="180" t="s">
        <v>331</v>
      </c>
      <c r="D22" s="180" t="s">
        <v>331</v>
      </c>
      <c r="E22" s="180" t="s">
        <v>331</v>
      </c>
      <c r="F22" s="177">
        <v>20</v>
      </c>
      <c r="G22" s="177">
        <v>8</v>
      </c>
      <c r="H22" s="177">
        <v>8</v>
      </c>
      <c r="I22" s="177">
        <v>60</v>
      </c>
      <c r="J22" s="177">
        <v>13</v>
      </c>
      <c r="K22" s="177">
        <v>29</v>
      </c>
      <c r="L22" s="177">
        <v>13</v>
      </c>
      <c r="M22" s="187">
        <v>233</v>
      </c>
    </row>
    <row r="23" spans="1:13" x14ac:dyDescent="0.25">
      <c r="A23" s="186" t="s">
        <v>274</v>
      </c>
      <c r="B23" s="180" t="s">
        <v>331</v>
      </c>
      <c r="C23" s="180" t="s">
        <v>331</v>
      </c>
      <c r="D23" s="180" t="s">
        <v>331</v>
      </c>
      <c r="E23" s="180" t="s">
        <v>331</v>
      </c>
      <c r="F23" s="177">
        <v>22</v>
      </c>
      <c r="G23" s="177">
        <v>8</v>
      </c>
      <c r="H23" s="177">
        <v>9</v>
      </c>
      <c r="I23" s="177">
        <v>62</v>
      </c>
      <c r="J23" s="177">
        <v>13</v>
      </c>
      <c r="K23" s="177">
        <v>29</v>
      </c>
      <c r="L23" s="177">
        <v>13</v>
      </c>
      <c r="M23" s="187">
        <v>242</v>
      </c>
    </row>
    <row r="24" spans="1:13" x14ac:dyDescent="0.25">
      <c r="A24" s="186" t="s">
        <v>275</v>
      </c>
      <c r="B24" s="180" t="s">
        <v>331</v>
      </c>
      <c r="C24" s="180" t="s">
        <v>331</v>
      </c>
      <c r="D24" s="180" t="s">
        <v>331</v>
      </c>
      <c r="E24" s="180" t="s">
        <v>331</v>
      </c>
      <c r="F24" s="177">
        <v>22</v>
      </c>
      <c r="G24" s="177">
        <v>8</v>
      </c>
      <c r="H24" s="177">
        <v>8</v>
      </c>
      <c r="I24" s="177">
        <v>57</v>
      </c>
      <c r="J24" s="177">
        <v>11</v>
      </c>
      <c r="K24" s="177">
        <v>30</v>
      </c>
      <c r="L24" s="177">
        <v>15</v>
      </c>
      <c r="M24" s="187">
        <v>251</v>
      </c>
    </row>
    <row r="25" spans="1:13" x14ac:dyDescent="0.25">
      <c r="A25" s="186" t="s">
        <v>276</v>
      </c>
      <c r="B25" s="180" t="s">
        <v>331</v>
      </c>
      <c r="C25" s="180" t="s">
        <v>331</v>
      </c>
      <c r="D25" s="180" t="s">
        <v>331</v>
      </c>
      <c r="E25" s="180" t="s">
        <v>331</v>
      </c>
      <c r="F25" s="177">
        <v>20</v>
      </c>
      <c r="G25" s="177">
        <v>6</v>
      </c>
      <c r="H25" s="177">
        <v>7</v>
      </c>
      <c r="I25" s="177">
        <v>55</v>
      </c>
      <c r="J25" s="177">
        <v>12</v>
      </c>
      <c r="K25" s="177">
        <v>30</v>
      </c>
      <c r="L25" s="177">
        <v>18</v>
      </c>
      <c r="M25" s="187">
        <v>259</v>
      </c>
    </row>
    <row r="26" spans="1:13" x14ac:dyDescent="0.25">
      <c r="A26" s="186" t="s">
        <v>277</v>
      </c>
      <c r="B26" s="180" t="s">
        <v>331</v>
      </c>
      <c r="C26" s="180" t="s">
        <v>331</v>
      </c>
      <c r="D26" s="180" t="s">
        <v>331</v>
      </c>
      <c r="E26" s="180" t="s">
        <v>331</v>
      </c>
      <c r="F26" s="177">
        <v>21</v>
      </c>
      <c r="G26" s="177">
        <v>8</v>
      </c>
      <c r="H26" s="177">
        <v>7</v>
      </c>
      <c r="I26" s="177">
        <v>53</v>
      </c>
      <c r="J26" s="177">
        <v>11</v>
      </c>
      <c r="K26" s="177">
        <v>31</v>
      </c>
      <c r="L26" s="177">
        <v>20</v>
      </c>
      <c r="M26" s="187">
        <v>262</v>
      </c>
    </row>
    <row r="27" spans="1:13" x14ac:dyDescent="0.25">
      <c r="A27" s="186" t="s">
        <v>278</v>
      </c>
      <c r="B27" s="180" t="s">
        <v>331</v>
      </c>
      <c r="C27" s="180" t="s">
        <v>331</v>
      </c>
      <c r="D27" s="180" t="s">
        <v>331</v>
      </c>
      <c r="E27" s="180" t="s">
        <v>331</v>
      </c>
      <c r="F27" s="177">
        <v>26</v>
      </c>
      <c r="G27" s="177">
        <v>10</v>
      </c>
      <c r="H27" s="177">
        <v>8</v>
      </c>
      <c r="I27" s="177">
        <v>63</v>
      </c>
      <c r="J27" s="177">
        <v>12</v>
      </c>
      <c r="K27" s="177">
        <v>29</v>
      </c>
      <c r="L27" s="177">
        <v>21</v>
      </c>
      <c r="M27" s="187">
        <v>260</v>
      </c>
    </row>
    <row r="28" spans="1:13" x14ac:dyDescent="0.25">
      <c r="A28" s="186" t="s">
        <v>279</v>
      </c>
      <c r="B28" s="180" t="s">
        <v>331</v>
      </c>
      <c r="C28" s="180" t="s">
        <v>331</v>
      </c>
      <c r="D28" s="180" t="s">
        <v>331</v>
      </c>
      <c r="E28" s="180" t="s">
        <v>331</v>
      </c>
      <c r="F28" s="177">
        <v>28</v>
      </c>
      <c r="G28" s="177">
        <v>11</v>
      </c>
      <c r="H28" s="177">
        <v>7</v>
      </c>
      <c r="I28" s="177">
        <v>67</v>
      </c>
      <c r="J28" s="177">
        <v>12</v>
      </c>
      <c r="K28" s="177">
        <v>26</v>
      </c>
      <c r="L28" s="177">
        <v>22</v>
      </c>
      <c r="M28" s="187">
        <v>260</v>
      </c>
    </row>
    <row r="29" spans="1:13" x14ac:dyDescent="0.25">
      <c r="A29" s="186" t="s">
        <v>280</v>
      </c>
      <c r="B29" s="180" t="s">
        <v>331</v>
      </c>
      <c r="C29" s="180" t="s">
        <v>331</v>
      </c>
      <c r="D29" s="180" t="s">
        <v>331</v>
      </c>
      <c r="E29" s="180" t="s">
        <v>331</v>
      </c>
      <c r="F29" s="177">
        <v>28</v>
      </c>
      <c r="G29" s="177">
        <v>12</v>
      </c>
      <c r="H29" s="177">
        <v>6</v>
      </c>
      <c r="I29" s="177">
        <v>66</v>
      </c>
      <c r="J29" s="177">
        <v>12</v>
      </c>
      <c r="K29" s="177">
        <v>26</v>
      </c>
      <c r="L29" s="177">
        <v>23</v>
      </c>
      <c r="M29" s="187">
        <v>261</v>
      </c>
    </row>
    <row r="30" spans="1:13" x14ac:dyDescent="0.25">
      <c r="A30" s="186" t="s">
        <v>281</v>
      </c>
      <c r="B30" s="180" t="s">
        <v>331</v>
      </c>
      <c r="C30" s="180" t="s">
        <v>331</v>
      </c>
      <c r="D30" s="180" t="s">
        <v>331</v>
      </c>
      <c r="E30" s="180" t="s">
        <v>331</v>
      </c>
      <c r="F30" s="177">
        <v>31</v>
      </c>
      <c r="G30" s="177">
        <v>17</v>
      </c>
      <c r="H30" s="177">
        <v>6</v>
      </c>
      <c r="I30" s="177">
        <v>76</v>
      </c>
      <c r="J30" s="177">
        <v>14</v>
      </c>
      <c r="K30" s="177">
        <v>25</v>
      </c>
      <c r="L30" s="177">
        <v>25</v>
      </c>
      <c r="M30" s="187">
        <v>262</v>
      </c>
    </row>
    <row r="31" spans="1:13" x14ac:dyDescent="0.25">
      <c r="A31" s="186" t="s">
        <v>282</v>
      </c>
      <c r="B31" s="180" t="s">
        <v>331</v>
      </c>
      <c r="C31" s="180" t="s">
        <v>331</v>
      </c>
      <c r="D31" s="180" t="s">
        <v>331</v>
      </c>
      <c r="E31" s="180" t="s">
        <v>331</v>
      </c>
      <c r="F31" s="177">
        <v>34</v>
      </c>
      <c r="G31" s="177">
        <v>20</v>
      </c>
      <c r="H31" s="177">
        <v>7</v>
      </c>
      <c r="I31" s="177">
        <v>80</v>
      </c>
      <c r="J31" s="177">
        <v>12</v>
      </c>
      <c r="K31" s="177">
        <v>24</v>
      </c>
      <c r="L31" s="177">
        <v>26</v>
      </c>
      <c r="M31" s="187">
        <v>267</v>
      </c>
    </row>
    <row r="32" spans="1:13" x14ac:dyDescent="0.25">
      <c r="A32" s="186" t="s">
        <v>283</v>
      </c>
      <c r="B32" s="180" t="s">
        <v>331</v>
      </c>
      <c r="C32" s="180" t="s">
        <v>331</v>
      </c>
      <c r="D32" s="180" t="s">
        <v>331</v>
      </c>
      <c r="E32" s="180" t="s">
        <v>331</v>
      </c>
      <c r="F32" s="177">
        <v>33</v>
      </c>
      <c r="G32" s="177">
        <v>21</v>
      </c>
      <c r="H32" s="177">
        <v>7</v>
      </c>
      <c r="I32" s="177">
        <v>82</v>
      </c>
      <c r="J32" s="177">
        <v>15</v>
      </c>
      <c r="K32" s="177">
        <v>21</v>
      </c>
      <c r="L32" s="177">
        <v>27</v>
      </c>
      <c r="M32" s="187">
        <v>293</v>
      </c>
    </row>
    <row r="33" spans="1:13" x14ac:dyDescent="0.25">
      <c r="A33" s="186" t="s">
        <v>284</v>
      </c>
      <c r="B33" s="180" t="s">
        <v>331</v>
      </c>
      <c r="C33" s="180" t="s">
        <v>331</v>
      </c>
      <c r="D33" s="180" t="s">
        <v>331</v>
      </c>
      <c r="E33" s="180" t="s">
        <v>331</v>
      </c>
      <c r="F33" s="177">
        <v>36</v>
      </c>
      <c r="G33" s="177">
        <v>24</v>
      </c>
      <c r="H33" s="177">
        <v>8</v>
      </c>
      <c r="I33" s="177">
        <v>88</v>
      </c>
      <c r="J33" s="177">
        <v>13</v>
      </c>
      <c r="K33" s="177">
        <v>21</v>
      </c>
      <c r="L33" s="177">
        <v>23</v>
      </c>
      <c r="M33" s="187">
        <v>293</v>
      </c>
    </row>
    <row r="34" spans="1:13" x14ac:dyDescent="0.25">
      <c r="A34" s="186" t="s">
        <v>285</v>
      </c>
      <c r="B34" s="180" t="s">
        <v>331</v>
      </c>
      <c r="C34" s="180" t="s">
        <v>331</v>
      </c>
      <c r="D34" s="180" t="s">
        <v>331</v>
      </c>
      <c r="E34" s="180" t="s">
        <v>331</v>
      </c>
      <c r="F34" s="177">
        <v>36</v>
      </c>
      <c r="G34" s="177">
        <v>23</v>
      </c>
      <c r="H34" s="177">
        <v>8</v>
      </c>
      <c r="I34" s="177">
        <v>91</v>
      </c>
      <c r="J34" s="177">
        <v>15</v>
      </c>
      <c r="K34" s="177">
        <v>23</v>
      </c>
      <c r="L34" s="177">
        <v>21</v>
      </c>
      <c r="M34" s="187">
        <v>291</v>
      </c>
    </row>
    <row r="35" spans="1:13" x14ac:dyDescent="0.25">
      <c r="A35" s="186" t="s">
        <v>286</v>
      </c>
      <c r="B35" s="180" t="s">
        <v>331</v>
      </c>
      <c r="C35" s="180" t="s">
        <v>331</v>
      </c>
      <c r="D35" s="180" t="s">
        <v>331</v>
      </c>
      <c r="E35" s="180" t="s">
        <v>331</v>
      </c>
      <c r="F35" s="177">
        <v>36</v>
      </c>
      <c r="G35" s="177">
        <v>23</v>
      </c>
      <c r="H35" s="177">
        <v>8</v>
      </c>
      <c r="I35" s="177">
        <v>91</v>
      </c>
      <c r="J35" s="177">
        <v>15</v>
      </c>
      <c r="K35" s="177">
        <v>24</v>
      </c>
      <c r="L35" s="177">
        <v>23</v>
      </c>
      <c r="M35" s="187">
        <v>286</v>
      </c>
    </row>
    <row r="36" spans="1:13" x14ac:dyDescent="0.25">
      <c r="A36" s="186" t="s">
        <v>287</v>
      </c>
      <c r="B36" s="180" t="s">
        <v>331</v>
      </c>
      <c r="C36" s="180" t="s">
        <v>331</v>
      </c>
      <c r="D36" s="180" t="s">
        <v>331</v>
      </c>
      <c r="E36" s="180" t="s">
        <v>331</v>
      </c>
      <c r="F36" s="177">
        <v>37</v>
      </c>
      <c r="G36" s="177">
        <v>26</v>
      </c>
      <c r="H36" s="177">
        <v>10</v>
      </c>
      <c r="I36" s="177">
        <v>94</v>
      </c>
      <c r="J36" s="177">
        <v>15</v>
      </c>
      <c r="K36" s="177">
        <v>24</v>
      </c>
      <c r="L36" s="177">
        <v>22</v>
      </c>
      <c r="M36" s="187">
        <v>281</v>
      </c>
    </row>
    <row r="37" spans="1:13" x14ac:dyDescent="0.25">
      <c r="A37" s="186" t="s">
        <v>288</v>
      </c>
      <c r="B37" s="180" t="s">
        <v>331</v>
      </c>
      <c r="C37" s="180" t="s">
        <v>331</v>
      </c>
      <c r="D37" s="180" t="s">
        <v>331</v>
      </c>
      <c r="E37" s="180" t="s">
        <v>331</v>
      </c>
      <c r="F37" s="177">
        <v>38</v>
      </c>
      <c r="G37" s="177">
        <v>26</v>
      </c>
      <c r="H37" s="177">
        <v>10</v>
      </c>
      <c r="I37" s="177">
        <v>94</v>
      </c>
      <c r="J37" s="177">
        <v>14</v>
      </c>
      <c r="K37" s="177">
        <v>19</v>
      </c>
      <c r="L37" s="177">
        <v>21</v>
      </c>
      <c r="M37" s="187">
        <v>274</v>
      </c>
    </row>
    <row r="38" spans="1:13" x14ac:dyDescent="0.25">
      <c r="A38" s="186" t="s">
        <v>289</v>
      </c>
      <c r="B38" s="180" t="s">
        <v>331</v>
      </c>
      <c r="C38" s="180" t="s">
        <v>331</v>
      </c>
      <c r="D38" s="180" t="s">
        <v>331</v>
      </c>
      <c r="E38" s="180" t="s">
        <v>331</v>
      </c>
      <c r="F38" s="177">
        <v>42</v>
      </c>
      <c r="G38" s="177">
        <v>28</v>
      </c>
      <c r="H38" s="177">
        <v>11</v>
      </c>
      <c r="I38" s="177">
        <v>101</v>
      </c>
      <c r="J38" s="177">
        <v>15</v>
      </c>
      <c r="K38" s="177">
        <v>24</v>
      </c>
      <c r="L38" s="177">
        <v>21</v>
      </c>
      <c r="M38" s="187">
        <v>274</v>
      </c>
    </row>
    <row r="39" spans="1:13" x14ac:dyDescent="0.25">
      <c r="A39" s="186" t="s">
        <v>290</v>
      </c>
      <c r="B39" s="180" t="s">
        <v>331</v>
      </c>
      <c r="C39" s="180" t="s">
        <v>331</v>
      </c>
      <c r="D39" s="180" t="s">
        <v>331</v>
      </c>
      <c r="E39" s="180" t="s">
        <v>331</v>
      </c>
      <c r="F39" s="177">
        <v>43</v>
      </c>
      <c r="G39" s="177">
        <v>28</v>
      </c>
      <c r="H39" s="177">
        <v>12</v>
      </c>
      <c r="I39" s="177">
        <v>98</v>
      </c>
      <c r="J39" s="177">
        <v>17</v>
      </c>
      <c r="K39" s="177">
        <v>23</v>
      </c>
      <c r="L39" s="177">
        <v>20</v>
      </c>
      <c r="M39" s="187">
        <v>284</v>
      </c>
    </row>
    <row r="40" spans="1:13" x14ac:dyDescent="0.25">
      <c r="A40" s="186" t="s">
        <v>291</v>
      </c>
      <c r="B40" s="180" t="s">
        <v>331</v>
      </c>
      <c r="C40" s="180" t="s">
        <v>331</v>
      </c>
      <c r="D40" s="180" t="s">
        <v>331</v>
      </c>
      <c r="E40" s="180" t="s">
        <v>331</v>
      </c>
      <c r="F40" s="177">
        <v>40</v>
      </c>
      <c r="G40" s="177">
        <v>26</v>
      </c>
      <c r="H40" s="177">
        <v>12</v>
      </c>
      <c r="I40" s="177">
        <v>92</v>
      </c>
      <c r="J40" s="177">
        <v>17</v>
      </c>
      <c r="K40" s="177">
        <v>23</v>
      </c>
      <c r="L40" s="177">
        <v>18</v>
      </c>
      <c r="M40" s="187">
        <v>284</v>
      </c>
    </row>
    <row r="41" spans="1:13" x14ac:dyDescent="0.25">
      <c r="A41" s="186" t="s">
        <v>292</v>
      </c>
      <c r="B41" s="180" t="s">
        <v>331</v>
      </c>
      <c r="C41" s="180" t="s">
        <v>331</v>
      </c>
      <c r="D41" s="180" t="s">
        <v>331</v>
      </c>
      <c r="E41" s="180" t="s">
        <v>331</v>
      </c>
      <c r="F41" s="177">
        <v>38</v>
      </c>
      <c r="G41" s="177">
        <v>25</v>
      </c>
      <c r="H41" s="177">
        <v>13</v>
      </c>
      <c r="I41" s="177">
        <v>91</v>
      </c>
      <c r="J41" s="177">
        <v>18</v>
      </c>
      <c r="K41" s="177">
        <v>23</v>
      </c>
      <c r="L41" s="177">
        <v>17</v>
      </c>
      <c r="M41" s="187">
        <v>270</v>
      </c>
    </row>
    <row r="42" spans="1:13" x14ac:dyDescent="0.25">
      <c r="A42" s="186" t="s">
        <v>293</v>
      </c>
      <c r="B42" s="180" t="s">
        <v>331</v>
      </c>
      <c r="C42" s="180" t="s">
        <v>331</v>
      </c>
      <c r="D42" s="180" t="s">
        <v>331</v>
      </c>
      <c r="E42" s="180" t="s">
        <v>331</v>
      </c>
      <c r="F42" s="177">
        <v>45</v>
      </c>
      <c r="G42" s="177">
        <v>25</v>
      </c>
      <c r="H42" s="177">
        <v>14</v>
      </c>
      <c r="I42" s="177">
        <v>92</v>
      </c>
      <c r="J42" s="177">
        <v>18</v>
      </c>
      <c r="K42" s="177">
        <v>23</v>
      </c>
      <c r="L42" s="177">
        <v>17</v>
      </c>
      <c r="M42" s="187">
        <v>270</v>
      </c>
    </row>
    <row r="43" spans="1:13" x14ac:dyDescent="0.25">
      <c r="A43" s="186" t="s">
        <v>294</v>
      </c>
      <c r="B43" s="180" t="s">
        <v>331</v>
      </c>
      <c r="C43" s="180" t="s">
        <v>331</v>
      </c>
      <c r="D43" s="180" t="s">
        <v>331</v>
      </c>
      <c r="E43" s="180" t="s">
        <v>331</v>
      </c>
      <c r="F43" s="177">
        <v>43</v>
      </c>
      <c r="G43" s="177">
        <v>24</v>
      </c>
      <c r="H43" s="177">
        <v>14</v>
      </c>
      <c r="I43" s="177">
        <v>92</v>
      </c>
      <c r="J43" s="177">
        <v>18</v>
      </c>
      <c r="K43" s="177">
        <v>24</v>
      </c>
      <c r="L43" s="177">
        <v>18</v>
      </c>
      <c r="M43" s="187">
        <v>269</v>
      </c>
    </row>
    <row r="44" spans="1:13" x14ac:dyDescent="0.25">
      <c r="A44" s="186" t="s">
        <v>295</v>
      </c>
      <c r="B44" s="180" t="s">
        <v>331</v>
      </c>
      <c r="C44" s="180" t="s">
        <v>331</v>
      </c>
      <c r="D44" s="180" t="s">
        <v>331</v>
      </c>
      <c r="E44" s="180" t="s">
        <v>331</v>
      </c>
      <c r="F44" s="177">
        <v>46</v>
      </c>
      <c r="G44" s="177">
        <v>24</v>
      </c>
      <c r="H44" s="177">
        <v>15</v>
      </c>
      <c r="I44" s="177">
        <v>92</v>
      </c>
      <c r="J44" s="177">
        <v>16</v>
      </c>
      <c r="K44" s="177">
        <v>22</v>
      </c>
      <c r="L44" s="177">
        <v>18</v>
      </c>
      <c r="M44" s="187">
        <v>239</v>
      </c>
    </row>
    <row r="45" spans="1:13" x14ac:dyDescent="0.25">
      <c r="A45" s="186" t="s">
        <v>296</v>
      </c>
      <c r="B45" s="180" t="s">
        <v>331</v>
      </c>
      <c r="C45" s="180" t="s">
        <v>331</v>
      </c>
      <c r="D45" s="180" t="s">
        <v>331</v>
      </c>
      <c r="E45" s="180" t="s">
        <v>331</v>
      </c>
      <c r="F45" s="177">
        <v>45</v>
      </c>
      <c r="G45" s="177">
        <v>22</v>
      </c>
      <c r="H45" s="177">
        <v>16</v>
      </c>
      <c r="I45" s="177">
        <v>89</v>
      </c>
      <c r="J45" s="177">
        <v>13</v>
      </c>
      <c r="K45" s="177">
        <v>21</v>
      </c>
      <c r="L45" s="177">
        <v>21</v>
      </c>
      <c r="M45" s="187">
        <v>231</v>
      </c>
    </row>
    <row r="46" spans="1:13" x14ac:dyDescent="0.25">
      <c r="A46" s="186" t="s">
        <v>297</v>
      </c>
      <c r="B46" s="180" t="s">
        <v>331</v>
      </c>
      <c r="C46" s="180" t="s">
        <v>331</v>
      </c>
      <c r="D46" s="180" t="s">
        <v>331</v>
      </c>
      <c r="E46" s="180" t="s">
        <v>331</v>
      </c>
      <c r="F46" s="177">
        <v>46</v>
      </c>
      <c r="G46" s="177">
        <v>23</v>
      </c>
      <c r="H46" s="177">
        <v>16</v>
      </c>
      <c r="I46" s="177">
        <v>89</v>
      </c>
      <c r="J46" s="177">
        <v>14</v>
      </c>
      <c r="K46" s="177">
        <v>21</v>
      </c>
      <c r="L46" s="177">
        <v>25</v>
      </c>
      <c r="M46" s="187">
        <v>233</v>
      </c>
    </row>
    <row r="47" spans="1:13" x14ac:dyDescent="0.25">
      <c r="A47" s="186" t="s">
        <v>298</v>
      </c>
      <c r="B47" s="180" t="s">
        <v>331</v>
      </c>
      <c r="C47" s="180" t="s">
        <v>331</v>
      </c>
      <c r="D47" s="180" t="s">
        <v>331</v>
      </c>
      <c r="E47" s="180" t="s">
        <v>331</v>
      </c>
      <c r="F47" s="177">
        <v>47</v>
      </c>
      <c r="G47" s="177">
        <v>26</v>
      </c>
      <c r="H47" s="177">
        <v>15</v>
      </c>
      <c r="I47" s="177">
        <v>93</v>
      </c>
      <c r="J47" s="177">
        <v>14</v>
      </c>
      <c r="K47" s="177">
        <v>19</v>
      </c>
      <c r="L47" s="177">
        <v>23</v>
      </c>
      <c r="M47" s="187">
        <v>224</v>
      </c>
    </row>
    <row r="48" spans="1:13" x14ac:dyDescent="0.25">
      <c r="A48" s="186" t="s">
        <v>299</v>
      </c>
      <c r="B48" s="180" t="s">
        <v>331</v>
      </c>
      <c r="C48" s="180" t="s">
        <v>331</v>
      </c>
      <c r="D48" s="180" t="s">
        <v>331</v>
      </c>
      <c r="E48" s="180" t="s">
        <v>331</v>
      </c>
      <c r="F48" s="177">
        <v>44</v>
      </c>
      <c r="G48" s="177">
        <v>22</v>
      </c>
      <c r="H48" s="177">
        <v>13</v>
      </c>
      <c r="I48" s="177">
        <v>90</v>
      </c>
      <c r="J48" s="177">
        <v>15</v>
      </c>
      <c r="K48" s="177">
        <v>18</v>
      </c>
      <c r="L48" s="177">
        <v>22</v>
      </c>
      <c r="M48" s="187">
        <v>228</v>
      </c>
    </row>
    <row r="49" spans="1:13" x14ac:dyDescent="0.25">
      <c r="A49" s="186" t="s">
        <v>300</v>
      </c>
      <c r="B49" s="180" t="s">
        <v>331</v>
      </c>
      <c r="C49" s="180" t="s">
        <v>331</v>
      </c>
      <c r="D49" s="180" t="s">
        <v>331</v>
      </c>
      <c r="E49" s="180" t="s">
        <v>331</v>
      </c>
      <c r="F49" s="177">
        <v>47</v>
      </c>
      <c r="G49" s="177">
        <v>24</v>
      </c>
      <c r="H49" s="177">
        <v>13</v>
      </c>
      <c r="I49" s="177">
        <v>92</v>
      </c>
      <c r="J49" s="177">
        <v>14</v>
      </c>
      <c r="K49" s="177">
        <v>18</v>
      </c>
      <c r="L49" s="177">
        <v>22</v>
      </c>
      <c r="M49" s="187">
        <v>224</v>
      </c>
    </row>
    <row r="50" spans="1:13" x14ac:dyDescent="0.25">
      <c r="A50" s="186" t="s">
        <v>301</v>
      </c>
      <c r="B50" s="180" t="s">
        <v>331</v>
      </c>
      <c r="C50" s="180" t="s">
        <v>331</v>
      </c>
      <c r="D50" s="180" t="s">
        <v>331</v>
      </c>
      <c r="E50" s="180" t="s">
        <v>331</v>
      </c>
      <c r="F50" s="177">
        <v>44</v>
      </c>
      <c r="G50" s="177">
        <v>22</v>
      </c>
      <c r="H50" s="177">
        <v>11</v>
      </c>
      <c r="I50" s="177">
        <v>90</v>
      </c>
      <c r="J50" s="177">
        <v>14</v>
      </c>
      <c r="K50" s="177">
        <v>13</v>
      </c>
      <c r="L50" s="177">
        <v>20</v>
      </c>
      <c r="M50" s="187">
        <v>209</v>
      </c>
    </row>
    <row r="51" spans="1:13" x14ac:dyDescent="0.25">
      <c r="A51" s="186" t="s">
        <v>302</v>
      </c>
      <c r="B51" s="180" t="s">
        <v>331</v>
      </c>
      <c r="C51" s="180" t="s">
        <v>331</v>
      </c>
      <c r="D51" s="180" t="s">
        <v>331</v>
      </c>
      <c r="E51" s="180" t="s">
        <v>331</v>
      </c>
      <c r="F51" s="177">
        <v>40</v>
      </c>
      <c r="G51" s="177">
        <v>23</v>
      </c>
      <c r="H51" s="177">
        <v>10</v>
      </c>
      <c r="I51" s="177">
        <v>84</v>
      </c>
      <c r="J51" s="177">
        <v>13</v>
      </c>
      <c r="K51" s="177">
        <v>17</v>
      </c>
      <c r="L51" s="177">
        <v>21</v>
      </c>
      <c r="M51" s="187">
        <v>202</v>
      </c>
    </row>
    <row r="52" spans="1:13" x14ac:dyDescent="0.25">
      <c r="A52" s="186" t="s">
        <v>303</v>
      </c>
      <c r="B52" s="180" t="s">
        <v>331</v>
      </c>
      <c r="C52" s="180" t="s">
        <v>331</v>
      </c>
      <c r="D52" s="180" t="s">
        <v>331</v>
      </c>
      <c r="E52" s="180" t="s">
        <v>331</v>
      </c>
      <c r="F52" s="177">
        <v>40</v>
      </c>
      <c r="G52" s="177">
        <v>23</v>
      </c>
      <c r="H52" s="177">
        <v>10</v>
      </c>
      <c r="I52" s="177">
        <v>85</v>
      </c>
      <c r="J52" s="177">
        <v>13</v>
      </c>
      <c r="K52" s="177">
        <v>18</v>
      </c>
      <c r="L52" s="177">
        <v>23</v>
      </c>
      <c r="M52" s="187">
        <v>201</v>
      </c>
    </row>
    <row r="53" spans="1:13" x14ac:dyDescent="0.25">
      <c r="A53" s="186" t="s">
        <v>304</v>
      </c>
      <c r="B53" s="180" t="s">
        <v>331</v>
      </c>
      <c r="C53" s="180" t="s">
        <v>331</v>
      </c>
      <c r="D53" s="180" t="s">
        <v>331</v>
      </c>
      <c r="E53" s="180" t="s">
        <v>331</v>
      </c>
      <c r="F53" s="177">
        <v>41</v>
      </c>
      <c r="G53" s="177">
        <v>23</v>
      </c>
      <c r="H53" s="177">
        <v>9</v>
      </c>
      <c r="I53" s="177">
        <v>84</v>
      </c>
      <c r="J53" s="177">
        <v>13</v>
      </c>
      <c r="K53" s="177">
        <v>17</v>
      </c>
      <c r="L53" s="177">
        <v>25</v>
      </c>
      <c r="M53" s="187">
        <v>204</v>
      </c>
    </row>
    <row r="54" spans="1:13" x14ac:dyDescent="0.25">
      <c r="A54" s="186" t="s">
        <v>305</v>
      </c>
      <c r="B54" s="180" t="s">
        <v>331</v>
      </c>
      <c r="C54" s="180" t="s">
        <v>331</v>
      </c>
      <c r="D54" s="180" t="s">
        <v>331</v>
      </c>
      <c r="E54" s="180" t="s">
        <v>331</v>
      </c>
      <c r="F54" s="177">
        <v>35</v>
      </c>
      <c r="G54" s="177">
        <v>20</v>
      </c>
      <c r="H54" s="177">
        <v>8</v>
      </c>
      <c r="I54" s="177">
        <v>77</v>
      </c>
      <c r="J54" s="177">
        <v>12</v>
      </c>
      <c r="K54" s="177">
        <v>19</v>
      </c>
      <c r="L54" s="177">
        <v>25</v>
      </c>
      <c r="M54" s="187">
        <v>205</v>
      </c>
    </row>
    <row r="55" spans="1:13" x14ac:dyDescent="0.25">
      <c r="A55" s="186" t="s">
        <v>306</v>
      </c>
      <c r="B55" s="180" t="s">
        <v>331</v>
      </c>
      <c r="C55" s="180" t="s">
        <v>331</v>
      </c>
      <c r="D55" s="180" t="s">
        <v>331</v>
      </c>
      <c r="E55" s="180" t="s">
        <v>331</v>
      </c>
      <c r="F55" s="177">
        <v>34</v>
      </c>
      <c r="G55" s="177">
        <v>19</v>
      </c>
      <c r="H55" s="177">
        <v>8</v>
      </c>
      <c r="I55" s="177">
        <v>74</v>
      </c>
      <c r="J55" s="177">
        <v>14</v>
      </c>
      <c r="K55" s="177">
        <v>17</v>
      </c>
      <c r="L55" s="177">
        <v>23</v>
      </c>
      <c r="M55" s="187">
        <v>199</v>
      </c>
    </row>
    <row r="56" spans="1:13" x14ac:dyDescent="0.25">
      <c r="A56" s="186" t="s">
        <v>307</v>
      </c>
      <c r="B56" s="180" t="s">
        <v>331</v>
      </c>
      <c r="C56" s="180" t="s">
        <v>331</v>
      </c>
      <c r="D56" s="180" t="s">
        <v>331</v>
      </c>
      <c r="E56" s="180" t="s">
        <v>331</v>
      </c>
      <c r="F56" s="177">
        <v>32</v>
      </c>
      <c r="G56" s="177">
        <v>19</v>
      </c>
      <c r="H56" s="177">
        <v>7</v>
      </c>
      <c r="I56" s="177">
        <v>76</v>
      </c>
      <c r="J56" s="177">
        <v>13</v>
      </c>
      <c r="K56" s="177">
        <v>18</v>
      </c>
      <c r="L56" s="177">
        <v>21</v>
      </c>
      <c r="M56" s="187">
        <v>196</v>
      </c>
    </row>
    <row r="57" spans="1:13" x14ac:dyDescent="0.25">
      <c r="A57" s="186" t="s">
        <v>308</v>
      </c>
      <c r="B57" s="180" t="s">
        <v>331</v>
      </c>
      <c r="C57" s="180" t="s">
        <v>331</v>
      </c>
      <c r="D57" s="180" t="s">
        <v>331</v>
      </c>
      <c r="E57" s="180" t="s">
        <v>331</v>
      </c>
      <c r="F57" s="177">
        <v>29</v>
      </c>
      <c r="G57" s="177">
        <v>20</v>
      </c>
      <c r="H57" s="177">
        <v>4</v>
      </c>
      <c r="I57" s="177">
        <v>75</v>
      </c>
      <c r="J57" s="177">
        <v>15</v>
      </c>
      <c r="K57" s="177">
        <v>21</v>
      </c>
      <c r="L57" s="177">
        <v>22</v>
      </c>
      <c r="M57" s="187">
        <v>204</v>
      </c>
    </row>
    <row r="58" spans="1:13" x14ac:dyDescent="0.25">
      <c r="A58" s="186" t="s">
        <v>309</v>
      </c>
      <c r="B58" s="180" t="s">
        <v>331</v>
      </c>
      <c r="C58" s="180" t="s">
        <v>331</v>
      </c>
      <c r="D58" s="180" t="s">
        <v>331</v>
      </c>
      <c r="E58" s="180" t="s">
        <v>331</v>
      </c>
      <c r="F58" s="177">
        <v>30</v>
      </c>
      <c r="G58" s="177">
        <v>23</v>
      </c>
      <c r="H58" s="177">
        <v>6</v>
      </c>
      <c r="I58" s="177">
        <v>74</v>
      </c>
      <c r="J58" s="177">
        <v>13</v>
      </c>
      <c r="K58" s="177">
        <v>19</v>
      </c>
      <c r="L58" s="177">
        <v>20</v>
      </c>
      <c r="M58" s="187">
        <v>197</v>
      </c>
    </row>
    <row r="59" spans="1:13" x14ac:dyDescent="0.25">
      <c r="A59" s="186" t="s">
        <v>310</v>
      </c>
      <c r="B59" s="180" t="s">
        <v>331</v>
      </c>
      <c r="C59" s="180" t="s">
        <v>331</v>
      </c>
      <c r="D59" s="180" t="s">
        <v>331</v>
      </c>
      <c r="E59" s="180" t="s">
        <v>331</v>
      </c>
      <c r="F59" s="177">
        <v>30</v>
      </c>
      <c r="G59" s="177">
        <v>22</v>
      </c>
      <c r="H59" s="177">
        <v>7</v>
      </c>
      <c r="I59" s="177">
        <v>74</v>
      </c>
      <c r="J59" s="177">
        <v>14</v>
      </c>
      <c r="K59" s="177">
        <v>22</v>
      </c>
      <c r="L59" s="177">
        <v>19</v>
      </c>
      <c r="M59" s="187">
        <v>207</v>
      </c>
    </row>
  </sheetData>
  <phoneticPr fontId="4" type="noConversion"/>
  <pageMargins left="0.7" right="0.7" top="0.75" bottom="0.75" header="0.3" footer="0.3"/>
  <pageSetup paperSize="9" orientation="portrait" verticalDpi="0"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84ABE-00C7-4A03-9D0E-1838E55AD119}">
  <sheetPr>
    <tabColor rgb="FF7030A0"/>
  </sheetPr>
  <dimension ref="A1:Q51"/>
  <sheetViews>
    <sheetView zoomScale="115" zoomScaleNormal="115" workbookViewId="0">
      <pane xSplit="1" ySplit="2" topLeftCell="K36" activePane="bottomRight" state="frozen"/>
      <selection pane="topRight" activeCell="B1" sqref="B1"/>
      <selection pane="bottomLeft" activeCell="A3" sqref="A3"/>
      <selection pane="bottomRight" activeCell="K63" sqref="K63"/>
    </sheetView>
  </sheetViews>
  <sheetFormatPr defaultRowHeight="13.8" x14ac:dyDescent="0.25"/>
  <cols>
    <col min="7" max="7" width="13.21875" customWidth="1"/>
    <col min="11" max="12" width="9.109375" bestFit="1" customWidth="1"/>
    <col min="15" max="15" width="9.88671875" bestFit="1" customWidth="1"/>
    <col min="17" max="17" width="9.88671875" bestFit="1" customWidth="1"/>
  </cols>
  <sheetData>
    <row r="1" spans="1:13" x14ac:dyDescent="0.25">
      <c r="B1" s="191" t="s">
        <v>316</v>
      </c>
      <c r="C1" s="191"/>
      <c r="D1" s="191"/>
      <c r="E1" s="191"/>
      <c r="F1" s="191"/>
      <c r="G1" s="191"/>
      <c r="H1" s="191"/>
      <c r="I1" s="191"/>
      <c r="J1" s="191"/>
      <c r="K1" s="192" t="s">
        <v>317</v>
      </c>
      <c r="L1" s="192"/>
      <c r="M1" s="192"/>
    </row>
    <row r="2" spans="1:13" x14ac:dyDescent="0.25">
      <c r="A2" s="6" t="s">
        <v>318</v>
      </c>
      <c r="B2" s="7" t="s">
        <v>319</v>
      </c>
      <c r="C2" s="7" t="s">
        <v>320</v>
      </c>
      <c r="D2" s="7" t="s">
        <v>321</v>
      </c>
      <c r="E2" s="7" t="s">
        <v>322</v>
      </c>
      <c r="F2" s="7" t="s">
        <v>323</v>
      </c>
      <c r="G2" s="8" t="s">
        <v>324</v>
      </c>
      <c r="H2" s="8" t="s">
        <v>325</v>
      </c>
      <c r="I2" s="8" t="s">
        <v>326</v>
      </c>
      <c r="J2" s="8" t="s">
        <v>327</v>
      </c>
      <c r="K2" s="9" t="s">
        <v>328</v>
      </c>
      <c r="L2" s="7" t="s">
        <v>329</v>
      </c>
      <c r="M2" s="10" t="s">
        <v>330</v>
      </c>
    </row>
    <row r="3" spans="1:13" ht="14.4" x14ac:dyDescent="0.3">
      <c r="A3" s="11">
        <v>43739</v>
      </c>
      <c r="B3" s="5">
        <v>402282</v>
      </c>
      <c r="C3" s="5">
        <v>1217558</v>
      </c>
      <c r="D3" s="5">
        <v>0</v>
      </c>
      <c r="E3" s="5">
        <v>0</v>
      </c>
      <c r="F3" s="5">
        <v>0</v>
      </c>
      <c r="G3" s="5">
        <v>240775</v>
      </c>
      <c r="H3" s="5">
        <v>0</v>
      </c>
      <c r="I3" s="5">
        <v>139836</v>
      </c>
      <c r="J3" s="5">
        <v>69005</v>
      </c>
      <c r="K3" s="5">
        <v>16589790</v>
      </c>
      <c r="L3" s="130">
        <v>9.7640777999999998E-2</v>
      </c>
      <c r="M3" s="130">
        <v>2.7101970999999999E-2</v>
      </c>
    </row>
    <row r="4" spans="1:13" ht="14.4" x14ac:dyDescent="0.3">
      <c r="A4" s="11">
        <v>43770</v>
      </c>
      <c r="B4" s="5">
        <v>439188</v>
      </c>
      <c r="C4" s="5">
        <v>1237684</v>
      </c>
      <c r="D4" s="5">
        <v>0</v>
      </c>
      <c r="E4" s="5">
        <v>0</v>
      </c>
      <c r="F4" s="5">
        <v>0</v>
      </c>
      <c r="G4" s="5">
        <v>258833</v>
      </c>
      <c r="H4" s="5">
        <v>0</v>
      </c>
      <c r="I4" s="5">
        <v>175229</v>
      </c>
      <c r="J4" s="5">
        <v>12853</v>
      </c>
      <c r="K4" s="5">
        <v>16188480</v>
      </c>
      <c r="L4" s="130">
        <v>0.103584277</v>
      </c>
      <c r="M4" s="130">
        <v>2.7606977000000001E-2</v>
      </c>
    </row>
    <row r="5" spans="1:13" ht="14.4" x14ac:dyDescent="0.3">
      <c r="A5" s="11">
        <v>43800</v>
      </c>
      <c r="B5" s="5">
        <v>425269</v>
      </c>
      <c r="C5" s="5">
        <v>1036263</v>
      </c>
      <c r="D5" s="5">
        <v>0</v>
      </c>
      <c r="E5" s="5">
        <v>0</v>
      </c>
      <c r="F5" s="5">
        <v>0</v>
      </c>
      <c r="G5" s="5">
        <v>258170</v>
      </c>
      <c r="H5" s="5">
        <v>0</v>
      </c>
      <c r="I5" s="5">
        <v>110478</v>
      </c>
      <c r="J5" s="5">
        <v>1361</v>
      </c>
      <c r="K5" s="5">
        <v>16093350</v>
      </c>
      <c r="L5" s="130">
        <v>9.0815895999999993E-2</v>
      </c>
      <c r="M5" s="130">
        <v>2.2991422000000001E-2</v>
      </c>
    </row>
    <row r="6" spans="1:13" ht="14.4" x14ac:dyDescent="0.3">
      <c r="A6" s="11">
        <v>43831</v>
      </c>
      <c r="B6" s="5">
        <v>384045</v>
      </c>
      <c r="C6" s="5">
        <v>1249196</v>
      </c>
      <c r="D6" s="5">
        <v>0</v>
      </c>
      <c r="E6" s="5">
        <v>0</v>
      </c>
      <c r="F6" s="5">
        <v>0</v>
      </c>
      <c r="G6" s="5">
        <v>282907</v>
      </c>
      <c r="H6" s="5">
        <v>0</v>
      </c>
      <c r="I6" s="5">
        <v>218719</v>
      </c>
      <c r="J6" s="5">
        <v>1655</v>
      </c>
      <c r="K6" s="5">
        <v>17086230</v>
      </c>
      <c r="L6" s="130">
        <v>9.5588143E-2</v>
      </c>
      <c r="M6" s="130">
        <v>2.9455357000000001E-2</v>
      </c>
    </row>
    <row r="7" spans="1:13" ht="14.4" x14ac:dyDescent="0.3">
      <c r="A7" s="11">
        <v>43862</v>
      </c>
      <c r="B7" s="5">
        <v>413204</v>
      </c>
      <c r="C7" s="5">
        <v>1133471</v>
      </c>
      <c r="D7" s="5">
        <v>0</v>
      </c>
      <c r="E7" s="5">
        <v>0</v>
      </c>
      <c r="F7" s="5">
        <v>0</v>
      </c>
      <c r="G7" s="5">
        <v>250659</v>
      </c>
      <c r="H7" s="5">
        <v>0</v>
      </c>
      <c r="I7" s="5">
        <v>167666</v>
      </c>
      <c r="J7" s="5">
        <v>2325</v>
      </c>
      <c r="K7" s="5">
        <v>15777090</v>
      </c>
      <c r="L7" s="130">
        <v>9.8032970999999997E-2</v>
      </c>
      <c r="M7" s="130">
        <v>2.6662077999999999E-2</v>
      </c>
    </row>
    <row r="8" spans="1:13" ht="14.4" x14ac:dyDescent="0.3">
      <c r="A8" s="11">
        <v>43891</v>
      </c>
      <c r="B8" s="5">
        <v>249851</v>
      </c>
      <c r="C8" s="5">
        <v>712953</v>
      </c>
      <c r="D8" s="5">
        <v>0</v>
      </c>
      <c r="E8" s="5">
        <v>0</v>
      </c>
      <c r="F8" s="5">
        <v>0</v>
      </c>
      <c r="G8" s="5">
        <v>302285</v>
      </c>
      <c r="H8" s="5">
        <v>450</v>
      </c>
      <c r="I8" s="5">
        <v>152543</v>
      </c>
      <c r="J8" s="5">
        <v>95136</v>
      </c>
      <c r="K8" s="5">
        <v>16509150</v>
      </c>
      <c r="L8" s="130">
        <v>5.8319416999999998E-2</v>
      </c>
      <c r="M8" s="130">
        <v>3.3339936000000001E-2</v>
      </c>
    </row>
    <row r="9" spans="1:13" ht="14.4" x14ac:dyDescent="0.3">
      <c r="A9" s="11">
        <v>43922</v>
      </c>
      <c r="B9" s="5">
        <v>212948</v>
      </c>
      <c r="C9" s="5">
        <v>219716</v>
      </c>
      <c r="D9" s="5">
        <v>0</v>
      </c>
      <c r="E9" s="5">
        <v>0</v>
      </c>
      <c r="F9" s="5">
        <v>0</v>
      </c>
      <c r="G9" s="5">
        <v>327031</v>
      </c>
      <c r="H9" s="5">
        <v>150</v>
      </c>
      <c r="I9" s="5">
        <v>79835</v>
      </c>
      <c r="J9" s="5">
        <v>94130</v>
      </c>
      <c r="K9" s="5">
        <v>15307110</v>
      </c>
      <c r="L9" s="130">
        <v>2.8265558E-2</v>
      </c>
      <c r="M9" s="130">
        <v>3.2739426000000002E-2</v>
      </c>
    </row>
    <row r="10" spans="1:13" ht="14.4" x14ac:dyDescent="0.3">
      <c r="A10" s="11">
        <v>43952</v>
      </c>
      <c r="B10" s="5">
        <v>223710</v>
      </c>
      <c r="C10" s="5">
        <v>260431</v>
      </c>
      <c r="D10" s="5">
        <v>0</v>
      </c>
      <c r="E10" s="5">
        <v>0</v>
      </c>
      <c r="F10" s="5">
        <v>0</v>
      </c>
      <c r="G10" s="5">
        <v>378137</v>
      </c>
      <c r="H10" s="5">
        <v>1378</v>
      </c>
      <c r="I10" s="5">
        <v>100186</v>
      </c>
      <c r="J10" s="5">
        <v>102928</v>
      </c>
      <c r="K10" s="5">
        <v>15833160</v>
      </c>
      <c r="L10" s="130">
        <v>3.0577660999999999E-2</v>
      </c>
      <c r="M10" s="130">
        <v>3.6798023999999999E-2</v>
      </c>
    </row>
    <row r="11" spans="1:13" ht="14.4" x14ac:dyDescent="0.3">
      <c r="A11" s="11">
        <v>43983</v>
      </c>
      <c r="B11" s="5">
        <v>186725</v>
      </c>
      <c r="C11" s="5">
        <v>301054</v>
      </c>
      <c r="D11" s="5">
        <v>0</v>
      </c>
      <c r="E11" s="5">
        <v>0</v>
      </c>
      <c r="F11" s="5">
        <v>0</v>
      </c>
      <c r="G11" s="5">
        <v>375194</v>
      </c>
      <c r="H11" s="5">
        <v>1644</v>
      </c>
      <c r="I11" s="5">
        <v>159141</v>
      </c>
      <c r="J11" s="5">
        <v>93420</v>
      </c>
      <c r="K11" s="5">
        <v>15239700</v>
      </c>
      <c r="L11" s="130">
        <v>3.2007125999999997E-2</v>
      </c>
      <c r="M11" s="130">
        <v>4.1299959999999997E-2</v>
      </c>
    </row>
    <row r="12" spans="1:13" ht="14.4" x14ac:dyDescent="0.3">
      <c r="A12" s="11">
        <v>44013</v>
      </c>
      <c r="B12" s="5">
        <v>141273</v>
      </c>
      <c r="C12" s="5">
        <v>350507</v>
      </c>
      <c r="D12" s="5">
        <v>0</v>
      </c>
      <c r="E12" s="5">
        <v>0</v>
      </c>
      <c r="F12" s="5">
        <v>0</v>
      </c>
      <c r="G12" s="5">
        <v>328439</v>
      </c>
      <c r="H12" s="5">
        <v>927</v>
      </c>
      <c r="I12" s="5">
        <v>146672</v>
      </c>
      <c r="J12" s="5">
        <v>82552</v>
      </c>
      <c r="K12" s="5">
        <v>15999480</v>
      </c>
      <c r="L12" s="130">
        <v>3.0737249000000001E-2</v>
      </c>
      <c r="M12" s="130">
        <v>3.4913010000000001E-2</v>
      </c>
    </row>
    <row r="13" spans="1:13" ht="14.4" x14ac:dyDescent="0.3">
      <c r="A13" s="11">
        <v>44044</v>
      </c>
      <c r="B13" s="5">
        <v>128685</v>
      </c>
      <c r="C13" s="5">
        <v>683737</v>
      </c>
      <c r="D13" s="5">
        <v>0</v>
      </c>
      <c r="E13" s="5">
        <v>0</v>
      </c>
      <c r="F13" s="5">
        <v>0</v>
      </c>
      <c r="G13" s="5">
        <v>294980</v>
      </c>
      <c r="H13" s="5">
        <v>690</v>
      </c>
      <c r="I13" s="5">
        <v>109323</v>
      </c>
      <c r="J13" s="5">
        <v>71539</v>
      </c>
      <c r="K13" s="5">
        <v>15349950</v>
      </c>
      <c r="L13" s="130">
        <v>5.2926687E-2</v>
      </c>
      <c r="M13" s="130">
        <v>3.1044531E-2</v>
      </c>
    </row>
    <row r="14" spans="1:13" ht="14.4" x14ac:dyDescent="0.3">
      <c r="A14" s="11">
        <v>44075</v>
      </c>
      <c r="B14" s="5">
        <v>134984</v>
      </c>
      <c r="C14" s="5">
        <v>652356</v>
      </c>
      <c r="D14" s="5">
        <v>0</v>
      </c>
      <c r="E14" s="5">
        <v>0</v>
      </c>
      <c r="F14" s="5">
        <v>0</v>
      </c>
      <c r="G14" s="5">
        <v>270907</v>
      </c>
      <c r="H14" s="5">
        <v>1125</v>
      </c>
      <c r="I14" s="5">
        <v>88246</v>
      </c>
      <c r="J14" s="5">
        <v>63027</v>
      </c>
      <c r="K14" s="5">
        <v>15363180</v>
      </c>
      <c r="L14" s="130">
        <v>5.1248505E-2</v>
      </c>
      <c r="M14" s="130">
        <v>2.7553214999999999E-2</v>
      </c>
    </row>
    <row r="15" spans="1:13" ht="14.4" x14ac:dyDescent="0.3">
      <c r="A15" s="11">
        <v>44105</v>
      </c>
      <c r="B15" s="5">
        <v>134716</v>
      </c>
      <c r="C15" s="5">
        <v>625816</v>
      </c>
      <c r="D15" s="5">
        <v>0</v>
      </c>
      <c r="E15" s="5">
        <v>0</v>
      </c>
      <c r="F15" s="5">
        <v>0</v>
      </c>
      <c r="G15" s="5">
        <v>291906</v>
      </c>
      <c r="H15" s="5">
        <v>150</v>
      </c>
      <c r="I15" s="5">
        <v>99831</v>
      </c>
      <c r="J15" s="5">
        <v>43619</v>
      </c>
      <c r="K15" s="5">
        <v>15867810</v>
      </c>
      <c r="L15" s="130">
        <v>4.7929235000000001E-2</v>
      </c>
      <c r="M15" s="130">
        <v>2.7445878999999999E-2</v>
      </c>
    </row>
    <row r="16" spans="1:13" ht="14.4" x14ac:dyDescent="0.3">
      <c r="A16" s="11">
        <v>44136</v>
      </c>
      <c r="B16" s="5">
        <v>158232</v>
      </c>
      <c r="C16" s="5">
        <v>485279</v>
      </c>
      <c r="D16" s="5">
        <v>0</v>
      </c>
      <c r="E16" s="5">
        <v>0</v>
      </c>
      <c r="F16" s="5">
        <v>0</v>
      </c>
      <c r="G16" s="5">
        <v>309492</v>
      </c>
      <c r="H16" s="5">
        <v>1560</v>
      </c>
      <c r="I16" s="5">
        <v>100775</v>
      </c>
      <c r="J16" s="5">
        <v>7555</v>
      </c>
      <c r="K16" s="5">
        <v>15755670</v>
      </c>
      <c r="L16" s="130">
        <v>4.0843138000000001E-2</v>
      </c>
      <c r="M16" s="130">
        <v>2.6617846000000001E-2</v>
      </c>
    </row>
    <row r="17" spans="1:13" ht="14.4" x14ac:dyDescent="0.3">
      <c r="A17" s="11">
        <v>44166</v>
      </c>
      <c r="B17" s="5">
        <v>158840</v>
      </c>
      <c r="C17" s="5">
        <v>343713</v>
      </c>
      <c r="D17" s="5">
        <v>0</v>
      </c>
      <c r="E17" s="5">
        <v>0</v>
      </c>
      <c r="F17" s="5">
        <v>0</v>
      </c>
      <c r="G17" s="5">
        <v>271913</v>
      </c>
      <c r="H17" s="5">
        <v>930</v>
      </c>
      <c r="I17" s="5">
        <v>76321</v>
      </c>
      <c r="J17" s="5">
        <v>1320</v>
      </c>
      <c r="K17" s="5">
        <v>15131970</v>
      </c>
      <c r="L17" s="130">
        <v>3.3211339999999999E-2</v>
      </c>
      <c r="M17" s="130">
        <v>2.3161821999999999E-2</v>
      </c>
    </row>
    <row r="18" spans="1:13" ht="14.4" x14ac:dyDescent="0.3">
      <c r="A18" s="11">
        <v>44197</v>
      </c>
      <c r="B18" s="5">
        <v>133081</v>
      </c>
      <c r="C18" s="5">
        <v>163380</v>
      </c>
      <c r="D18" s="5">
        <v>0</v>
      </c>
      <c r="E18" s="5">
        <v>0</v>
      </c>
      <c r="F18" s="5">
        <v>0</v>
      </c>
      <c r="G18" s="5">
        <v>290522</v>
      </c>
      <c r="H18" s="5">
        <v>1140</v>
      </c>
      <c r="I18" s="5">
        <v>111165</v>
      </c>
      <c r="J18" s="5">
        <v>330</v>
      </c>
      <c r="K18" s="5">
        <v>15509340</v>
      </c>
      <c r="L18" s="130">
        <v>1.9114998000000001E-2</v>
      </c>
      <c r="M18" s="130">
        <v>2.5994465000000001E-2</v>
      </c>
    </row>
    <row r="19" spans="1:13" ht="14.4" x14ac:dyDescent="0.3">
      <c r="A19" s="11">
        <v>44228</v>
      </c>
      <c r="B19" s="5">
        <v>180611</v>
      </c>
      <c r="C19" s="5">
        <v>209289</v>
      </c>
      <c r="D19" s="5">
        <v>0</v>
      </c>
      <c r="E19" s="5">
        <v>0</v>
      </c>
      <c r="F19" s="5">
        <v>0</v>
      </c>
      <c r="G19" s="5">
        <v>311287</v>
      </c>
      <c r="H19" s="5">
        <v>618</v>
      </c>
      <c r="I19" s="5">
        <v>162748</v>
      </c>
      <c r="J19" s="5">
        <v>180</v>
      </c>
      <c r="K19" s="5">
        <v>14517720</v>
      </c>
      <c r="L19" s="130">
        <v>2.6856834E-2</v>
      </c>
      <c r="M19" s="130">
        <v>3.2707132999999999E-2</v>
      </c>
    </row>
    <row r="20" spans="1:13" ht="14.4" x14ac:dyDescent="0.3">
      <c r="A20" s="11">
        <v>44256</v>
      </c>
      <c r="B20" s="5">
        <v>194682</v>
      </c>
      <c r="C20" s="5">
        <v>284932</v>
      </c>
      <c r="D20" s="5">
        <v>0</v>
      </c>
      <c r="E20" s="5">
        <v>0</v>
      </c>
      <c r="F20" s="5">
        <v>0</v>
      </c>
      <c r="G20" s="5">
        <v>376993</v>
      </c>
      <c r="H20" s="5">
        <v>1740</v>
      </c>
      <c r="I20" s="5">
        <v>138521</v>
      </c>
      <c r="J20" s="5">
        <v>96014</v>
      </c>
      <c r="K20" s="5">
        <v>16376220</v>
      </c>
      <c r="L20" s="130">
        <v>2.9287223000000001E-2</v>
      </c>
      <c r="M20" s="130">
        <v>3.7448690999999999E-2</v>
      </c>
    </row>
    <row r="21" spans="1:13" ht="14.4" x14ac:dyDescent="0.3">
      <c r="A21" s="11">
        <v>44287</v>
      </c>
      <c r="B21" s="5">
        <v>199865</v>
      </c>
      <c r="C21" s="5">
        <v>316654</v>
      </c>
      <c r="D21" s="5">
        <v>0</v>
      </c>
      <c r="E21" s="5">
        <v>0</v>
      </c>
      <c r="F21" s="5">
        <v>0</v>
      </c>
      <c r="G21" s="5">
        <v>336885</v>
      </c>
      <c r="H21" s="5">
        <v>1135</v>
      </c>
      <c r="I21" s="5">
        <v>117590</v>
      </c>
      <c r="J21" s="5">
        <v>110127</v>
      </c>
      <c r="K21" s="5">
        <v>15717240</v>
      </c>
      <c r="L21" s="130">
        <v>3.2863213000000002E-2</v>
      </c>
      <c r="M21" s="130">
        <v>3.5994678000000002E-2</v>
      </c>
    </row>
    <row r="22" spans="1:13" ht="14.4" x14ac:dyDescent="0.3">
      <c r="A22" s="11">
        <v>44317</v>
      </c>
      <c r="B22" s="5">
        <v>181020</v>
      </c>
      <c r="C22" s="5">
        <v>505511</v>
      </c>
      <c r="D22" s="5">
        <v>0</v>
      </c>
      <c r="E22" s="5">
        <v>0</v>
      </c>
      <c r="F22" s="5">
        <v>0</v>
      </c>
      <c r="G22" s="5">
        <v>361123</v>
      </c>
      <c r="H22" s="5">
        <v>5039</v>
      </c>
      <c r="I22" s="5">
        <v>147194</v>
      </c>
      <c r="J22" s="5">
        <v>112342</v>
      </c>
      <c r="K22" s="5">
        <v>16187220</v>
      </c>
      <c r="L22" s="130">
        <v>4.2411915000000001E-2</v>
      </c>
      <c r="M22" s="130">
        <v>3.8653827000000002E-2</v>
      </c>
    </row>
    <row r="23" spans="1:13" ht="14.4" x14ac:dyDescent="0.3">
      <c r="A23" s="11">
        <v>44348</v>
      </c>
      <c r="B23" s="5">
        <v>196142</v>
      </c>
      <c r="C23" s="5">
        <v>682716</v>
      </c>
      <c r="D23" s="5">
        <v>0</v>
      </c>
      <c r="E23" s="5">
        <v>0</v>
      </c>
      <c r="F23" s="5">
        <v>0</v>
      </c>
      <c r="G23" s="5">
        <v>301995</v>
      </c>
      <c r="H23" s="5">
        <v>2024</v>
      </c>
      <c r="I23" s="5">
        <v>120796</v>
      </c>
      <c r="J23" s="5">
        <v>105468</v>
      </c>
      <c r="K23" s="5">
        <v>15441300</v>
      </c>
      <c r="L23" s="130">
        <v>5.6916063000000003E-2</v>
      </c>
      <c r="M23" s="130">
        <v>3.4341862000000001E-2</v>
      </c>
    </row>
    <row r="24" spans="1:13" ht="14.4" x14ac:dyDescent="0.3">
      <c r="A24" s="11">
        <v>44378</v>
      </c>
      <c r="B24" s="5">
        <v>199364</v>
      </c>
      <c r="C24" s="5">
        <v>658538</v>
      </c>
      <c r="D24" s="5">
        <v>1561</v>
      </c>
      <c r="E24" s="5">
        <v>0</v>
      </c>
      <c r="F24" s="5">
        <v>0</v>
      </c>
      <c r="G24" s="5">
        <v>301011</v>
      </c>
      <c r="H24" s="5">
        <v>10091</v>
      </c>
      <c r="I24" s="5">
        <v>109618</v>
      </c>
      <c r="J24" s="5">
        <v>108231</v>
      </c>
      <c r="K24" s="5">
        <v>15498000</v>
      </c>
      <c r="L24" s="130">
        <v>5.5456380999999999E-2</v>
      </c>
      <c r="M24" s="130">
        <v>3.4130275000000002E-2</v>
      </c>
    </row>
    <row r="25" spans="1:13" ht="14.4" x14ac:dyDescent="0.3">
      <c r="A25" s="11">
        <v>44409</v>
      </c>
      <c r="B25" s="5">
        <v>241796</v>
      </c>
      <c r="C25" s="5">
        <v>762931</v>
      </c>
      <c r="D25" s="5">
        <v>4639</v>
      </c>
      <c r="E25" s="5">
        <v>0</v>
      </c>
      <c r="F25" s="5">
        <v>0</v>
      </c>
      <c r="G25" s="5">
        <v>317284</v>
      </c>
      <c r="H25" s="5">
        <v>25566</v>
      </c>
      <c r="I25" s="5">
        <v>100963</v>
      </c>
      <c r="J25" s="5">
        <v>117779</v>
      </c>
      <c r="K25" s="5">
        <v>15143310</v>
      </c>
      <c r="L25" s="130">
        <v>6.6654251999999997E-2</v>
      </c>
      <c r="M25" s="130">
        <v>3.7085155000000002E-2</v>
      </c>
    </row>
    <row r="26" spans="1:13" ht="14.4" x14ac:dyDescent="0.3">
      <c r="A26" s="11">
        <v>44440</v>
      </c>
      <c r="B26" s="5">
        <v>271582</v>
      </c>
      <c r="C26" s="5">
        <v>829039</v>
      </c>
      <c r="D26" s="5">
        <v>18654</v>
      </c>
      <c r="E26" s="5">
        <v>0</v>
      </c>
      <c r="F26" s="5">
        <v>0</v>
      </c>
      <c r="G26" s="5">
        <v>278881</v>
      </c>
      <c r="H26" s="5">
        <v>46893</v>
      </c>
      <c r="I26" s="5">
        <v>112719</v>
      </c>
      <c r="J26" s="5">
        <v>102495</v>
      </c>
      <c r="K26" s="5">
        <v>15283170</v>
      </c>
      <c r="L26" s="130">
        <v>7.3235787999999996E-2</v>
      </c>
      <c r="M26" s="130">
        <v>3.5397629999999999E-2</v>
      </c>
    </row>
    <row r="27" spans="1:13" ht="14.4" x14ac:dyDescent="0.3">
      <c r="A27" s="11">
        <v>44470</v>
      </c>
      <c r="B27" s="5">
        <v>262447</v>
      </c>
      <c r="C27" s="5">
        <v>898413</v>
      </c>
      <c r="D27" s="5">
        <v>9261</v>
      </c>
      <c r="E27" s="5">
        <v>0</v>
      </c>
      <c r="F27" s="5">
        <v>0</v>
      </c>
      <c r="G27" s="5">
        <v>249052</v>
      </c>
      <c r="H27" s="5">
        <v>69269</v>
      </c>
      <c r="I27" s="5">
        <v>121887</v>
      </c>
      <c r="J27" s="5">
        <v>90987</v>
      </c>
      <c r="K27" s="5">
        <v>15760710</v>
      </c>
      <c r="L27" s="130">
        <v>7.4242911999999994E-2</v>
      </c>
      <c r="M27" s="130">
        <v>3.3703747999999999E-2</v>
      </c>
    </row>
    <row r="28" spans="1:13" ht="14.4" x14ac:dyDescent="0.3">
      <c r="A28" s="11">
        <v>44501</v>
      </c>
      <c r="B28" s="5">
        <v>291594</v>
      </c>
      <c r="C28" s="5">
        <v>857986</v>
      </c>
      <c r="D28" s="5">
        <v>13262</v>
      </c>
      <c r="E28" s="5">
        <v>0</v>
      </c>
      <c r="F28" s="5">
        <v>0</v>
      </c>
      <c r="G28" s="5">
        <v>268382</v>
      </c>
      <c r="H28" s="5">
        <v>74796</v>
      </c>
      <c r="I28" s="5">
        <v>120155</v>
      </c>
      <c r="J28" s="5">
        <v>14785</v>
      </c>
      <c r="K28" s="5">
        <v>15598800</v>
      </c>
      <c r="L28" s="130">
        <v>7.4546888000000006E-2</v>
      </c>
      <c r="M28" s="130">
        <v>3.0650948000000001E-2</v>
      </c>
    </row>
    <row r="29" spans="1:13" ht="14.4" x14ac:dyDescent="0.3">
      <c r="A29" s="11">
        <v>44531</v>
      </c>
      <c r="B29" s="5">
        <v>178420</v>
      </c>
      <c r="C29" s="5">
        <v>620844</v>
      </c>
      <c r="D29" s="5">
        <v>11330</v>
      </c>
      <c r="E29" s="5">
        <v>0</v>
      </c>
      <c r="F29" s="5">
        <v>0</v>
      </c>
      <c r="G29" s="5">
        <v>236549</v>
      </c>
      <c r="H29" s="5">
        <v>48624</v>
      </c>
      <c r="I29" s="5">
        <v>84009</v>
      </c>
      <c r="J29" s="5">
        <v>6186</v>
      </c>
      <c r="K29" s="5">
        <v>14522130</v>
      </c>
      <c r="L29" s="130">
        <v>5.5817844999999998E-2</v>
      </c>
      <c r="M29" s="130">
        <v>2.5847999E-2</v>
      </c>
    </row>
    <row r="30" spans="1:13" ht="14.4" x14ac:dyDescent="0.3">
      <c r="A30" s="11">
        <v>44562</v>
      </c>
      <c r="B30" s="5">
        <v>202285</v>
      </c>
      <c r="C30" s="5">
        <v>546570</v>
      </c>
      <c r="D30" s="5">
        <v>8940</v>
      </c>
      <c r="E30" s="5">
        <v>0</v>
      </c>
      <c r="F30" s="5">
        <v>0</v>
      </c>
      <c r="G30" s="5">
        <v>268051</v>
      </c>
      <c r="H30" s="5">
        <v>77749</v>
      </c>
      <c r="I30" s="5">
        <v>141427</v>
      </c>
      <c r="J30" s="5">
        <v>2240</v>
      </c>
      <c r="K30" s="5">
        <v>16419690</v>
      </c>
      <c r="L30" s="130">
        <v>4.6151602E-2</v>
      </c>
      <c r="M30" s="130">
        <v>2.9809759000000002E-2</v>
      </c>
    </row>
    <row r="31" spans="1:13" ht="14.4" x14ac:dyDescent="0.3">
      <c r="A31" s="11">
        <v>44593</v>
      </c>
      <c r="B31" s="5">
        <v>269165</v>
      </c>
      <c r="C31" s="5">
        <v>579132</v>
      </c>
      <c r="D31" s="5">
        <v>13302</v>
      </c>
      <c r="E31" s="5">
        <v>0</v>
      </c>
      <c r="F31" s="5">
        <v>0</v>
      </c>
      <c r="G31" s="5">
        <v>259604</v>
      </c>
      <c r="H31" s="5">
        <v>85185</v>
      </c>
      <c r="I31" s="5">
        <v>129645</v>
      </c>
      <c r="J31" s="5">
        <v>1595</v>
      </c>
      <c r="K31" s="5">
        <v>14622930</v>
      </c>
      <c r="L31" s="130">
        <v>5.8921092000000001E-2</v>
      </c>
      <c r="M31" s="130">
        <v>3.2553599000000003E-2</v>
      </c>
    </row>
    <row r="32" spans="1:13" ht="14.4" x14ac:dyDescent="0.3">
      <c r="A32" s="11">
        <v>44621</v>
      </c>
      <c r="B32" s="5">
        <v>368465</v>
      </c>
      <c r="C32" s="5">
        <v>752897</v>
      </c>
      <c r="D32" s="5">
        <v>17343</v>
      </c>
      <c r="E32" s="5">
        <v>0</v>
      </c>
      <c r="F32" s="5">
        <v>0</v>
      </c>
      <c r="G32" s="5">
        <v>280124</v>
      </c>
      <c r="H32" s="5">
        <v>110295</v>
      </c>
      <c r="I32" s="5">
        <v>133767</v>
      </c>
      <c r="J32" s="5">
        <v>34332</v>
      </c>
      <c r="K32" s="5">
        <v>15990660</v>
      </c>
      <c r="L32" s="130">
        <v>7.1210631999999996E-2</v>
      </c>
      <c r="M32" s="130">
        <v>3.4927764E-2</v>
      </c>
    </row>
    <row r="33" spans="1:17" ht="14.4" x14ac:dyDescent="0.3">
      <c r="A33" s="11">
        <v>44652</v>
      </c>
      <c r="B33" s="5">
        <v>388550</v>
      </c>
      <c r="C33" s="5">
        <v>721248</v>
      </c>
      <c r="D33" s="5">
        <v>18950</v>
      </c>
      <c r="E33" s="5">
        <v>0</v>
      </c>
      <c r="F33" s="5">
        <v>0</v>
      </c>
      <c r="G33" s="5">
        <v>274050</v>
      </c>
      <c r="H33" s="5">
        <v>101951</v>
      </c>
      <c r="I33" s="5">
        <v>110768</v>
      </c>
      <c r="J33" s="5">
        <v>110673</v>
      </c>
      <c r="K33" s="5">
        <v>15176700</v>
      </c>
      <c r="L33" s="130">
        <v>7.4373744000000006E-2</v>
      </c>
      <c r="M33" s="130">
        <v>3.9365737999999997E-2</v>
      </c>
    </row>
    <row r="34" spans="1:17" ht="14.4" x14ac:dyDescent="0.3">
      <c r="A34" s="11">
        <v>44682</v>
      </c>
      <c r="B34" s="5">
        <v>461270</v>
      </c>
      <c r="C34" s="5">
        <v>700139</v>
      </c>
      <c r="D34" s="5">
        <v>22938</v>
      </c>
      <c r="E34" s="5">
        <v>0</v>
      </c>
      <c r="F34" s="5">
        <v>0</v>
      </c>
      <c r="G34" s="5">
        <v>275617</v>
      </c>
      <c r="H34" s="5">
        <v>99116</v>
      </c>
      <c r="I34" s="5">
        <v>121447</v>
      </c>
      <c r="J34" s="5">
        <v>105359</v>
      </c>
      <c r="K34" s="5">
        <v>16031610</v>
      </c>
      <c r="L34" s="130">
        <v>7.3875736999999997E-2</v>
      </c>
      <c r="M34" s="130">
        <v>3.7522057999999997E-2</v>
      </c>
    </row>
    <row r="35" spans="1:17" ht="14.4" x14ac:dyDescent="0.3">
      <c r="A35" s="11">
        <v>44713</v>
      </c>
      <c r="B35" s="5">
        <v>649704</v>
      </c>
      <c r="C35" s="5">
        <v>710759</v>
      </c>
      <c r="D35" s="5">
        <v>52842</v>
      </c>
      <c r="E35" s="5">
        <v>0</v>
      </c>
      <c r="F35" s="5">
        <v>0</v>
      </c>
      <c r="G35" s="5">
        <v>236432</v>
      </c>
      <c r="H35" s="5">
        <v>91354</v>
      </c>
      <c r="I35" s="5">
        <v>111877</v>
      </c>
      <c r="J35" s="5">
        <v>101310</v>
      </c>
      <c r="K35" s="5">
        <v>15200640</v>
      </c>
      <c r="L35" s="130">
        <v>9.2976676999999994E-2</v>
      </c>
      <c r="M35" s="130">
        <v>3.5588830000000002E-2</v>
      </c>
    </row>
    <row r="36" spans="1:17" ht="14.4" x14ac:dyDescent="0.3">
      <c r="A36" s="11">
        <v>44743</v>
      </c>
      <c r="B36" s="5">
        <v>584861</v>
      </c>
      <c r="C36" s="5">
        <v>713994</v>
      </c>
      <c r="D36" s="5">
        <v>56488</v>
      </c>
      <c r="E36" s="5">
        <v>0</v>
      </c>
      <c r="F36" s="5">
        <v>0</v>
      </c>
      <c r="G36" s="5">
        <v>211499</v>
      </c>
      <c r="H36" s="5">
        <v>66843</v>
      </c>
      <c r="I36" s="5">
        <v>101498</v>
      </c>
      <c r="J36" s="5">
        <v>85604</v>
      </c>
      <c r="K36" s="5">
        <v>15595650</v>
      </c>
      <c r="L36" s="130">
        <v>8.6905195000000005E-2</v>
      </c>
      <c r="M36" s="130">
        <v>2.9844476000000002E-2</v>
      </c>
    </row>
    <row r="37" spans="1:17" ht="14.4" x14ac:dyDescent="0.3">
      <c r="A37" s="11">
        <v>44774</v>
      </c>
      <c r="B37" s="5">
        <v>471083</v>
      </c>
      <c r="C37" s="5">
        <v>934167</v>
      </c>
      <c r="D37" s="5">
        <v>49996</v>
      </c>
      <c r="E37" s="5">
        <v>0</v>
      </c>
      <c r="F37" s="5">
        <v>0</v>
      </c>
      <c r="G37" s="5">
        <v>240564</v>
      </c>
      <c r="H37" s="5">
        <v>88584</v>
      </c>
      <c r="I37" s="5">
        <v>113957</v>
      </c>
      <c r="J37" s="5">
        <v>110243</v>
      </c>
      <c r="K37" s="5">
        <v>15685740</v>
      </c>
      <c r="L37" s="130">
        <v>9.2775094000000002E-2</v>
      </c>
      <c r="M37" s="130">
        <v>3.5277137E-2</v>
      </c>
    </row>
    <row r="38" spans="1:17" ht="14.4" x14ac:dyDescent="0.3">
      <c r="A38" s="11">
        <v>44805</v>
      </c>
      <c r="B38" s="5">
        <v>514484</v>
      </c>
      <c r="C38" s="5">
        <v>916108</v>
      </c>
      <c r="D38" s="5">
        <v>46098</v>
      </c>
      <c r="E38" s="5">
        <v>0</v>
      </c>
      <c r="F38" s="5">
        <v>0</v>
      </c>
      <c r="G38" s="5">
        <v>231011</v>
      </c>
      <c r="H38" s="5">
        <v>85410</v>
      </c>
      <c r="I38" s="5">
        <v>142401</v>
      </c>
      <c r="J38" s="5">
        <v>90259</v>
      </c>
      <c r="K38" s="5">
        <v>15540210</v>
      </c>
      <c r="L38" s="130">
        <v>9.5023811999999999E-2</v>
      </c>
      <c r="M38" s="130">
        <v>3.5332919999999997E-2</v>
      </c>
    </row>
    <row r="39" spans="1:17" ht="14.4" x14ac:dyDescent="0.3">
      <c r="A39" s="11">
        <v>44835</v>
      </c>
      <c r="B39" s="5">
        <v>485377</v>
      </c>
      <c r="C39" s="5">
        <v>970987</v>
      </c>
      <c r="D39" s="5">
        <v>45918</v>
      </c>
      <c r="E39" s="5">
        <v>0</v>
      </c>
      <c r="F39" s="5">
        <v>0</v>
      </c>
      <c r="G39" s="5">
        <v>230888</v>
      </c>
      <c r="H39" s="5">
        <v>73104</v>
      </c>
      <c r="I39" s="5">
        <v>113478</v>
      </c>
      <c r="J39" s="5">
        <v>48906</v>
      </c>
      <c r="K39" s="5">
        <v>16039800</v>
      </c>
      <c r="L39" s="130">
        <v>9.3659646999999999E-2</v>
      </c>
      <c r="M39" s="130">
        <v>2.9076173E-2</v>
      </c>
    </row>
    <row r="40" spans="1:17" ht="14.4" x14ac:dyDescent="0.3">
      <c r="A40" s="11">
        <v>44866</v>
      </c>
      <c r="B40" s="5">
        <v>485534</v>
      </c>
      <c r="C40" s="5">
        <v>870361</v>
      </c>
      <c r="D40" s="5">
        <v>40511</v>
      </c>
      <c r="E40" s="5">
        <v>0</v>
      </c>
      <c r="F40" s="5">
        <v>0</v>
      </c>
      <c r="G40" s="5">
        <v>244221</v>
      </c>
      <c r="H40" s="5">
        <v>90995</v>
      </c>
      <c r="I40" s="5">
        <v>132516</v>
      </c>
      <c r="J40" s="5">
        <v>6697</v>
      </c>
      <c r="K40" s="5">
        <v>15500520</v>
      </c>
      <c r="L40" s="130">
        <v>9.0087687E-2</v>
      </c>
      <c r="M40" s="130">
        <v>3.0607295999999999E-2</v>
      </c>
    </row>
    <row r="41" spans="1:17" ht="14.4" x14ac:dyDescent="0.3">
      <c r="A41" s="11">
        <v>44896</v>
      </c>
      <c r="B41" s="5">
        <v>469319</v>
      </c>
      <c r="C41" s="5">
        <v>727496</v>
      </c>
      <c r="D41" s="5">
        <v>42502</v>
      </c>
      <c r="E41" s="5">
        <v>0</v>
      </c>
      <c r="F41" s="5">
        <v>0</v>
      </c>
      <c r="G41" s="5">
        <v>213536</v>
      </c>
      <c r="H41" s="5">
        <v>53798</v>
      </c>
      <c r="I41" s="5">
        <v>77793</v>
      </c>
      <c r="J41" s="5">
        <v>210</v>
      </c>
      <c r="K41" s="5">
        <v>15579900</v>
      </c>
      <c r="L41" s="130">
        <v>7.9545888999999995E-2</v>
      </c>
      <c r="M41" s="130">
        <v>2.2165547000000001E-2</v>
      </c>
    </row>
    <row r="42" spans="1:17" x14ac:dyDescent="0.25">
      <c r="A42" s="11">
        <v>44927</v>
      </c>
      <c r="B42">
        <v>531509</v>
      </c>
      <c r="C42">
        <v>931656</v>
      </c>
      <c r="D42">
        <v>31778</v>
      </c>
      <c r="E42" s="4">
        <v>0</v>
      </c>
      <c r="F42" s="4">
        <v>0</v>
      </c>
      <c r="G42">
        <v>220753</v>
      </c>
      <c r="H42">
        <v>89862</v>
      </c>
      <c r="I42">
        <v>146211</v>
      </c>
      <c r="J42">
        <v>709</v>
      </c>
      <c r="K42">
        <v>16536870</v>
      </c>
      <c r="L42" s="131">
        <v>9.0400601806699996E-2</v>
      </c>
      <c r="M42" s="131">
        <v>2.7667569497699999E-2</v>
      </c>
    </row>
    <row r="43" spans="1:17" x14ac:dyDescent="0.25">
      <c r="A43" s="11">
        <v>44958</v>
      </c>
      <c r="B43">
        <v>482547</v>
      </c>
      <c r="C43">
        <v>914327</v>
      </c>
      <c r="D43">
        <v>29892</v>
      </c>
      <c r="E43" s="4">
        <v>0</v>
      </c>
      <c r="F43" s="4">
        <v>0</v>
      </c>
      <c r="G43">
        <v>210590</v>
      </c>
      <c r="H43">
        <v>64667</v>
      </c>
      <c r="I43">
        <v>141953</v>
      </c>
      <c r="J43">
        <v>90</v>
      </c>
      <c r="K43">
        <v>14437710</v>
      </c>
      <c r="L43" s="131">
        <v>9.8822181634E-2</v>
      </c>
      <c r="M43" s="131">
        <v>2.89034756897E-2</v>
      </c>
    </row>
    <row r="44" spans="1:17" x14ac:dyDescent="0.25">
      <c r="A44" s="11">
        <v>44986</v>
      </c>
      <c r="B44">
        <v>574113</v>
      </c>
      <c r="C44">
        <v>984154</v>
      </c>
      <c r="D44">
        <v>33716</v>
      </c>
      <c r="E44" s="4">
        <v>0</v>
      </c>
      <c r="F44" s="4">
        <v>0</v>
      </c>
      <c r="G44">
        <v>232710</v>
      </c>
      <c r="H44">
        <v>73435</v>
      </c>
      <c r="I44">
        <v>139035</v>
      </c>
      <c r="J44">
        <v>29687</v>
      </c>
      <c r="K44">
        <v>15840090</v>
      </c>
      <c r="L44" s="131">
        <v>0.1005034062306</v>
      </c>
      <c r="M44" s="131">
        <v>2.99788069385E-2</v>
      </c>
    </row>
    <row r="45" spans="1:17" x14ac:dyDescent="0.25">
      <c r="A45" s="11">
        <v>45017</v>
      </c>
      <c r="B45">
        <v>544149</v>
      </c>
      <c r="C45">
        <v>684305</v>
      </c>
      <c r="D45">
        <v>39118</v>
      </c>
      <c r="E45" s="4">
        <v>0</v>
      </c>
      <c r="F45" s="4">
        <v>0</v>
      </c>
      <c r="G45">
        <v>272971</v>
      </c>
      <c r="H45">
        <v>72645</v>
      </c>
      <c r="I45">
        <v>145256</v>
      </c>
      <c r="J45">
        <v>120477</v>
      </c>
      <c r="K45">
        <v>15085350</v>
      </c>
      <c r="L45" s="131">
        <v>8.4026688144399994E-2</v>
      </c>
      <c r="M45" s="131">
        <v>4.0526007019999997E-2</v>
      </c>
      <c r="O45" s="16"/>
      <c r="Q45" s="16"/>
    </row>
    <row r="46" spans="1:17" x14ac:dyDescent="0.25">
      <c r="A46" s="11">
        <v>45047</v>
      </c>
      <c r="B46">
        <v>703631</v>
      </c>
      <c r="C46">
        <v>651928</v>
      </c>
      <c r="D46">
        <v>43332</v>
      </c>
      <c r="E46" s="4">
        <v>0</v>
      </c>
      <c r="F46" s="4">
        <v>0</v>
      </c>
      <c r="G46">
        <v>283288</v>
      </c>
      <c r="H46">
        <v>68450</v>
      </c>
      <c r="I46">
        <v>146619</v>
      </c>
      <c r="J46">
        <v>138044</v>
      </c>
      <c r="K46">
        <v>15723540</v>
      </c>
      <c r="L46" s="131">
        <v>8.89679423335E-2</v>
      </c>
      <c r="M46" s="131">
        <v>4.04744097067E-2</v>
      </c>
    </row>
    <row r="47" spans="1:17" x14ac:dyDescent="0.25">
      <c r="A47" s="12">
        <v>45078</v>
      </c>
      <c r="B47">
        <v>694431</v>
      </c>
      <c r="C47">
        <v>615869</v>
      </c>
      <c r="D47">
        <v>52932</v>
      </c>
      <c r="E47">
        <v>0</v>
      </c>
      <c r="F47">
        <v>0</v>
      </c>
      <c r="G47">
        <v>259872</v>
      </c>
      <c r="H47">
        <v>64800</v>
      </c>
      <c r="I47">
        <v>135057</v>
      </c>
      <c r="J47">
        <v>119507</v>
      </c>
      <c r="K47">
        <v>15169140</v>
      </c>
      <c r="L47" s="131">
        <v>8.9868773048400005E-2</v>
      </c>
      <c r="M47" s="131">
        <v>3.8185157497299997E-2</v>
      </c>
    </row>
    <row r="48" spans="1:17" x14ac:dyDescent="0.25">
      <c r="A48" s="12">
        <v>45108</v>
      </c>
      <c r="B48">
        <v>742655</v>
      </c>
      <c r="C48">
        <v>647881</v>
      </c>
      <c r="D48">
        <v>59330</v>
      </c>
      <c r="E48">
        <v>0</v>
      </c>
      <c r="F48">
        <v>0</v>
      </c>
      <c r="G48">
        <v>251384</v>
      </c>
      <c r="H48">
        <v>71731</v>
      </c>
      <c r="I48">
        <v>128069</v>
      </c>
      <c r="J48">
        <v>105314</v>
      </c>
      <c r="K48">
        <v>15205680</v>
      </c>
      <c r="L48" s="131">
        <v>9.5350290154699993E-2</v>
      </c>
      <c r="M48" s="131">
        <v>3.65980344187E-2</v>
      </c>
    </row>
    <row r="49" spans="1:13" x14ac:dyDescent="0.25">
      <c r="A49" s="12">
        <v>45139</v>
      </c>
      <c r="B49">
        <v>605828</v>
      </c>
      <c r="C49">
        <v>630922</v>
      </c>
      <c r="D49">
        <v>64793</v>
      </c>
      <c r="E49">
        <v>0</v>
      </c>
      <c r="F49">
        <v>0</v>
      </c>
      <c r="G49">
        <v>255139</v>
      </c>
      <c r="H49">
        <v>67792</v>
      </c>
      <c r="I49">
        <v>127369</v>
      </c>
      <c r="J49">
        <v>104908</v>
      </c>
      <c r="K49">
        <v>15013530</v>
      </c>
      <c r="L49" s="131">
        <v>8.6691337746599997E-2</v>
      </c>
      <c r="M49" s="131">
        <v>3.6980510246399999E-2</v>
      </c>
    </row>
    <row r="50" spans="1:13" x14ac:dyDescent="0.25">
      <c r="A50" s="12">
        <v>45170</v>
      </c>
      <c r="B50">
        <v>578977</v>
      </c>
      <c r="C50">
        <v>586770</v>
      </c>
      <c r="D50">
        <v>49803</v>
      </c>
      <c r="E50">
        <v>0</v>
      </c>
      <c r="F50">
        <v>0</v>
      </c>
      <c r="G50">
        <v>233444</v>
      </c>
      <c r="H50">
        <v>65267</v>
      </c>
      <c r="I50">
        <v>110006</v>
      </c>
      <c r="J50">
        <v>30923</v>
      </c>
      <c r="K50">
        <v>15122520</v>
      </c>
      <c r="L50" s="131">
        <v>8.0380121831500007E-2</v>
      </c>
      <c r="M50" s="131">
        <v>2.90718742643E-2</v>
      </c>
    </row>
    <row r="51" spans="1:13" x14ac:dyDescent="0.25">
      <c r="A51" s="12">
        <v>45200</v>
      </c>
      <c r="B51">
        <v>583935</v>
      </c>
      <c r="C51">
        <v>624297</v>
      </c>
      <c r="D51">
        <v>47718</v>
      </c>
      <c r="E51">
        <v>0</v>
      </c>
      <c r="F51">
        <v>0</v>
      </c>
      <c r="G51">
        <v>232354</v>
      </c>
      <c r="H51">
        <v>68808</v>
      </c>
      <c r="I51">
        <v>129447</v>
      </c>
      <c r="J51">
        <v>11582</v>
      </c>
      <c r="K51">
        <v>15737400</v>
      </c>
      <c r="L51" s="131">
        <v>7.9806702504800001E-2</v>
      </c>
      <c r="M51" s="131">
        <v>2.80980975256E-2</v>
      </c>
    </row>
  </sheetData>
  <mergeCells count="2">
    <mergeCell ref="B1:J1"/>
    <mergeCell ref="K1:M1"/>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DB27D-C30F-4CA5-B671-EA88C04CF801}">
  <sheetPr>
    <tabColor rgb="FFFF9F9F"/>
  </sheetPr>
  <dimension ref="A1:M51"/>
  <sheetViews>
    <sheetView workbookViewId="0">
      <pane ySplit="2" topLeftCell="A35" activePane="bottomLeft" state="frozen"/>
      <selection pane="bottomLeft" activeCell="K51" sqref="K51"/>
    </sheetView>
  </sheetViews>
  <sheetFormatPr defaultRowHeight="13.8" x14ac:dyDescent="0.25"/>
  <cols>
    <col min="11" max="11" width="12.21875" bestFit="1" customWidth="1"/>
  </cols>
  <sheetData>
    <row r="1" spans="1:13" x14ac:dyDescent="0.25">
      <c r="B1" s="193" t="s">
        <v>316</v>
      </c>
      <c r="C1" s="193"/>
      <c r="D1" s="193"/>
      <c r="E1" s="193"/>
      <c r="F1" s="193"/>
      <c r="G1" s="193"/>
      <c r="H1" s="193"/>
      <c r="I1" s="193"/>
      <c r="J1" s="193"/>
      <c r="K1" s="13" t="s">
        <v>317</v>
      </c>
    </row>
    <row r="2" spans="1:13" x14ac:dyDescent="0.25">
      <c r="A2" s="6" t="s">
        <v>318</v>
      </c>
      <c r="B2" s="7" t="s">
        <v>319</v>
      </c>
      <c r="C2" s="7" t="s">
        <v>320</v>
      </c>
      <c r="D2" s="7" t="s">
        <v>321</v>
      </c>
      <c r="E2" s="7" t="s">
        <v>322</v>
      </c>
      <c r="F2" s="7" t="s">
        <v>323</v>
      </c>
      <c r="G2" s="8" t="s">
        <v>325</v>
      </c>
      <c r="H2" s="8" t="s">
        <v>326</v>
      </c>
      <c r="I2" s="8" t="s">
        <v>327</v>
      </c>
      <c r="J2" s="8" t="s">
        <v>324</v>
      </c>
      <c r="K2" s="9" t="s">
        <v>328</v>
      </c>
      <c r="L2" s="10" t="s">
        <v>329</v>
      </c>
      <c r="M2" s="10" t="s">
        <v>330</v>
      </c>
    </row>
    <row r="3" spans="1:13" ht="14.4" x14ac:dyDescent="0.3">
      <c r="A3" s="11">
        <v>43739</v>
      </c>
      <c r="B3" s="5">
        <v>36873</v>
      </c>
      <c r="C3" s="5">
        <v>51034</v>
      </c>
      <c r="D3" s="5">
        <v>0</v>
      </c>
      <c r="E3" s="5">
        <v>0</v>
      </c>
      <c r="F3" s="5">
        <v>0</v>
      </c>
      <c r="G3" s="5">
        <v>0</v>
      </c>
      <c r="H3" s="5">
        <v>825</v>
      </c>
      <c r="I3" s="5">
        <v>300</v>
      </c>
      <c r="J3" s="5">
        <v>4050</v>
      </c>
      <c r="K3" s="5">
        <v>20228670</v>
      </c>
      <c r="L3" s="5">
        <v>4.346E-3</v>
      </c>
      <c r="M3" s="5">
        <v>2.5599999999999999E-4</v>
      </c>
    </row>
    <row r="4" spans="1:13" ht="14.4" x14ac:dyDescent="0.3">
      <c r="A4" s="11">
        <v>43770</v>
      </c>
      <c r="B4" s="5">
        <v>28032</v>
      </c>
      <c r="C4" s="5">
        <v>44072</v>
      </c>
      <c r="D4" s="5">
        <v>0</v>
      </c>
      <c r="E4" s="5">
        <v>0</v>
      </c>
      <c r="F4" s="5">
        <v>0</v>
      </c>
      <c r="G4" s="5">
        <v>0</v>
      </c>
      <c r="H4" s="5">
        <v>1792</v>
      </c>
      <c r="I4" s="5">
        <v>0</v>
      </c>
      <c r="J4" s="5">
        <v>8899</v>
      </c>
      <c r="K4" s="5">
        <v>19905480</v>
      </c>
      <c r="L4" s="5">
        <v>3.6219999999999998E-3</v>
      </c>
      <c r="M4" s="5">
        <v>5.3700000000000004E-4</v>
      </c>
    </row>
    <row r="5" spans="1:13" ht="14.4" x14ac:dyDescent="0.3">
      <c r="A5" s="11">
        <v>43800</v>
      </c>
      <c r="B5" s="5">
        <v>34903</v>
      </c>
      <c r="C5" s="5">
        <v>41804</v>
      </c>
      <c r="D5" s="5">
        <v>0</v>
      </c>
      <c r="E5" s="5">
        <v>0</v>
      </c>
      <c r="F5" s="5">
        <v>0</v>
      </c>
      <c r="G5" s="5">
        <v>0</v>
      </c>
      <c r="H5" s="5">
        <v>657</v>
      </c>
      <c r="I5" s="5">
        <v>0</v>
      </c>
      <c r="J5" s="5">
        <v>3231</v>
      </c>
      <c r="K5" s="5">
        <v>18952290</v>
      </c>
      <c r="L5" s="5">
        <v>4.0470000000000002E-3</v>
      </c>
      <c r="M5" s="5">
        <v>2.05E-4</v>
      </c>
    </row>
    <row r="6" spans="1:13" ht="14.4" x14ac:dyDescent="0.3">
      <c r="A6" s="11">
        <v>43831</v>
      </c>
      <c r="B6" s="5">
        <v>35888</v>
      </c>
      <c r="C6" s="5">
        <v>36839</v>
      </c>
      <c r="D6" s="5">
        <v>0</v>
      </c>
      <c r="E6" s="5">
        <v>0</v>
      </c>
      <c r="F6" s="5">
        <v>0</v>
      </c>
      <c r="G6" s="5">
        <v>0</v>
      </c>
      <c r="H6" s="5">
        <v>1335</v>
      </c>
      <c r="I6" s="5">
        <v>0</v>
      </c>
      <c r="J6" s="5">
        <v>6938</v>
      </c>
      <c r="K6" s="5">
        <v>20318760</v>
      </c>
      <c r="L6" s="5">
        <v>3.5790000000000001E-3</v>
      </c>
      <c r="M6" s="5">
        <v>4.0700000000000003E-4</v>
      </c>
    </row>
    <row r="7" spans="1:13" ht="14.4" x14ac:dyDescent="0.3">
      <c r="A7" s="11">
        <v>43862</v>
      </c>
      <c r="B7" s="5">
        <v>31402</v>
      </c>
      <c r="C7" s="5">
        <v>43807</v>
      </c>
      <c r="D7" s="5">
        <v>0</v>
      </c>
      <c r="E7" s="5">
        <v>0</v>
      </c>
      <c r="F7" s="5">
        <v>0</v>
      </c>
      <c r="G7" s="5">
        <v>0</v>
      </c>
      <c r="H7" s="5">
        <v>3109</v>
      </c>
      <c r="I7" s="5">
        <v>0</v>
      </c>
      <c r="J7" s="5">
        <v>2679</v>
      </c>
      <c r="K7" s="5">
        <v>18378990</v>
      </c>
      <c r="L7" s="5">
        <v>4.0920000000000002E-3</v>
      </c>
      <c r="M7" s="5">
        <v>3.1500000000000001E-4</v>
      </c>
    </row>
    <row r="8" spans="1:13" ht="14.4" x14ac:dyDescent="0.3">
      <c r="A8" s="11">
        <v>43891</v>
      </c>
      <c r="B8" s="5">
        <v>31263</v>
      </c>
      <c r="C8" s="5">
        <v>35307</v>
      </c>
      <c r="D8" s="5">
        <v>0</v>
      </c>
      <c r="E8" s="5">
        <v>0</v>
      </c>
      <c r="F8" s="5">
        <v>0</v>
      </c>
      <c r="G8" s="5">
        <v>0</v>
      </c>
      <c r="H8" s="5">
        <v>9302</v>
      </c>
      <c r="I8" s="5">
        <v>300</v>
      </c>
      <c r="J8" s="5">
        <v>2511</v>
      </c>
      <c r="K8" s="5">
        <v>19575360</v>
      </c>
      <c r="L8" s="5">
        <v>3.4009999999999999E-3</v>
      </c>
      <c r="M8" s="5">
        <v>6.1899999999999998E-4</v>
      </c>
    </row>
    <row r="9" spans="1:13" ht="14.4" x14ac:dyDescent="0.3">
      <c r="A9" s="11">
        <v>43922</v>
      </c>
      <c r="B9" s="5">
        <v>14322</v>
      </c>
      <c r="C9" s="5">
        <v>23999</v>
      </c>
      <c r="D9" s="5">
        <v>0</v>
      </c>
      <c r="E9" s="5">
        <v>0</v>
      </c>
      <c r="F9" s="5">
        <v>0</v>
      </c>
      <c r="G9" s="5">
        <v>0</v>
      </c>
      <c r="H9" s="5">
        <v>1827</v>
      </c>
      <c r="I9" s="5">
        <v>0</v>
      </c>
      <c r="J9" s="5">
        <v>3221</v>
      </c>
      <c r="K9" s="5">
        <v>18218340</v>
      </c>
      <c r="L9" s="5">
        <v>2.1029999999999998E-3</v>
      </c>
      <c r="M9" s="5">
        <v>2.7700000000000001E-4</v>
      </c>
    </row>
    <row r="10" spans="1:13" ht="14.4" x14ac:dyDescent="0.3">
      <c r="A10" s="11">
        <v>43952</v>
      </c>
      <c r="B10" s="5">
        <v>18142</v>
      </c>
      <c r="C10" s="5">
        <v>25266</v>
      </c>
      <c r="D10" s="5">
        <v>0</v>
      </c>
      <c r="E10" s="5">
        <v>0</v>
      </c>
      <c r="F10" s="5">
        <v>0</v>
      </c>
      <c r="G10" s="5">
        <v>0</v>
      </c>
      <c r="H10" s="5">
        <v>885</v>
      </c>
      <c r="I10" s="5">
        <v>0</v>
      </c>
      <c r="J10" s="5">
        <v>3836</v>
      </c>
      <c r="K10" s="5">
        <v>18941580</v>
      </c>
      <c r="L10" s="5">
        <v>2.2920000000000002E-3</v>
      </c>
      <c r="M10" s="5">
        <v>2.4899999999999998E-4</v>
      </c>
    </row>
    <row r="11" spans="1:13" ht="14.4" x14ac:dyDescent="0.3">
      <c r="A11" s="11">
        <v>43983</v>
      </c>
      <c r="B11" s="5">
        <v>21785</v>
      </c>
      <c r="C11" s="5">
        <v>33053</v>
      </c>
      <c r="D11" s="5">
        <v>0</v>
      </c>
      <c r="E11" s="5">
        <v>0</v>
      </c>
      <c r="F11" s="5">
        <v>0</v>
      </c>
      <c r="G11" s="5">
        <v>0</v>
      </c>
      <c r="H11" s="5">
        <v>1518</v>
      </c>
      <c r="I11" s="5">
        <v>480</v>
      </c>
      <c r="J11" s="5">
        <v>4003</v>
      </c>
      <c r="K11" s="5">
        <v>18571770</v>
      </c>
      <c r="L11" s="5">
        <v>2.9529999999999999E-3</v>
      </c>
      <c r="M11" s="5">
        <v>3.2299999999999999E-4</v>
      </c>
    </row>
    <row r="12" spans="1:13" ht="14.4" x14ac:dyDescent="0.3">
      <c r="A12" s="11">
        <v>44013</v>
      </c>
      <c r="B12" s="5">
        <v>18494</v>
      </c>
      <c r="C12" s="5">
        <v>31937</v>
      </c>
      <c r="D12" s="5">
        <v>0</v>
      </c>
      <c r="E12" s="5">
        <v>0</v>
      </c>
      <c r="F12" s="5">
        <v>0</v>
      </c>
      <c r="G12" s="5">
        <v>0</v>
      </c>
      <c r="H12" s="5">
        <v>3001</v>
      </c>
      <c r="I12" s="5">
        <v>0</v>
      </c>
      <c r="J12" s="5">
        <v>5171</v>
      </c>
      <c r="K12" s="5">
        <v>18712260</v>
      </c>
      <c r="L12" s="5">
        <v>2.6949999999999999E-3</v>
      </c>
      <c r="M12" s="5">
        <v>4.37E-4</v>
      </c>
    </row>
    <row r="13" spans="1:13" ht="14.4" x14ac:dyDescent="0.3">
      <c r="A13" s="11">
        <v>44044</v>
      </c>
      <c r="B13" s="5">
        <v>18085</v>
      </c>
      <c r="C13" s="5">
        <v>52312</v>
      </c>
      <c r="D13" s="5">
        <v>0</v>
      </c>
      <c r="E13" s="5">
        <v>0</v>
      </c>
      <c r="F13" s="5">
        <v>0</v>
      </c>
      <c r="G13" s="5">
        <v>0</v>
      </c>
      <c r="H13" s="5">
        <v>984</v>
      </c>
      <c r="I13" s="5">
        <v>150</v>
      </c>
      <c r="J13" s="5">
        <v>3444</v>
      </c>
      <c r="K13" s="5">
        <v>19437390</v>
      </c>
      <c r="L13" s="5">
        <v>3.6219999999999998E-3</v>
      </c>
      <c r="M13" s="5">
        <v>2.3599999999999999E-4</v>
      </c>
    </row>
    <row r="14" spans="1:13" ht="14.4" x14ac:dyDescent="0.3">
      <c r="A14" s="11">
        <v>44075</v>
      </c>
      <c r="B14" s="5">
        <v>21390</v>
      </c>
      <c r="C14" s="5">
        <v>23178</v>
      </c>
      <c r="D14" s="5">
        <v>0</v>
      </c>
      <c r="E14" s="5">
        <v>0</v>
      </c>
      <c r="F14" s="5">
        <v>0</v>
      </c>
      <c r="G14" s="5">
        <v>0</v>
      </c>
      <c r="H14" s="5">
        <v>1416</v>
      </c>
      <c r="I14" s="5">
        <v>0</v>
      </c>
      <c r="J14" s="5">
        <v>7369</v>
      </c>
      <c r="K14" s="5">
        <v>18399150</v>
      </c>
      <c r="L14" s="5">
        <v>2.4220000000000001E-3</v>
      </c>
      <c r="M14" s="5">
        <v>4.7699999999999999E-4</v>
      </c>
    </row>
    <row r="15" spans="1:13" ht="14.4" x14ac:dyDescent="0.3">
      <c r="A15" s="11">
        <v>44105</v>
      </c>
      <c r="B15" s="5">
        <v>22016</v>
      </c>
      <c r="C15" s="5">
        <v>39760</v>
      </c>
      <c r="D15" s="5">
        <v>0</v>
      </c>
      <c r="E15" s="5">
        <v>0</v>
      </c>
      <c r="F15" s="5">
        <v>0</v>
      </c>
      <c r="G15" s="5">
        <v>0</v>
      </c>
      <c r="H15" s="5">
        <v>1423</v>
      </c>
      <c r="I15" s="5">
        <v>0</v>
      </c>
      <c r="J15" s="5">
        <v>6861</v>
      </c>
      <c r="K15" s="5">
        <v>18909450</v>
      </c>
      <c r="L15" s="5">
        <v>3.2669999999999999E-3</v>
      </c>
      <c r="M15" s="5">
        <v>4.3800000000000002E-4</v>
      </c>
    </row>
    <row r="16" spans="1:13" ht="14.4" x14ac:dyDescent="0.3">
      <c r="A16" s="11">
        <v>44136</v>
      </c>
      <c r="B16" s="5">
        <v>20079</v>
      </c>
      <c r="C16" s="5">
        <v>32765</v>
      </c>
      <c r="D16" s="5">
        <v>0</v>
      </c>
      <c r="E16" s="5">
        <v>0</v>
      </c>
      <c r="F16" s="5">
        <v>0</v>
      </c>
      <c r="G16" s="5">
        <v>14</v>
      </c>
      <c r="H16" s="5">
        <v>240</v>
      </c>
      <c r="I16" s="5">
        <v>0</v>
      </c>
      <c r="J16" s="5">
        <v>4886</v>
      </c>
      <c r="K16" s="5">
        <v>18507510</v>
      </c>
      <c r="L16" s="5">
        <v>2.8549999999999999E-3</v>
      </c>
      <c r="M16" s="5">
        <v>2.7799999999999998E-4</v>
      </c>
    </row>
    <row r="17" spans="1:13" ht="14.4" x14ac:dyDescent="0.3">
      <c r="A17" s="11">
        <v>44166</v>
      </c>
      <c r="B17" s="5">
        <v>16352</v>
      </c>
      <c r="C17" s="5">
        <v>36245</v>
      </c>
      <c r="D17" s="5">
        <v>0</v>
      </c>
      <c r="E17" s="5">
        <v>0</v>
      </c>
      <c r="F17" s="5">
        <v>0</v>
      </c>
      <c r="G17" s="5">
        <v>0</v>
      </c>
      <c r="H17" s="5">
        <v>909</v>
      </c>
      <c r="I17" s="5">
        <v>0</v>
      </c>
      <c r="J17" s="5">
        <v>3015</v>
      </c>
      <c r="K17" s="5">
        <v>17625510</v>
      </c>
      <c r="L17" s="5">
        <v>2.9840000000000001E-3</v>
      </c>
      <c r="M17" s="5">
        <v>2.23E-4</v>
      </c>
    </row>
    <row r="18" spans="1:13" ht="14.4" x14ac:dyDescent="0.3">
      <c r="A18" s="11">
        <v>44197</v>
      </c>
      <c r="B18" s="5">
        <v>21730</v>
      </c>
      <c r="C18" s="5">
        <v>26981</v>
      </c>
      <c r="D18" s="5">
        <v>0</v>
      </c>
      <c r="E18" s="5">
        <v>0</v>
      </c>
      <c r="F18" s="5">
        <v>0</v>
      </c>
      <c r="G18" s="5">
        <v>0</v>
      </c>
      <c r="H18" s="5">
        <v>2969</v>
      </c>
      <c r="I18" s="5">
        <v>0</v>
      </c>
      <c r="J18" s="5">
        <v>4719</v>
      </c>
      <c r="K18" s="5">
        <v>17864910</v>
      </c>
      <c r="L18" s="5">
        <v>2.7269999999999998E-3</v>
      </c>
      <c r="M18" s="5">
        <v>4.2999999999999999E-4</v>
      </c>
    </row>
    <row r="19" spans="1:13" ht="14.4" x14ac:dyDescent="0.3">
      <c r="A19" s="11">
        <v>44228</v>
      </c>
      <c r="B19" s="5">
        <v>28108</v>
      </c>
      <c r="C19" s="5">
        <v>36008</v>
      </c>
      <c r="D19" s="5">
        <v>0</v>
      </c>
      <c r="E19" s="5">
        <v>0</v>
      </c>
      <c r="F19" s="5">
        <v>0</v>
      </c>
      <c r="G19" s="5">
        <v>0</v>
      </c>
      <c r="H19" s="5">
        <v>4205</v>
      </c>
      <c r="I19" s="5">
        <v>0</v>
      </c>
      <c r="J19" s="5">
        <v>6029</v>
      </c>
      <c r="K19" s="5">
        <v>17423910</v>
      </c>
      <c r="L19" s="5">
        <v>3.6800000000000001E-3</v>
      </c>
      <c r="M19" s="5">
        <v>5.8699999999999996E-4</v>
      </c>
    </row>
    <row r="20" spans="1:13" ht="14.4" x14ac:dyDescent="0.3">
      <c r="A20" s="11">
        <v>44256</v>
      </c>
      <c r="B20" s="5">
        <v>32334</v>
      </c>
      <c r="C20" s="5">
        <v>29595</v>
      </c>
      <c r="D20" s="5">
        <v>0</v>
      </c>
      <c r="E20" s="5">
        <v>0</v>
      </c>
      <c r="F20" s="5">
        <v>0</v>
      </c>
      <c r="G20" s="5">
        <v>0</v>
      </c>
      <c r="H20" s="5">
        <v>3045</v>
      </c>
      <c r="I20" s="5">
        <v>0</v>
      </c>
      <c r="J20" s="5">
        <v>6877</v>
      </c>
      <c r="K20" s="5">
        <v>19431720</v>
      </c>
      <c r="L20" s="5">
        <v>3.1870000000000002E-3</v>
      </c>
      <c r="M20" s="5">
        <v>5.1099999999999995E-4</v>
      </c>
    </row>
    <row r="21" spans="1:13" ht="14.4" x14ac:dyDescent="0.3">
      <c r="A21" s="11">
        <v>44287</v>
      </c>
      <c r="B21" s="5">
        <v>30561</v>
      </c>
      <c r="C21" s="5">
        <v>27770</v>
      </c>
      <c r="D21" s="5">
        <v>0</v>
      </c>
      <c r="E21" s="5">
        <v>0</v>
      </c>
      <c r="F21" s="5">
        <v>0</v>
      </c>
      <c r="G21" s="5">
        <v>0</v>
      </c>
      <c r="H21" s="5">
        <v>2252</v>
      </c>
      <c r="I21" s="5">
        <v>0</v>
      </c>
      <c r="J21" s="5">
        <v>9675</v>
      </c>
      <c r="K21" s="5">
        <v>19031670</v>
      </c>
      <c r="L21" s="5">
        <v>3.065E-3</v>
      </c>
      <c r="M21" s="5">
        <v>6.2699999999999995E-4</v>
      </c>
    </row>
    <row r="22" spans="1:13" ht="14.4" x14ac:dyDescent="0.3">
      <c r="A22" s="11">
        <v>44317</v>
      </c>
      <c r="B22" s="5">
        <v>25931</v>
      </c>
      <c r="C22" s="5">
        <v>22801</v>
      </c>
      <c r="D22" s="5">
        <v>0</v>
      </c>
      <c r="E22" s="5">
        <v>0</v>
      </c>
      <c r="F22" s="5">
        <v>0</v>
      </c>
      <c r="G22" s="5">
        <v>0</v>
      </c>
      <c r="H22" s="5">
        <v>1440</v>
      </c>
      <c r="I22" s="5">
        <v>0</v>
      </c>
      <c r="J22" s="5">
        <v>4742</v>
      </c>
      <c r="K22" s="5">
        <v>19688130</v>
      </c>
      <c r="L22" s="5">
        <v>2.4750000000000002E-3</v>
      </c>
      <c r="M22" s="5">
        <v>3.1399999999999999E-4</v>
      </c>
    </row>
    <row r="23" spans="1:13" ht="14.4" x14ac:dyDescent="0.3">
      <c r="A23" s="11">
        <v>44348</v>
      </c>
      <c r="B23" s="5">
        <v>24820</v>
      </c>
      <c r="C23" s="5">
        <v>23991</v>
      </c>
      <c r="D23" s="5">
        <v>0</v>
      </c>
      <c r="E23" s="5">
        <v>0</v>
      </c>
      <c r="F23" s="5">
        <v>0</v>
      </c>
      <c r="G23" s="5">
        <v>0</v>
      </c>
      <c r="H23" s="5">
        <v>726</v>
      </c>
      <c r="I23" s="5">
        <v>0</v>
      </c>
      <c r="J23" s="5">
        <v>5999</v>
      </c>
      <c r="K23" s="5">
        <v>18749430</v>
      </c>
      <c r="L23" s="5">
        <v>2.6029999999999998E-3</v>
      </c>
      <c r="M23" s="5">
        <v>3.59E-4</v>
      </c>
    </row>
    <row r="24" spans="1:13" ht="14.4" x14ac:dyDescent="0.3">
      <c r="A24" s="11">
        <v>44378</v>
      </c>
      <c r="B24" s="5">
        <v>22004</v>
      </c>
      <c r="C24" s="5">
        <v>23695</v>
      </c>
      <c r="D24" s="5">
        <v>0</v>
      </c>
      <c r="E24" s="5">
        <v>0</v>
      </c>
      <c r="F24" s="5">
        <v>0</v>
      </c>
      <c r="G24" s="5">
        <v>145</v>
      </c>
      <c r="H24" s="5">
        <v>1905</v>
      </c>
      <c r="I24" s="5">
        <v>0</v>
      </c>
      <c r="J24" s="5">
        <v>5320</v>
      </c>
      <c r="K24" s="5">
        <v>19026000</v>
      </c>
      <c r="L24" s="5">
        <v>2.4020000000000001E-3</v>
      </c>
      <c r="M24" s="5">
        <v>3.8699999999999997E-4</v>
      </c>
    </row>
    <row r="25" spans="1:13" ht="14.4" x14ac:dyDescent="0.3">
      <c r="A25" s="11">
        <v>44409</v>
      </c>
      <c r="B25" s="5">
        <v>25463</v>
      </c>
      <c r="C25" s="5">
        <v>32343</v>
      </c>
      <c r="D25" s="5">
        <v>0</v>
      </c>
      <c r="E25" s="5">
        <v>0</v>
      </c>
      <c r="F25" s="5">
        <v>0</v>
      </c>
      <c r="G25" s="5">
        <v>525</v>
      </c>
      <c r="H25" s="5">
        <v>1965</v>
      </c>
      <c r="I25" s="5">
        <v>0</v>
      </c>
      <c r="J25" s="5">
        <v>5708</v>
      </c>
      <c r="K25" s="5">
        <v>18758880</v>
      </c>
      <c r="L25" s="5">
        <v>3.0820000000000001E-3</v>
      </c>
      <c r="M25" s="5">
        <v>4.37E-4</v>
      </c>
    </row>
    <row r="26" spans="1:13" ht="14.4" x14ac:dyDescent="0.3">
      <c r="A26" s="11">
        <v>44440</v>
      </c>
      <c r="B26" s="5">
        <v>26308</v>
      </c>
      <c r="C26" s="5">
        <v>33516</v>
      </c>
      <c r="D26" s="5">
        <v>0</v>
      </c>
      <c r="E26" s="5">
        <v>0</v>
      </c>
      <c r="F26" s="5">
        <v>0</v>
      </c>
      <c r="G26" s="5">
        <v>0</v>
      </c>
      <c r="H26" s="5">
        <v>240</v>
      </c>
      <c r="I26" s="5">
        <v>0</v>
      </c>
      <c r="J26" s="5">
        <v>5585</v>
      </c>
      <c r="K26" s="5">
        <v>18234720</v>
      </c>
      <c r="L26" s="5">
        <v>3.2810000000000001E-3</v>
      </c>
      <c r="M26" s="5">
        <v>3.19E-4</v>
      </c>
    </row>
    <row r="27" spans="1:13" ht="14.4" x14ac:dyDescent="0.3">
      <c r="A27" s="11">
        <v>44470</v>
      </c>
      <c r="B27" s="5">
        <v>24417</v>
      </c>
      <c r="C27" s="5">
        <v>45628</v>
      </c>
      <c r="D27" s="5">
        <v>0</v>
      </c>
      <c r="E27" s="5">
        <v>0</v>
      </c>
      <c r="F27" s="5">
        <v>0</v>
      </c>
      <c r="G27" s="5">
        <v>306</v>
      </c>
      <c r="H27" s="5">
        <v>233</v>
      </c>
      <c r="I27" s="5">
        <v>0</v>
      </c>
      <c r="J27" s="5">
        <v>5199</v>
      </c>
      <c r="K27" s="5">
        <v>19186650</v>
      </c>
      <c r="L27" s="5">
        <v>3.6510000000000002E-3</v>
      </c>
      <c r="M27" s="5">
        <v>2.99E-4</v>
      </c>
    </row>
    <row r="28" spans="1:13" ht="14.4" x14ac:dyDescent="0.3">
      <c r="A28" s="11">
        <v>44501</v>
      </c>
      <c r="B28" s="5">
        <v>23635</v>
      </c>
      <c r="C28" s="5">
        <v>32948</v>
      </c>
      <c r="D28" s="5">
        <v>1297</v>
      </c>
      <c r="E28" s="5">
        <v>0</v>
      </c>
      <c r="F28" s="5">
        <v>0</v>
      </c>
      <c r="G28" s="5">
        <v>158</v>
      </c>
      <c r="H28" s="5">
        <v>845</v>
      </c>
      <c r="I28" s="5">
        <v>0</v>
      </c>
      <c r="J28" s="5">
        <v>6206</v>
      </c>
      <c r="K28" s="5">
        <v>18346230</v>
      </c>
      <c r="L28" s="5">
        <v>3.1549999999999998E-3</v>
      </c>
      <c r="M28" s="5">
        <v>3.9300000000000001E-4</v>
      </c>
    </row>
    <row r="29" spans="1:13" ht="14.4" x14ac:dyDescent="0.3">
      <c r="A29" s="11">
        <v>44531</v>
      </c>
      <c r="B29" s="5">
        <v>30331</v>
      </c>
      <c r="C29" s="5">
        <v>38369</v>
      </c>
      <c r="D29" s="5">
        <v>1800</v>
      </c>
      <c r="E29" s="5">
        <v>0</v>
      </c>
      <c r="F29" s="5">
        <v>0</v>
      </c>
      <c r="G29" s="5">
        <v>195</v>
      </c>
      <c r="H29" s="5">
        <v>925</v>
      </c>
      <c r="I29" s="5">
        <v>180</v>
      </c>
      <c r="J29" s="5">
        <v>6586</v>
      </c>
      <c r="K29" s="5">
        <v>18344340</v>
      </c>
      <c r="L29" s="5">
        <v>3.8430000000000001E-3</v>
      </c>
      <c r="M29" s="5">
        <v>4.2999999999999999E-4</v>
      </c>
    </row>
    <row r="30" spans="1:13" ht="14.4" x14ac:dyDescent="0.3">
      <c r="A30" s="11">
        <v>44562</v>
      </c>
      <c r="B30" s="5">
        <v>27670</v>
      </c>
      <c r="C30" s="5">
        <v>26934</v>
      </c>
      <c r="D30" s="5">
        <v>150</v>
      </c>
      <c r="E30" s="5">
        <v>0</v>
      </c>
      <c r="F30" s="5">
        <v>0</v>
      </c>
      <c r="G30" s="5">
        <v>470</v>
      </c>
      <c r="H30" s="5">
        <v>364</v>
      </c>
      <c r="I30" s="5">
        <v>0</v>
      </c>
      <c r="J30" s="5">
        <v>7787</v>
      </c>
      <c r="K30" s="5">
        <v>19316430</v>
      </c>
      <c r="L30" s="5">
        <v>2.8349999999999998E-3</v>
      </c>
      <c r="M30" s="5">
        <v>4.46E-4</v>
      </c>
    </row>
    <row r="31" spans="1:13" ht="14.4" x14ac:dyDescent="0.3">
      <c r="A31" s="11">
        <v>44593</v>
      </c>
      <c r="B31" s="5">
        <v>29224</v>
      </c>
      <c r="C31" s="5">
        <v>29870</v>
      </c>
      <c r="D31" s="5">
        <v>732</v>
      </c>
      <c r="E31" s="5">
        <v>0</v>
      </c>
      <c r="F31" s="5">
        <v>0</v>
      </c>
      <c r="G31" s="5">
        <v>268</v>
      </c>
      <c r="H31" s="5">
        <v>960</v>
      </c>
      <c r="I31" s="5">
        <v>0</v>
      </c>
      <c r="J31" s="5">
        <v>7801</v>
      </c>
      <c r="K31" s="5">
        <v>17135370</v>
      </c>
      <c r="L31" s="5">
        <v>3.4910000000000002E-3</v>
      </c>
      <c r="M31" s="5">
        <v>5.2700000000000002E-4</v>
      </c>
    </row>
    <row r="32" spans="1:13" ht="14.4" x14ac:dyDescent="0.3">
      <c r="A32" s="11">
        <v>44621</v>
      </c>
      <c r="B32" s="5">
        <v>40075</v>
      </c>
      <c r="C32" s="5">
        <v>33128</v>
      </c>
      <c r="D32" s="5">
        <v>780</v>
      </c>
      <c r="E32" s="5">
        <v>0</v>
      </c>
      <c r="F32" s="5">
        <v>0</v>
      </c>
      <c r="G32" s="5">
        <v>359</v>
      </c>
      <c r="H32" s="5">
        <v>1059</v>
      </c>
      <c r="I32" s="5">
        <v>0</v>
      </c>
      <c r="J32" s="5">
        <v>4860</v>
      </c>
      <c r="K32" s="5">
        <v>18948510</v>
      </c>
      <c r="L32" s="5">
        <v>3.9039999999999999E-3</v>
      </c>
      <c r="M32" s="5">
        <v>3.3100000000000002E-4</v>
      </c>
    </row>
    <row r="33" spans="1:13" ht="14.4" x14ac:dyDescent="0.3">
      <c r="A33" s="11">
        <v>44652</v>
      </c>
      <c r="B33" s="5">
        <v>37782</v>
      </c>
      <c r="C33" s="5">
        <v>37520</v>
      </c>
      <c r="D33" s="5">
        <v>0</v>
      </c>
      <c r="E33" s="5">
        <v>0</v>
      </c>
      <c r="F33" s="5">
        <v>0</v>
      </c>
      <c r="G33" s="5">
        <v>255</v>
      </c>
      <c r="H33" s="5">
        <v>271</v>
      </c>
      <c r="I33" s="5">
        <v>0</v>
      </c>
      <c r="J33" s="5">
        <v>8094</v>
      </c>
      <c r="K33" s="5">
        <v>18067770</v>
      </c>
      <c r="L33" s="5">
        <v>4.1679999999999998E-3</v>
      </c>
      <c r="M33" s="5">
        <v>4.7699999999999999E-4</v>
      </c>
    </row>
    <row r="34" spans="1:13" ht="14.4" x14ac:dyDescent="0.3">
      <c r="A34" s="11">
        <v>44682</v>
      </c>
      <c r="B34" s="5">
        <v>37402</v>
      </c>
      <c r="C34" s="5">
        <v>40851</v>
      </c>
      <c r="D34" s="5">
        <v>130</v>
      </c>
      <c r="E34" s="5">
        <v>0</v>
      </c>
      <c r="F34" s="5">
        <v>0</v>
      </c>
      <c r="G34" s="5">
        <v>242</v>
      </c>
      <c r="H34" s="5">
        <v>821</v>
      </c>
      <c r="I34" s="5">
        <v>0</v>
      </c>
      <c r="J34" s="5">
        <v>6705</v>
      </c>
      <c r="K34" s="5">
        <v>19267920</v>
      </c>
      <c r="L34" s="5">
        <v>4.0679999999999996E-3</v>
      </c>
      <c r="M34" s="5">
        <v>4.0299999999999998E-4</v>
      </c>
    </row>
    <row r="35" spans="1:13" ht="14.4" x14ac:dyDescent="0.3">
      <c r="A35" s="11">
        <v>44713</v>
      </c>
      <c r="B35" s="5">
        <v>35131</v>
      </c>
      <c r="C35" s="5">
        <v>36297</v>
      </c>
      <c r="D35" s="5">
        <v>2449</v>
      </c>
      <c r="E35" s="5">
        <v>0</v>
      </c>
      <c r="F35" s="5">
        <v>0</v>
      </c>
      <c r="G35" s="5">
        <v>170</v>
      </c>
      <c r="H35" s="5">
        <v>1085</v>
      </c>
      <c r="I35" s="5">
        <v>0</v>
      </c>
      <c r="J35" s="5">
        <v>7701</v>
      </c>
      <c r="K35" s="5">
        <v>18331740</v>
      </c>
      <c r="L35" s="5">
        <v>4.0299999999999997E-3</v>
      </c>
      <c r="M35" s="5">
        <v>4.8899999999999996E-4</v>
      </c>
    </row>
    <row r="36" spans="1:13" ht="14.4" x14ac:dyDescent="0.3">
      <c r="A36" s="11">
        <v>44743</v>
      </c>
      <c r="B36" s="5">
        <v>46083</v>
      </c>
      <c r="C36" s="5">
        <v>37370</v>
      </c>
      <c r="D36" s="5">
        <v>2724</v>
      </c>
      <c r="E36" s="5">
        <v>0</v>
      </c>
      <c r="F36" s="5">
        <v>0</v>
      </c>
      <c r="G36" s="5">
        <v>260</v>
      </c>
      <c r="H36" s="5">
        <v>120</v>
      </c>
      <c r="I36" s="5">
        <v>0</v>
      </c>
      <c r="J36" s="5">
        <v>5035</v>
      </c>
      <c r="K36" s="5">
        <v>19795230</v>
      </c>
      <c r="L36" s="5">
        <v>4.3530000000000001E-3</v>
      </c>
      <c r="M36" s="5">
        <v>2.7399999999999999E-4</v>
      </c>
    </row>
    <row r="37" spans="1:13" ht="14.4" x14ac:dyDescent="0.3">
      <c r="A37" s="11">
        <v>44774</v>
      </c>
      <c r="B37" s="5">
        <v>39858</v>
      </c>
      <c r="C37" s="5">
        <v>33674</v>
      </c>
      <c r="D37" s="5">
        <v>3607</v>
      </c>
      <c r="E37" s="5">
        <v>0</v>
      </c>
      <c r="F37" s="5">
        <v>0</v>
      </c>
      <c r="G37" s="5">
        <v>522</v>
      </c>
      <c r="H37" s="5">
        <v>821</v>
      </c>
      <c r="I37" s="5">
        <v>0</v>
      </c>
      <c r="J37" s="5">
        <v>6574</v>
      </c>
      <c r="K37" s="5">
        <v>19285560</v>
      </c>
      <c r="L37" s="5">
        <v>4.0000000000000001E-3</v>
      </c>
      <c r="M37" s="5">
        <v>4.1100000000000002E-4</v>
      </c>
    </row>
    <row r="38" spans="1:13" ht="14.4" x14ac:dyDescent="0.3">
      <c r="A38" s="11">
        <v>44805</v>
      </c>
      <c r="B38" s="5">
        <v>62154</v>
      </c>
      <c r="C38" s="5">
        <v>37882</v>
      </c>
      <c r="D38" s="5">
        <v>1456</v>
      </c>
      <c r="E38" s="5">
        <v>0</v>
      </c>
      <c r="F38" s="5">
        <v>0</v>
      </c>
      <c r="G38" s="5">
        <v>490</v>
      </c>
      <c r="H38" s="5">
        <v>96</v>
      </c>
      <c r="I38" s="5">
        <v>30</v>
      </c>
      <c r="J38" s="5">
        <v>9736</v>
      </c>
      <c r="K38" s="5">
        <v>18759510</v>
      </c>
      <c r="L38" s="5">
        <v>5.4099999999999999E-3</v>
      </c>
      <c r="M38" s="5">
        <v>5.5199999999999997E-4</v>
      </c>
    </row>
    <row r="39" spans="1:13" ht="14.4" x14ac:dyDescent="0.3">
      <c r="A39" s="11">
        <v>44835</v>
      </c>
      <c r="B39" s="5">
        <v>50507</v>
      </c>
      <c r="C39" s="5">
        <v>49807</v>
      </c>
      <c r="D39" s="5">
        <v>1450</v>
      </c>
      <c r="E39" s="5">
        <v>0</v>
      </c>
      <c r="F39" s="5">
        <v>0</v>
      </c>
      <c r="G39" s="5">
        <v>325</v>
      </c>
      <c r="H39" s="5">
        <v>622</v>
      </c>
      <c r="I39" s="5">
        <v>0</v>
      </c>
      <c r="J39" s="5">
        <v>6341</v>
      </c>
      <c r="K39" s="5">
        <v>19468260</v>
      </c>
      <c r="L39" s="5">
        <v>5.2269999999999999E-3</v>
      </c>
      <c r="M39" s="5">
        <v>3.7399999999999998E-4</v>
      </c>
    </row>
    <row r="40" spans="1:13" ht="14.4" x14ac:dyDescent="0.3">
      <c r="A40" s="11">
        <v>44866</v>
      </c>
      <c r="B40" s="5">
        <v>49070</v>
      </c>
      <c r="C40" s="5">
        <v>45028</v>
      </c>
      <c r="D40" s="5">
        <v>150</v>
      </c>
      <c r="E40" s="5">
        <v>0</v>
      </c>
      <c r="F40" s="5">
        <v>0</v>
      </c>
      <c r="G40" s="5">
        <v>636</v>
      </c>
      <c r="H40" s="5">
        <v>1385</v>
      </c>
      <c r="I40" s="5">
        <v>0</v>
      </c>
      <c r="J40" s="5">
        <v>8111</v>
      </c>
      <c r="K40" s="5">
        <v>18487980</v>
      </c>
      <c r="L40" s="5">
        <v>5.0980000000000001E-3</v>
      </c>
      <c r="M40" s="5">
        <v>5.4799999999999998E-4</v>
      </c>
    </row>
    <row r="41" spans="1:13" ht="14.4" x14ac:dyDescent="0.3">
      <c r="A41" s="11">
        <v>44896</v>
      </c>
      <c r="B41" s="5">
        <v>49622</v>
      </c>
      <c r="C41" s="5">
        <v>47566</v>
      </c>
      <c r="D41" s="5">
        <v>1445</v>
      </c>
      <c r="E41" s="5">
        <v>0</v>
      </c>
      <c r="F41" s="5">
        <v>0</v>
      </c>
      <c r="G41" s="5">
        <v>244</v>
      </c>
      <c r="H41" s="5">
        <v>700</v>
      </c>
      <c r="I41" s="5">
        <v>0</v>
      </c>
      <c r="J41" s="5">
        <v>7750</v>
      </c>
      <c r="K41" s="5">
        <v>19108530</v>
      </c>
      <c r="L41" s="5">
        <v>5.1619999999999999E-3</v>
      </c>
      <c r="M41" s="5">
        <v>4.55E-4</v>
      </c>
    </row>
    <row r="42" spans="1:13" ht="14.4" x14ac:dyDescent="0.3">
      <c r="A42" s="11">
        <v>44927</v>
      </c>
      <c r="B42">
        <v>61128</v>
      </c>
      <c r="C42">
        <v>55277</v>
      </c>
      <c r="D42">
        <v>870</v>
      </c>
      <c r="E42" s="5">
        <v>0</v>
      </c>
      <c r="F42" s="5">
        <v>0</v>
      </c>
      <c r="G42">
        <v>960</v>
      </c>
      <c r="H42">
        <v>950</v>
      </c>
      <c r="I42">
        <v>0</v>
      </c>
      <c r="J42">
        <v>7345</v>
      </c>
      <c r="K42">
        <v>19986120</v>
      </c>
      <c r="L42">
        <v>5.8678222685999998E-3</v>
      </c>
      <c r="M42">
        <v>4.6307137149999999E-4</v>
      </c>
    </row>
    <row r="43" spans="1:13" ht="14.4" x14ac:dyDescent="0.3">
      <c r="A43" s="11">
        <v>44958</v>
      </c>
      <c r="B43">
        <v>43886</v>
      </c>
      <c r="C43">
        <v>38839</v>
      </c>
      <c r="D43">
        <v>3360</v>
      </c>
      <c r="E43" s="5">
        <v>0</v>
      </c>
      <c r="F43" s="5">
        <v>0</v>
      </c>
      <c r="G43">
        <v>519</v>
      </c>
      <c r="H43">
        <v>692</v>
      </c>
      <c r="I43">
        <v>0</v>
      </c>
      <c r="J43">
        <v>3132</v>
      </c>
      <c r="K43">
        <v>17514000</v>
      </c>
      <c r="L43">
        <v>4.9152106884999998E-3</v>
      </c>
      <c r="M43">
        <v>2.4797305010000001E-4</v>
      </c>
    </row>
    <row r="44" spans="1:13" ht="14.4" x14ac:dyDescent="0.3">
      <c r="A44" s="11">
        <v>44986</v>
      </c>
      <c r="B44">
        <v>70085</v>
      </c>
      <c r="C44">
        <v>34886</v>
      </c>
      <c r="D44">
        <v>6191</v>
      </c>
      <c r="E44" s="5">
        <v>0</v>
      </c>
      <c r="F44" s="5">
        <v>0</v>
      </c>
      <c r="G44">
        <v>321</v>
      </c>
      <c r="H44">
        <v>777</v>
      </c>
      <c r="I44">
        <v>0</v>
      </c>
      <c r="J44">
        <v>4443</v>
      </c>
      <c r="K44">
        <v>18924570</v>
      </c>
      <c r="L44">
        <v>5.8739511650000003E-3</v>
      </c>
      <c r="M44">
        <v>2.9279397099999998E-4</v>
      </c>
    </row>
    <row r="45" spans="1:13" ht="14.4" x14ac:dyDescent="0.3">
      <c r="A45" s="11">
        <v>45017</v>
      </c>
      <c r="B45">
        <v>55384</v>
      </c>
      <c r="C45">
        <v>31704</v>
      </c>
      <c r="D45">
        <v>5027</v>
      </c>
      <c r="E45" s="5">
        <v>0</v>
      </c>
      <c r="F45" s="5">
        <v>0</v>
      </c>
      <c r="G45">
        <v>882</v>
      </c>
      <c r="H45">
        <v>638</v>
      </c>
      <c r="I45">
        <v>0</v>
      </c>
      <c r="J45">
        <v>6878</v>
      </c>
      <c r="K45">
        <v>18536490</v>
      </c>
      <c r="L45">
        <v>4.9693874082000003E-3</v>
      </c>
      <c r="M45">
        <v>4.5305233079999998E-4</v>
      </c>
    </row>
    <row r="46" spans="1:13" ht="14.4" x14ac:dyDescent="0.3">
      <c r="A46" s="11">
        <v>45047</v>
      </c>
      <c r="B46">
        <v>64723</v>
      </c>
      <c r="C46">
        <v>39960</v>
      </c>
      <c r="D46">
        <v>3171</v>
      </c>
      <c r="E46" s="5">
        <v>0</v>
      </c>
      <c r="F46" s="5">
        <v>0</v>
      </c>
      <c r="G46">
        <v>849</v>
      </c>
      <c r="H46">
        <v>834</v>
      </c>
      <c r="I46">
        <v>0</v>
      </c>
      <c r="J46">
        <v>6564</v>
      </c>
      <c r="K46">
        <v>19776330</v>
      </c>
      <c r="L46">
        <v>5.4536913571999997E-3</v>
      </c>
      <c r="M46">
        <v>4.1701367239999998E-4</v>
      </c>
    </row>
    <row r="47" spans="1:13" x14ac:dyDescent="0.25">
      <c r="A47" s="11">
        <v>45078</v>
      </c>
      <c r="B47">
        <v>58365</v>
      </c>
      <c r="C47">
        <v>21007</v>
      </c>
      <c r="D47">
        <v>9321</v>
      </c>
      <c r="E47">
        <v>0</v>
      </c>
      <c r="F47">
        <v>0</v>
      </c>
      <c r="G47">
        <v>545</v>
      </c>
      <c r="H47">
        <v>990</v>
      </c>
      <c r="I47">
        <v>0</v>
      </c>
      <c r="J47">
        <v>5113</v>
      </c>
      <c r="K47">
        <v>18768960</v>
      </c>
      <c r="L47">
        <v>4.7255148926000001E-3</v>
      </c>
      <c r="M47">
        <v>3.5420183110000002E-4</v>
      </c>
    </row>
    <row r="48" spans="1:13" x14ac:dyDescent="0.25">
      <c r="A48" s="17">
        <v>45108</v>
      </c>
      <c r="B48">
        <v>62360</v>
      </c>
      <c r="C48">
        <v>19459</v>
      </c>
      <c r="D48">
        <v>3489</v>
      </c>
      <c r="E48">
        <v>0</v>
      </c>
      <c r="F48">
        <v>0</v>
      </c>
      <c r="G48">
        <v>372</v>
      </c>
      <c r="H48">
        <v>2415</v>
      </c>
      <c r="I48">
        <v>0</v>
      </c>
      <c r="J48">
        <v>5755</v>
      </c>
      <c r="K48">
        <v>19189800</v>
      </c>
      <c r="L48">
        <v>4.4454866647000001E-3</v>
      </c>
      <c r="M48">
        <v>4.4513230979999999E-4</v>
      </c>
    </row>
    <row r="49" spans="1:13" x14ac:dyDescent="0.25">
      <c r="A49" s="12">
        <v>45139</v>
      </c>
      <c r="B49">
        <v>58431</v>
      </c>
      <c r="C49">
        <v>21286</v>
      </c>
      <c r="D49">
        <v>5566</v>
      </c>
      <c r="E49">
        <v>0</v>
      </c>
      <c r="F49">
        <v>0</v>
      </c>
      <c r="G49">
        <v>1128</v>
      </c>
      <c r="H49">
        <v>1826</v>
      </c>
      <c r="I49">
        <v>0</v>
      </c>
      <c r="J49">
        <v>5048</v>
      </c>
      <c r="K49">
        <v>18915120</v>
      </c>
      <c r="L49">
        <v>4.5087210653999999E-3</v>
      </c>
      <c r="M49">
        <v>4.2304780509999998E-4</v>
      </c>
    </row>
    <row r="50" spans="1:13" x14ac:dyDescent="0.25">
      <c r="A50" s="12">
        <v>45170</v>
      </c>
      <c r="B50">
        <v>68991</v>
      </c>
      <c r="C50">
        <v>24322</v>
      </c>
      <c r="D50">
        <v>6592</v>
      </c>
      <c r="E50">
        <v>0</v>
      </c>
      <c r="F50">
        <v>0</v>
      </c>
      <c r="G50">
        <v>483</v>
      </c>
      <c r="H50">
        <v>162</v>
      </c>
      <c r="I50">
        <v>0</v>
      </c>
      <c r="J50">
        <v>12834</v>
      </c>
      <c r="K50">
        <v>18607680</v>
      </c>
      <c r="L50">
        <v>5.3690196734999997E-3</v>
      </c>
      <c r="M50">
        <v>7.243783212E-4</v>
      </c>
    </row>
    <row r="51" spans="1:13" x14ac:dyDescent="0.25">
      <c r="A51" s="12">
        <v>45200</v>
      </c>
      <c r="B51">
        <v>66009</v>
      </c>
      <c r="C51">
        <v>25461</v>
      </c>
      <c r="D51">
        <v>5273</v>
      </c>
      <c r="E51">
        <v>0</v>
      </c>
      <c r="F51">
        <v>0</v>
      </c>
      <c r="G51">
        <v>75</v>
      </c>
      <c r="H51">
        <v>30</v>
      </c>
      <c r="I51">
        <v>0</v>
      </c>
      <c r="J51">
        <v>3777</v>
      </c>
      <c r="K51">
        <v>19127430</v>
      </c>
      <c r="L51">
        <v>5.0578148763000003E-3</v>
      </c>
      <c r="M51">
        <v>2.029546049E-4</v>
      </c>
    </row>
  </sheetData>
  <mergeCells count="1">
    <mergeCell ref="B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78261-9EA1-43DB-93FB-0EA92DC13201}">
  <dimension ref="A6:B28"/>
  <sheetViews>
    <sheetView showGridLines="0" workbookViewId="0"/>
  </sheetViews>
  <sheetFormatPr defaultRowHeight="13.8" x14ac:dyDescent="0.25"/>
  <cols>
    <col min="1" max="1" width="5.21875" customWidth="1"/>
    <col min="2" max="2" width="143.21875" customWidth="1"/>
  </cols>
  <sheetData>
    <row r="6" spans="1:2" ht="14.4" customHeight="1" x14ac:dyDescent="0.25"/>
    <row r="8" spans="1:2" ht="15.75" customHeight="1" x14ac:dyDescent="0.25"/>
    <row r="9" spans="1:2" x14ac:dyDescent="0.25">
      <c r="A9" s="115"/>
      <c r="B9" s="116"/>
    </row>
    <row r="10" spans="1:2" ht="30.6" x14ac:dyDescent="0.55000000000000004">
      <c r="A10" s="115"/>
      <c r="B10" s="117" t="s">
        <v>32</v>
      </c>
    </row>
    <row r="11" spans="1:2" ht="30.6" x14ac:dyDescent="0.55000000000000004">
      <c r="A11" s="115"/>
      <c r="B11" s="118" t="s">
        <v>33</v>
      </c>
    </row>
    <row r="12" spans="1:2" ht="13.2" customHeight="1" x14ac:dyDescent="0.55000000000000004">
      <c r="A12" s="115"/>
      <c r="B12" s="117"/>
    </row>
    <row r="13" spans="1:2" ht="18.600000000000001" customHeight="1" x14ac:dyDescent="0.25">
      <c r="B13" s="15" t="s">
        <v>34</v>
      </c>
    </row>
    <row r="15" spans="1:2" x14ac:dyDescent="0.25">
      <c r="B15" t="s">
        <v>35</v>
      </c>
    </row>
    <row r="17" spans="2:2" ht="41.4" x14ac:dyDescent="0.25">
      <c r="B17" s="75" t="s">
        <v>36</v>
      </c>
    </row>
    <row r="18" spans="2:2" x14ac:dyDescent="0.25">
      <c r="B18" s="75"/>
    </row>
    <row r="19" spans="2:2" x14ac:dyDescent="0.25">
      <c r="B19" s="75" t="s">
        <v>37</v>
      </c>
    </row>
    <row r="21" spans="2:2" x14ac:dyDescent="0.25">
      <c r="B21" s="1" t="s">
        <v>38</v>
      </c>
    </row>
    <row r="24" spans="2:2" ht="27.6" x14ac:dyDescent="0.25">
      <c r="B24" s="119" t="s">
        <v>39</v>
      </c>
    </row>
    <row r="28" spans="2:2" x14ac:dyDescent="0.25">
      <c r="B28" s="75"/>
    </row>
  </sheetData>
  <hyperlinks>
    <hyperlink ref="B21" r:id="rId1" display="The &quot;Your London Fire Brigade&quot; Community Risk Management Plan is available here" xr:uid="{BD87E98B-C7FF-4AC6-99E9-59967963A7C5}"/>
    <hyperlink ref="B24" r:id="rId2" display="mailto:PerformanceReporting@london-fire.gov.uk" xr:uid="{8515F575-437D-46C4-9340-0E5DE3D85249}"/>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EDFB5-2707-4362-8204-37A1C70A9DF4}">
  <dimension ref="A1:F33"/>
  <sheetViews>
    <sheetView tabSelected="1" zoomScale="80" zoomScaleNormal="80" workbookViewId="0">
      <pane xSplit="2" ySplit="1" topLeftCell="C2" activePane="bottomRight" state="frozen"/>
      <selection pane="topRight" activeCell="B1" sqref="B1"/>
      <selection pane="bottomLeft" activeCell="A2" sqref="A2"/>
      <selection pane="bottomRight" activeCell="F2" sqref="F2:F33"/>
    </sheetView>
  </sheetViews>
  <sheetFormatPr defaultColWidth="9" defaultRowHeight="13.8" x14ac:dyDescent="0.25"/>
  <cols>
    <col min="1" max="1" width="15.6640625" style="120" customWidth="1"/>
    <col min="2" max="2" width="9.21875" style="120" bestFit="1" customWidth="1"/>
    <col min="3" max="3" width="10.6640625" style="120" bestFit="1" customWidth="1"/>
    <col min="4" max="4" width="43.33203125" style="120" customWidth="1"/>
    <col min="5" max="5" width="56.77734375" style="120" customWidth="1"/>
    <col min="6" max="6" width="14.77734375" style="202" customWidth="1"/>
    <col min="7" max="7" width="15.109375" style="120" customWidth="1"/>
    <col min="8" max="16" width="11.109375" style="120" bestFit="1" customWidth="1"/>
    <col min="17" max="17" width="12.21875" style="120" bestFit="1" customWidth="1"/>
    <col min="18" max="16384" width="9" style="120"/>
  </cols>
  <sheetData>
    <row r="1" spans="1:6" s="197" customFormat="1" ht="28.05" customHeight="1" x14ac:dyDescent="0.25">
      <c r="A1" s="194" t="s">
        <v>40</v>
      </c>
      <c r="B1" s="195" t="s">
        <v>41</v>
      </c>
      <c r="C1" s="195" t="s">
        <v>42</v>
      </c>
      <c r="D1" s="195" t="s">
        <v>43</v>
      </c>
      <c r="E1" s="195" t="s">
        <v>44</v>
      </c>
      <c r="F1" s="196" t="s">
        <v>45</v>
      </c>
    </row>
    <row r="2" spans="1:6" ht="41.4" x14ac:dyDescent="0.25">
      <c r="A2" s="121" t="s">
        <v>46</v>
      </c>
      <c r="B2" s="125" t="s">
        <v>47</v>
      </c>
      <c r="C2" s="125" t="s">
        <v>48</v>
      </c>
      <c r="D2" s="125" t="s">
        <v>49</v>
      </c>
      <c r="E2" s="161" t="s">
        <v>50</v>
      </c>
      <c r="F2" s="198" t="s">
        <v>51</v>
      </c>
    </row>
    <row r="3" spans="1:6" ht="27.6" x14ac:dyDescent="0.25">
      <c r="A3" s="121" t="s">
        <v>46</v>
      </c>
      <c r="B3" s="125" t="s">
        <v>52</v>
      </c>
      <c r="C3" s="125" t="s">
        <v>48</v>
      </c>
      <c r="D3" s="125" t="s">
        <v>53</v>
      </c>
      <c r="E3" s="160" t="s">
        <v>54</v>
      </c>
      <c r="F3" s="199" t="s">
        <v>55</v>
      </c>
    </row>
    <row r="4" spans="1:6" ht="27.6" x14ac:dyDescent="0.25">
      <c r="A4" s="121" t="s">
        <v>46</v>
      </c>
      <c r="B4" s="125" t="s">
        <v>56</v>
      </c>
      <c r="C4" s="125" t="s">
        <v>48</v>
      </c>
      <c r="D4" s="125" t="s">
        <v>57</v>
      </c>
      <c r="E4" s="160" t="s">
        <v>58</v>
      </c>
      <c r="F4" s="199" t="s">
        <v>59</v>
      </c>
    </row>
    <row r="5" spans="1:6" ht="27.6" x14ac:dyDescent="0.25">
      <c r="A5" s="121" t="s">
        <v>46</v>
      </c>
      <c r="B5" s="125" t="s">
        <v>60</v>
      </c>
      <c r="C5" s="125" t="s">
        <v>48</v>
      </c>
      <c r="D5" s="125" t="s">
        <v>61</v>
      </c>
      <c r="E5" s="160" t="s">
        <v>62</v>
      </c>
      <c r="F5" s="199" t="s">
        <v>63</v>
      </c>
    </row>
    <row r="6" spans="1:6" ht="41.4" x14ac:dyDescent="0.25">
      <c r="A6" s="121" t="s">
        <v>46</v>
      </c>
      <c r="B6" s="125" t="s">
        <v>64</v>
      </c>
      <c r="C6" s="125" t="s">
        <v>48</v>
      </c>
      <c r="D6" s="125" t="s">
        <v>65</v>
      </c>
      <c r="E6" s="160" t="s">
        <v>66</v>
      </c>
      <c r="F6" s="199" t="s">
        <v>67</v>
      </c>
    </row>
    <row r="7" spans="1:6" ht="27.6" x14ac:dyDescent="0.25">
      <c r="A7" s="121" t="s">
        <v>46</v>
      </c>
      <c r="B7" s="125" t="s">
        <v>68</v>
      </c>
      <c r="C7" s="125" t="s">
        <v>48</v>
      </c>
      <c r="D7" s="125" t="s">
        <v>69</v>
      </c>
      <c r="E7" s="160" t="s">
        <v>70</v>
      </c>
      <c r="F7" s="199" t="s">
        <v>332</v>
      </c>
    </row>
    <row r="8" spans="1:6" ht="41.4" x14ac:dyDescent="0.25">
      <c r="A8" s="122" t="s">
        <v>71</v>
      </c>
      <c r="B8" s="174" t="s">
        <v>72</v>
      </c>
      <c r="C8" s="174" t="s">
        <v>48</v>
      </c>
      <c r="D8" s="174" t="s">
        <v>73</v>
      </c>
      <c r="E8" s="160" t="s">
        <v>74</v>
      </c>
      <c r="F8" s="199" t="s">
        <v>75</v>
      </c>
    </row>
    <row r="9" spans="1:6" ht="41.4" x14ac:dyDescent="0.25">
      <c r="A9" s="142" t="s">
        <v>71</v>
      </c>
      <c r="B9" s="175" t="s">
        <v>76</v>
      </c>
      <c r="C9" s="175" t="s">
        <v>48</v>
      </c>
      <c r="D9" s="175" t="s">
        <v>77</v>
      </c>
      <c r="E9" s="160" t="s">
        <v>78</v>
      </c>
      <c r="F9" s="199" t="s">
        <v>79</v>
      </c>
    </row>
    <row r="10" spans="1:6" ht="27.6" x14ac:dyDescent="0.25">
      <c r="A10" s="122" t="s">
        <v>71</v>
      </c>
      <c r="B10" s="174" t="s">
        <v>80</v>
      </c>
      <c r="C10" s="174" t="s">
        <v>48</v>
      </c>
      <c r="D10" s="174" t="s">
        <v>81</v>
      </c>
      <c r="E10" s="160" t="s">
        <v>82</v>
      </c>
      <c r="F10" s="199" t="s">
        <v>83</v>
      </c>
    </row>
    <row r="11" spans="1:6" ht="27.6" x14ac:dyDescent="0.25">
      <c r="A11" s="122" t="s">
        <v>71</v>
      </c>
      <c r="B11" s="174" t="s">
        <v>84</v>
      </c>
      <c r="C11" s="174" t="s">
        <v>48</v>
      </c>
      <c r="D11" s="174" t="s">
        <v>85</v>
      </c>
      <c r="E11" s="160" t="s">
        <v>86</v>
      </c>
      <c r="F11" s="199" t="s">
        <v>87</v>
      </c>
    </row>
    <row r="12" spans="1:6" ht="69" x14ac:dyDescent="0.25">
      <c r="A12" s="122" t="s">
        <v>71</v>
      </c>
      <c r="B12" s="174" t="s">
        <v>88</v>
      </c>
      <c r="C12" s="174" t="s">
        <v>48</v>
      </c>
      <c r="D12" s="174" t="s">
        <v>89</v>
      </c>
      <c r="E12" s="160" t="s">
        <v>90</v>
      </c>
      <c r="F12" s="199" t="s">
        <v>83</v>
      </c>
    </row>
    <row r="13" spans="1:6" ht="55.2" x14ac:dyDescent="0.25">
      <c r="A13" s="122" t="s">
        <v>71</v>
      </c>
      <c r="B13" s="174" t="s">
        <v>91</v>
      </c>
      <c r="C13" s="174" t="s">
        <v>48</v>
      </c>
      <c r="D13" s="174" t="s">
        <v>92</v>
      </c>
      <c r="E13" s="160" t="s">
        <v>93</v>
      </c>
      <c r="F13" s="200">
        <v>0.4</v>
      </c>
    </row>
    <row r="14" spans="1:6" ht="82.8" x14ac:dyDescent="0.25">
      <c r="A14" s="122" t="s">
        <v>71</v>
      </c>
      <c r="B14" s="174" t="s">
        <v>95</v>
      </c>
      <c r="C14" s="174" t="s">
        <v>48</v>
      </c>
      <c r="D14" s="174" t="s">
        <v>96</v>
      </c>
      <c r="E14" s="160" t="s">
        <v>97</v>
      </c>
      <c r="F14" s="199" t="s">
        <v>333</v>
      </c>
    </row>
    <row r="15" spans="1:6" ht="207" x14ac:dyDescent="0.25">
      <c r="A15" s="122" t="s">
        <v>71</v>
      </c>
      <c r="B15" s="174" t="s">
        <v>98</v>
      </c>
      <c r="C15" s="174" t="s">
        <v>48</v>
      </c>
      <c r="D15" s="174" t="s">
        <v>99</v>
      </c>
      <c r="E15" s="160" t="s">
        <v>100</v>
      </c>
      <c r="F15" s="199" t="s">
        <v>334</v>
      </c>
    </row>
    <row r="16" spans="1:6" ht="41.4" x14ac:dyDescent="0.25">
      <c r="A16" s="122" t="s">
        <v>71</v>
      </c>
      <c r="B16" s="174" t="s">
        <v>101</v>
      </c>
      <c r="C16" s="174" t="s">
        <v>48</v>
      </c>
      <c r="D16" s="174" t="s">
        <v>102</v>
      </c>
      <c r="E16" s="160" t="s">
        <v>103</v>
      </c>
      <c r="F16" s="199" t="s">
        <v>94</v>
      </c>
    </row>
    <row r="17" spans="1:6" ht="69" x14ac:dyDescent="0.25">
      <c r="A17" s="122" t="s">
        <v>71</v>
      </c>
      <c r="B17" s="174" t="s">
        <v>104</v>
      </c>
      <c r="C17" s="174" t="s">
        <v>48</v>
      </c>
      <c r="D17" s="174" t="s">
        <v>335</v>
      </c>
      <c r="E17" s="160" t="s">
        <v>336</v>
      </c>
      <c r="F17" s="199" t="s">
        <v>105</v>
      </c>
    </row>
    <row r="18" spans="1:6" ht="41.4" x14ac:dyDescent="0.25">
      <c r="A18" s="123" t="s">
        <v>106</v>
      </c>
      <c r="B18" s="138" t="s">
        <v>107</v>
      </c>
      <c r="C18" s="138" t="s">
        <v>48</v>
      </c>
      <c r="D18" s="138" t="s">
        <v>108</v>
      </c>
      <c r="E18" s="160" t="s">
        <v>109</v>
      </c>
      <c r="F18" s="199" t="s">
        <v>110</v>
      </c>
    </row>
    <row r="19" spans="1:6" ht="41.4" x14ac:dyDescent="0.25">
      <c r="A19" s="123" t="s">
        <v>106</v>
      </c>
      <c r="B19" s="138" t="s">
        <v>111</v>
      </c>
      <c r="C19" s="138" t="s">
        <v>48</v>
      </c>
      <c r="D19" s="138" t="s">
        <v>112</v>
      </c>
      <c r="E19" s="160" t="s">
        <v>113</v>
      </c>
      <c r="F19" s="199" t="s">
        <v>114</v>
      </c>
    </row>
    <row r="20" spans="1:6" ht="41.4" x14ac:dyDescent="0.25">
      <c r="A20" s="123" t="s">
        <v>106</v>
      </c>
      <c r="B20" s="138" t="s">
        <v>115</v>
      </c>
      <c r="C20" s="138" t="s">
        <v>48</v>
      </c>
      <c r="D20" s="138" t="s">
        <v>116</v>
      </c>
      <c r="E20" s="160" t="s">
        <v>117</v>
      </c>
      <c r="F20" s="199" t="s">
        <v>114</v>
      </c>
    </row>
    <row r="21" spans="1:6" ht="41.4" x14ac:dyDescent="0.25">
      <c r="A21" s="137" t="s">
        <v>106</v>
      </c>
      <c r="B21" s="157" t="s">
        <v>118</v>
      </c>
      <c r="C21" s="157" t="s">
        <v>48</v>
      </c>
      <c r="D21" s="157" t="s">
        <v>119</v>
      </c>
      <c r="E21" s="160" t="s">
        <v>120</v>
      </c>
      <c r="F21" s="199" t="s">
        <v>114</v>
      </c>
    </row>
    <row r="22" spans="1:6" ht="55.2" x14ac:dyDescent="0.25">
      <c r="A22" s="123" t="s">
        <v>106</v>
      </c>
      <c r="B22" s="138" t="s">
        <v>121</v>
      </c>
      <c r="C22" s="138" t="s">
        <v>48</v>
      </c>
      <c r="D22" s="138" t="s">
        <v>122</v>
      </c>
      <c r="E22" s="160" t="s">
        <v>123</v>
      </c>
      <c r="F22" s="199" t="s">
        <v>124</v>
      </c>
    </row>
    <row r="23" spans="1:6" ht="41.4" x14ac:dyDescent="0.25">
      <c r="A23" s="123" t="s">
        <v>106</v>
      </c>
      <c r="B23" s="138" t="s">
        <v>125</v>
      </c>
      <c r="C23" s="138" t="s">
        <v>48</v>
      </c>
      <c r="D23" s="138" t="s">
        <v>126</v>
      </c>
      <c r="E23" s="160" t="s">
        <v>127</v>
      </c>
      <c r="F23" s="200">
        <v>0.9</v>
      </c>
    </row>
    <row r="24" spans="1:6" ht="27.6" x14ac:dyDescent="0.25">
      <c r="A24" s="123" t="s">
        <v>106</v>
      </c>
      <c r="B24" s="138" t="s">
        <v>128</v>
      </c>
      <c r="C24" s="138" t="s">
        <v>48</v>
      </c>
      <c r="D24" s="138" t="s">
        <v>129</v>
      </c>
      <c r="E24" s="160" t="s">
        <v>337</v>
      </c>
      <c r="F24" s="200">
        <v>0.95</v>
      </c>
    </row>
    <row r="25" spans="1:6" ht="35.25" customHeight="1" x14ac:dyDescent="0.25">
      <c r="A25" s="123" t="s">
        <v>106</v>
      </c>
      <c r="B25" s="138" t="s">
        <v>130</v>
      </c>
      <c r="C25" s="138" t="s">
        <v>48</v>
      </c>
      <c r="D25" s="138" t="s">
        <v>131</v>
      </c>
      <c r="E25" s="160" t="s">
        <v>132</v>
      </c>
      <c r="F25" s="200">
        <v>0.6</v>
      </c>
    </row>
    <row r="26" spans="1:6" ht="37.5" customHeight="1" x14ac:dyDescent="0.25">
      <c r="A26" s="123" t="s">
        <v>106</v>
      </c>
      <c r="B26" s="138" t="s">
        <v>133</v>
      </c>
      <c r="C26" s="138" t="s">
        <v>48</v>
      </c>
      <c r="D26" s="138" t="s">
        <v>134</v>
      </c>
      <c r="E26" s="160" t="s">
        <v>135</v>
      </c>
      <c r="F26" s="200">
        <v>0.9</v>
      </c>
    </row>
    <row r="27" spans="1:6" ht="41.4" x14ac:dyDescent="0.25">
      <c r="A27" s="124" t="s">
        <v>136</v>
      </c>
      <c r="B27" s="139" t="s">
        <v>137</v>
      </c>
      <c r="C27" s="139" t="s">
        <v>48</v>
      </c>
      <c r="D27" s="139" t="s">
        <v>138</v>
      </c>
      <c r="E27" s="160" t="s">
        <v>139</v>
      </c>
      <c r="F27" s="199" t="s">
        <v>338</v>
      </c>
    </row>
    <row r="28" spans="1:6" ht="55.2" x14ac:dyDescent="0.25">
      <c r="A28" s="124" t="s">
        <v>136</v>
      </c>
      <c r="B28" s="139" t="s">
        <v>140</v>
      </c>
      <c r="C28" s="139" t="s">
        <v>48</v>
      </c>
      <c r="D28" s="139" t="s">
        <v>141</v>
      </c>
      <c r="E28" s="160" t="s">
        <v>142</v>
      </c>
      <c r="F28" s="199" t="s">
        <v>339</v>
      </c>
    </row>
    <row r="29" spans="1:6" ht="27.6" x14ac:dyDescent="0.25">
      <c r="A29" s="124" t="s">
        <v>136</v>
      </c>
      <c r="B29" s="139" t="s">
        <v>143</v>
      </c>
      <c r="C29" s="139" t="s">
        <v>48</v>
      </c>
      <c r="D29" s="139" t="s">
        <v>144</v>
      </c>
      <c r="E29" s="160" t="s">
        <v>145</v>
      </c>
      <c r="F29" s="199" t="s">
        <v>146</v>
      </c>
    </row>
    <row r="30" spans="1:6" ht="27.6" x14ac:dyDescent="0.25">
      <c r="A30" s="124" t="s">
        <v>136</v>
      </c>
      <c r="B30" s="139" t="s">
        <v>147</v>
      </c>
      <c r="C30" s="139" t="s">
        <v>48</v>
      </c>
      <c r="D30" s="139" t="s">
        <v>148</v>
      </c>
      <c r="E30" s="160" t="s">
        <v>149</v>
      </c>
      <c r="F30" s="199" t="s">
        <v>340</v>
      </c>
    </row>
    <row r="31" spans="1:6" ht="27.6" x14ac:dyDescent="0.25">
      <c r="A31" s="124" t="s">
        <v>136</v>
      </c>
      <c r="B31" s="139" t="s">
        <v>150</v>
      </c>
      <c r="C31" s="139" t="s">
        <v>48</v>
      </c>
      <c r="D31" s="139" t="s">
        <v>151</v>
      </c>
      <c r="E31" s="160" t="s">
        <v>152</v>
      </c>
      <c r="F31" s="199" t="s">
        <v>153</v>
      </c>
    </row>
    <row r="32" spans="1:6" ht="41.4" x14ac:dyDescent="0.25">
      <c r="A32" s="124" t="s">
        <v>136</v>
      </c>
      <c r="B32" s="139" t="s">
        <v>154</v>
      </c>
      <c r="C32" s="139" t="s">
        <v>48</v>
      </c>
      <c r="D32" s="139" t="s">
        <v>155</v>
      </c>
      <c r="E32" s="160" t="s">
        <v>156</v>
      </c>
      <c r="F32" s="199" t="s">
        <v>157</v>
      </c>
    </row>
    <row r="33" spans="1:6" ht="55.2" x14ac:dyDescent="0.25">
      <c r="A33" s="126" t="s">
        <v>136</v>
      </c>
      <c r="B33" s="140" t="s">
        <v>158</v>
      </c>
      <c r="C33" s="140" t="s">
        <v>48</v>
      </c>
      <c r="D33" s="140" t="s">
        <v>159</v>
      </c>
      <c r="E33" s="162" t="s">
        <v>160</v>
      </c>
      <c r="F33" s="201" t="s">
        <v>161</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632B2-93B1-4FC0-B305-E221CC907880}">
  <sheetPr>
    <tabColor rgb="FFFF0000"/>
  </sheetPr>
  <dimension ref="A1:H10"/>
  <sheetViews>
    <sheetView workbookViewId="0">
      <pane ySplit="1" topLeftCell="A2" activePane="bottomLeft" state="frozen"/>
      <selection pane="bottomLeft"/>
    </sheetView>
  </sheetViews>
  <sheetFormatPr defaultRowHeight="13.8" x14ac:dyDescent="0.25"/>
  <cols>
    <col min="1" max="1" width="11.21875" style="75" customWidth="1"/>
    <col min="2" max="2" width="19" style="75" customWidth="1"/>
    <col min="3" max="5" width="9" style="75" bestFit="1" customWidth="1"/>
    <col min="6" max="16383" width="8.88671875" style="75"/>
    <col min="16384" max="16384" width="9" style="75" bestFit="1" customWidth="1"/>
  </cols>
  <sheetData>
    <row r="1" spans="1:8" ht="63.6" customHeight="1" x14ac:dyDescent="0.25">
      <c r="A1" s="91" t="s">
        <v>162</v>
      </c>
      <c r="B1" s="91" t="s">
        <v>163</v>
      </c>
    </row>
    <row r="2" spans="1:8" x14ac:dyDescent="0.25">
      <c r="A2" s="77">
        <v>44409</v>
      </c>
      <c r="B2" s="82">
        <v>0.82</v>
      </c>
      <c r="G2"/>
      <c r="H2"/>
    </row>
    <row r="3" spans="1:8" x14ac:dyDescent="0.25">
      <c r="A3" s="77">
        <v>44774</v>
      </c>
      <c r="B3" s="82">
        <v>0.83</v>
      </c>
      <c r="G3"/>
      <c r="H3"/>
    </row>
    <row r="4" spans="1:8" x14ac:dyDescent="0.25">
      <c r="A4" s="77">
        <v>44896</v>
      </c>
      <c r="B4" s="82">
        <v>0.79</v>
      </c>
      <c r="G4"/>
      <c r="H4"/>
    </row>
    <row r="5" spans="1:8" x14ac:dyDescent="0.25">
      <c r="A5" s="77">
        <v>45017</v>
      </c>
      <c r="B5" s="82">
        <v>0.81</v>
      </c>
      <c r="G5"/>
      <c r="H5"/>
    </row>
    <row r="6" spans="1:8" x14ac:dyDescent="0.25">
      <c r="A6" s="77">
        <v>45139</v>
      </c>
      <c r="B6" s="82">
        <v>0.88</v>
      </c>
      <c r="G6"/>
      <c r="H6"/>
    </row>
    <row r="7" spans="1:8" x14ac:dyDescent="0.25">
      <c r="A7" s="77">
        <v>45352</v>
      </c>
      <c r="B7" s="82">
        <v>0.87</v>
      </c>
      <c r="G7" s="12"/>
      <c r="H7" s="14"/>
    </row>
    <row r="8" spans="1:8" x14ac:dyDescent="0.25">
      <c r="G8" s="12"/>
      <c r="H8" s="14"/>
    </row>
    <row r="9" spans="1:8" x14ac:dyDescent="0.25">
      <c r="G9" s="12"/>
      <c r="H9" s="14"/>
    </row>
    <row r="10" spans="1:8" x14ac:dyDescent="0.25">
      <c r="G10" s="12"/>
      <c r="H10" s="14"/>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9E32-BE53-483E-8229-9C4BDB2DADDD}">
  <sheetPr>
    <tabColor rgb="FFFF0000"/>
  </sheetPr>
  <dimension ref="A1:K63"/>
  <sheetViews>
    <sheetView workbookViewId="0">
      <pane xSplit="1" ySplit="1" topLeftCell="B2" activePane="bottomRight" state="frozen"/>
      <selection pane="topRight"/>
      <selection pane="bottomLeft"/>
      <selection pane="bottomRight"/>
    </sheetView>
  </sheetViews>
  <sheetFormatPr defaultRowHeight="13.8" x14ac:dyDescent="0.25"/>
  <cols>
    <col min="1" max="1" width="11.21875" customWidth="1"/>
    <col min="2" max="2" width="13.88671875" customWidth="1"/>
    <col min="3" max="5" width="15.21875" customWidth="1"/>
    <col min="6" max="6" width="4.21875" customWidth="1"/>
    <col min="9" max="11" width="8.88671875" customWidth="1"/>
    <col min="12" max="12" width="4.21875" customWidth="1"/>
    <col min="13" max="17" width="8.88671875" customWidth="1"/>
    <col min="18" max="18" width="4.21875" customWidth="1"/>
    <col min="19" max="23" width="8.88671875" customWidth="1"/>
    <col min="24" max="24" width="4.21875" customWidth="1"/>
    <col min="25" max="25" width="8.88671875" customWidth="1"/>
  </cols>
  <sheetData>
    <row r="1" spans="1:6" ht="80.099999999999994" customHeight="1" x14ac:dyDescent="0.3">
      <c r="A1" s="87" t="s">
        <v>162</v>
      </c>
      <c r="B1" s="96" t="s">
        <v>164</v>
      </c>
      <c r="C1" s="96" t="s">
        <v>165</v>
      </c>
      <c r="D1" s="96" t="s">
        <v>166</v>
      </c>
      <c r="E1" s="96" t="s">
        <v>167</v>
      </c>
      <c r="F1" s="86"/>
    </row>
    <row r="2" spans="1:6" x14ac:dyDescent="0.25">
      <c r="A2" s="77">
        <v>43678</v>
      </c>
      <c r="B2" s="98">
        <v>0.14925373134328357</v>
      </c>
      <c r="C2" s="98">
        <v>0.15359250260326276</v>
      </c>
      <c r="D2" s="98">
        <v>9.2849704963554325E-2</v>
      </c>
      <c r="E2" s="98">
        <v>5.189170426935092E-2</v>
      </c>
      <c r="F2" s="1"/>
    </row>
    <row r="3" spans="1:6" x14ac:dyDescent="0.25">
      <c r="A3" s="77">
        <v>43709</v>
      </c>
      <c r="B3" s="98">
        <v>0.1505878284923928</v>
      </c>
      <c r="C3" s="98">
        <v>0.15369986168741356</v>
      </c>
      <c r="D3" s="98">
        <v>9.249654218533887E-2</v>
      </c>
      <c r="E3" s="98">
        <v>5.2040110650069159E-2</v>
      </c>
      <c r="F3" s="97"/>
    </row>
    <row r="4" spans="1:6" x14ac:dyDescent="0.25">
      <c r="A4" s="77">
        <v>43739</v>
      </c>
      <c r="B4" s="98">
        <v>0.15209850849809226</v>
      </c>
      <c r="C4" s="98">
        <v>0.15452653485952134</v>
      </c>
      <c r="D4" s="98">
        <v>9.261186264308012E-2</v>
      </c>
      <c r="E4" s="98">
        <v>5.2549427679500521E-2</v>
      </c>
      <c r="F4" s="1"/>
    </row>
    <row r="5" spans="1:6" x14ac:dyDescent="0.25">
      <c r="A5" s="77">
        <v>43770</v>
      </c>
      <c r="B5" s="98">
        <v>0.15241893532165771</v>
      </c>
      <c r="C5" s="98">
        <v>0.1555401421883128</v>
      </c>
      <c r="D5" s="98">
        <v>9.2075602566325646E-2</v>
      </c>
      <c r="E5" s="98">
        <v>5.2540315588694292E-2</v>
      </c>
      <c r="F5" s="1"/>
    </row>
    <row r="6" spans="1:6" x14ac:dyDescent="0.25">
      <c r="A6" s="77">
        <v>43800</v>
      </c>
      <c r="B6" s="98">
        <v>0.15367211973546815</v>
      </c>
      <c r="C6" s="98">
        <v>0.1555864949530108</v>
      </c>
      <c r="D6" s="98">
        <v>9.241211277410373E-2</v>
      </c>
      <c r="E6" s="98">
        <v>5.2558301427079707E-2</v>
      </c>
      <c r="F6" s="1"/>
    </row>
    <row r="7" spans="1:6" x14ac:dyDescent="0.25">
      <c r="A7" s="77">
        <v>43831</v>
      </c>
      <c r="B7" s="98">
        <v>0.1544885177453027</v>
      </c>
      <c r="C7" s="98">
        <v>0.15640222686151706</v>
      </c>
      <c r="D7" s="98">
        <v>9.2205984690327064E-2</v>
      </c>
      <c r="E7" s="98">
        <v>5.3061934585942938E-2</v>
      </c>
      <c r="F7" s="1"/>
    </row>
    <row r="8" spans="1:6" x14ac:dyDescent="0.25">
      <c r="A8" s="77">
        <v>43862</v>
      </c>
      <c r="B8" s="98">
        <v>0.15692414752957551</v>
      </c>
      <c r="C8" s="98">
        <v>0.15675017397355601</v>
      </c>
      <c r="D8" s="98">
        <v>9.2727905358385529E-2</v>
      </c>
      <c r="E8" s="98">
        <v>5.3235908141962419E-2</v>
      </c>
      <c r="F8" s="1"/>
    </row>
    <row r="9" spans="1:6" x14ac:dyDescent="0.25">
      <c r="A9" s="77">
        <v>43891</v>
      </c>
      <c r="B9" s="98">
        <v>0.15848794867348709</v>
      </c>
      <c r="C9" s="98">
        <v>0.15692734524015953</v>
      </c>
      <c r="D9" s="98">
        <v>9.242240332928732E-2</v>
      </c>
      <c r="E9" s="98">
        <v>5.3407317496098491E-2</v>
      </c>
      <c r="F9" s="1"/>
    </row>
    <row r="10" spans="1:6" x14ac:dyDescent="0.25">
      <c r="A10" s="77">
        <v>43922</v>
      </c>
      <c r="B10" s="98">
        <v>0.15888985255854293</v>
      </c>
      <c r="C10" s="98">
        <v>0.15732870771899393</v>
      </c>
      <c r="D10" s="98">
        <v>9.210754553339115E-2</v>
      </c>
      <c r="E10" s="98">
        <v>5.3772766695576756E-2</v>
      </c>
      <c r="F10" s="1"/>
    </row>
    <row r="11" spans="1:6" x14ac:dyDescent="0.25">
      <c r="A11" s="77">
        <v>43952</v>
      </c>
      <c r="B11" s="98">
        <v>0.15970899012645071</v>
      </c>
      <c r="C11" s="98">
        <v>0.15832322882383509</v>
      </c>
      <c r="D11" s="98">
        <v>9.1979906461112079E-2</v>
      </c>
      <c r="E11" s="98">
        <v>5.3871470639182399E-2</v>
      </c>
      <c r="F11" s="1"/>
    </row>
    <row r="12" spans="1:6" x14ac:dyDescent="0.25">
      <c r="A12" s="77">
        <v>43983</v>
      </c>
      <c r="B12" s="98">
        <v>0.16095534787123572</v>
      </c>
      <c r="C12" s="98">
        <v>0.15922464520595361</v>
      </c>
      <c r="D12" s="98">
        <v>9.1727241259951534E-2</v>
      </c>
      <c r="E12" s="98">
        <v>5.3824852890273452E-2</v>
      </c>
      <c r="F12" s="1"/>
    </row>
    <row r="13" spans="1:6" x14ac:dyDescent="0.25">
      <c r="A13" s="77">
        <v>44013</v>
      </c>
      <c r="B13" s="98">
        <v>0.16173672375021622</v>
      </c>
      <c r="C13" s="98">
        <v>0.15948797785850199</v>
      </c>
      <c r="D13" s="98">
        <v>9.2198581560283682E-2</v>
      </c>
      <c r="E13" s="98">
        <v>5.4315862307559248E-2</v>
      </c>
      <c r="F13" s="1"/>
    </row>
    <row r="14" spans="1:6" x14ac:dyDescent="0.25">
      <c r="A14" s="77">
        <v>44044</v>
      </c>
      <c r="B14" s="98">
        <v>0.16212016574585636</v>
      </c>
      <c r="C14" s="98">
        <v>0.16004834254143646</v>
      </c>
      <c r="D14" s="98">
        <v>9.2196132596685076E-2</v>
      </c>
      <c r="E14" s="98">
        <v>5.5075966850828731E-2</v>
      </c>
      <c r="F14" s="1"/>
    </row>
    <row r="15" spans="1:6" x14ac:dyDescent="0.25">
      <c r="A15" s="77">
        <v>44075</v>
      </c>
      <c r="B15" s="98">
        <v>0.16297060340381639</v>
      </c>
      <c r="C15" s="98">
        <v>0.16125150421179302</v>
      </c>
      <c r="D15" s="98">
        <v>9.1456077015643802E-2</v>
      </c>
      <c r="E15" s="98">
        <v>5.5183084063950491E-2</v>
      </c>
      <c r="F15" s="1"/>
    </row>
    <row r="16" spans="1:6" x14ac:dyDescent="0.25">
      <c r="A16" s="77">
        <v>44105</v>
      </c>
      <c r="B16" s="98">
        <v>0.16586620926243567</v>
      </c>
      <c r="C16" s="98">
        <v>0.16243567753001714</v>
      </c>
      <c r="D16" s="98">
        <v>9.1252144082332759E-2</v>
      </c>
      <c r="E16" s="98">
        <v>5.5231560891938251E-2</v>
      </c>
      <c r="F16" s="1"/>
    </row>
    <row r="17" spans="1:6" x14ac:dyDescent="0.25">
      <c r="A17" s="77">
        <v>44136</v>
      </c>
      <c r="B17" s="98">
        <v>0.1669806473711252</v>
      </c>
      <c r="C17" s="98">
        <v>0.16269909231032711</v>
      </c>
      <c r="D17" s="98">
        <v>9.0426442884055491E-2</v>
      </c>
      <c r="E17" s="98">
        <v>5.5317691385511215E-2</v>
      </c>
      <c r="F17" s="1"/>
    </row>
    <row r="18" spans="1:6" x14ac:dyDescent="0.25">
      <c r="A18" s="77">
        <v>44166</v>
      </c>
      <c r="B18" s="98">
        <v>0.16763998625901752</v>
      </c>
      <c r="C18" s="98">
        <v>0.16386121607694951</v>
      </c>
      <c r="D18" s="98">
        <v>9.0690484369632424E-2</v>
      </c>
      <c r="E18" s="98">
        <v>5.5650979045001721E-2</v>
      </c>
      <c r="F18" s="1"/>
    </row>
    <row r="19" spans="1:6" x14ac:dyDescent="0.25">
      <c r="A19" s="77">
        <v>44197</v>
      </c>
      <c r="B19" s="98">
        <v>0.16869953616217145</v>
      </c>
      <c r="C19" s="98">
        <v>0.16406115787665349</v>
      </c>
      <c r="D19" s="98">
        <v>9.0877856038481364E-2</v>
      </c>
      <c r="E19" s="98">
        <v>5.6004123002920458E-2</v>
      </c>
      <c r="F19" s="1"/>
    </row>
    <row r="20" spans="1:6" x14ac:dyDescent="0.25">
      <c r="A20" s="77">
        <v>44228</v>
      </c>
      <c r="B20" s="98">
        <v>0.16841381680701151</v>
      </c>
      <c r="C20" s="98">
        <v>0.16480494930400413</v>
      </c>
      <c r="D20" s="98">
        <v>9.0737240075614373E-2</v>
      </c>
      <c r="E20" s="98">
        <v>5.602337171335281E-2</v>
      </c>
      <c r="F20" s="1"/>
    </row>
    <row r="21" spans="1:6" x14ac:dyDescent="0.25">
      <c r="A21" s="77">
        <v>44256</v>
      </c>
      <c r="B21" s="98">
        <v>0.16890034364261169</v>
      </c>
      <c r="C21" s="98">
        <v>0.16546391752577319</v>
      </c>
      <c r="D21" s="98">
        <v>9.0721649484536079E-2</v>
      </c>
      <c r="E21" s="98">
        <v>5.6013745704467356E-2</v>
      </c>
      <c r="F21" s="1"/>
    </row>
    <row r="22" spans="1:6" x14ac:dyDescent="0.25">
      <c r="A22" s="77">
        <v>44287</v>
      </c>
      <c r="B22" s="98">
        <v>0.16947984843265587</v>
      </c>
      <c r="C22" s="98">
        <v>0.16672407853944196</v>
      </c>
      <c r="D22" s="98">
        <v>9.0940406476059249E-2</v>
      </c>
      <c r="E22" s="98">
        <v>5.6148811574233549E-2</v>
      </c>
      <c r="F22" s="1"/>
    </row>
    <row r="23" spans="1:6" x14ac:dyDescent="0.25">
      <c r="A23" s="77">
        <v>44317</v>
      </c>
      <c r="B23" s="98">
        <v>0.17020542033488692</v>
      </c>
      <c r="C23" s="98">
        <v>0.16692559986190231</v>
      </c>
      <c r="D23" s="98">
        <v>9.0626618332470224E-2</v>
      </c>
      <c r="E23" s="98">
        <v>5.6447436561367165E-2</v>
      </c>
      <c r="F23" s="1"/>
    </row>
    <row r="24" spans="1:6" x14ac:dyDescent="0.25">
      <c r="A24" s="77">
        <v>44348</v>
      </c>
      <c r="B24" s="98">
        <v>0.17162115451088836</v>
      </c>
      <c r="C24" s="98">
        <v>0.16764604217075699</v>
      </c>
      <c r="D24" s="98">
        <v>9.0563428966470794E-2</v>
      </c>
      <c r="E24" s="98">
        <v>5.6688558589699276E-2</v>
      </c>
      <c r="F24" s="1"/>
    </row>
    <row r="25" spans="1:6" x14ac:dyDescent="0.25">
      <c r="A25" s="77">
        <v>44378</v>
      </c>
      <c r="B25" s="98">
        <v>0.17147826086956522</v>
      </c>
      <c r="C25" s="98">
        <v>0.16782608695652174</v>
      </c>
      <c r="D25" s="98">
        <v>9.0782608695652176E-2</v>
      </c>
      <c r="E25" s="98">
        <v>5.6521739130434782E-2</v>
      </c>
      <c r="F25" s="1"/>
    </row>
    <row r="26" spans="1:6" x14ac:dyDescent="0.25">
      <c r="A26" s="77">
        <v>44409</v>
      </c>
      <c r="B26" s="98">
        <v>0.17283519553072627</v>
      </c>
      <c r="C26" s="98">
        <v>0.16812150837988826</v>
      </c>
      <c r="D26" s="98">
        <v>9.1305865921787716E-2</v>
      </c>
      <c r="E26" s="98">
        <v>5.6564245810055869E-2</v>
      </c>
      <c r="F26" s="1"/>
    </row>
    <row r="27" spans="1:6" x14ac:dyDescent="0.25">
      <c r="A27" s="77">
        <v>44440</v>
      </c>
      <c r="B27" s="98">
        <v>0.17378368918445922</v>
      </c>
      <c r="C27" s="98">
        <v>0.16905845292264612</v>
      </c>
      <c r="D27" s="98">
        <v>9.1179558977948896E-2</v>
      </c>
      <c r="E27" s="98">
        <v>5.6702835141757085E-2</v>
      </c>
      <c r="F27" s="1"/>
    </row>
    <row r="28" spans="1:6" x14ac:dyDescent="0.25">
      <c r="A28" s="77">
        <v>44470</v>
      </c>
      <c r="B28" s="98">
        <v>0.17366848303744067</v>
      </c>
      <c r="C28" s="98">
        <v>0.16927403761645279</v>
      </c>
      <c r="D28" s="98">
        <v>9.0701353489189659E-2</v>
      </c>
      <c r="E28" s="98">
        <v>5.6600457022323782E-2</v>
      </c>
      <c r="F28" s="1"/>
    </row>
    <row r="29" spans="1:6" x14ac:dyDescent="0.25">
      <c r="A29" s="77">
        <v>44501</v>
      </c>
      <c r="B29" s="98">
        <v>0.17486818980667837</v>
      </c>
      <c r="C29" s="98">
        <v>0.17012302284710018</v>
      </c>
      <c r="D29" s="98">
        <v>9.0333919156414769E-2</v>
      </c>
      <c r="E29" s="98">
        <v>5.7293497363796131E-2</v>
      </c>
      <c r="F29" s="1"/>
    </row>
    <row r="30" spans="1:6" x14ac:dyDescent="0.25">
      <c r="A30" s="77">
        <v>44531</v>
      </c>
      <c r="B30" s="98">
        <v>0.17502649240551041</v>
      </c>
      <c r="C30" s="98">
        <v>0.17114093959731544</v>
      </c>
      <c r="D30" s="98">
        <v>9.0604026845637578E-2</v>
      </c>
      <c r="E30" s="98">
        <v>5.7400211939244085E-2</v>
      </c>
      <c r="F30" s="1"/>
    </row>
    <row r="31" spans="1:6" x14ac:dyDescent="0.25">
      <c r="A31" s="77">
        <v>44562</v>
      </c>
      <c r="B31" s="98">
        <v>0.17481771296460963</v>
      </c>
      <c r="C31" s="98">
        <v>0.17054952872132315</v>
      </c>
      <c r="D31" s="98">
        <v>9.0521074159701231E-2</v>
      </c>
      <c r="E31" s="98">
        <v>5.7798328294504715E-2</v>
      </c>
      <c r="F31" s="1"/>
    </row>
    <row r="32" spans="1:6" x14ac:dyDescent="0.25">
      <c r="A32" s="77">
        <v>44593</v>
      </c>
      <c r="B32" s="98">
        <v>0.17507577108218933</v>
      </c>
      <c r="C32" s="98">
        <v>0.17079693349973257</v>
      </c>
      <c r="D32" s="98">
        <v>9.0568728828668219E-2</v>
      </c>
      <c r="E32" s="98">
        <v>5.8299162060973436E-2</v>
      </c>
      <c r="F32" s="1"/>
    </row>
    <row r="33" spans="1:6" x14ac:dyDescent="0.25">
      <c r="A33" s="77">
        <v>44621</v>
      </c>
      <c r="B33" s="98">
        <v>0.17655468191565404</v>
      </c>
      <c r="C33" s="98">
        <v>0.17244460328806291</v>
      </c>
      <c r="D33" s="98">
        <v>9.0064331665475339E-2</v>
      </c>
      <c r="E33" s="98">
        <v>5.8077197998570404E-2</v>
      </c>
      <c r="F33" s="1"/>
    </row>
    <row r="34" spans="1:6" x14ac:dyDescent="0.25">
      <c r="A34" s="77">
        <v>44652</v>
      </c>
      <c r="B34" s="98">
        <v>0.17736121124729631</v>
      </c>
      <c r="C34" s="98">
        <v>0.17213410237923576</v>
      </c>
      <c r="D34" s="98">
        <v>9.0843547224224941E-2</v>
      </c>
      <c r="E34" s="98">
        <v>5.785868781542898E-2</v>
      </c>
      <c r="F34" s="1"/>
    </row>
    <row r="35" spans="1:6" x14ac:dyDescent="0.25">
      <c r="A35" s="77">
        <v>44682</v>
      </c>
      <c r="B35" s="98">
        <v>0.17719928186714543</v>
      </c>
      <c r="C35" s="98">
        <v>0.1727109515260323</v>
      </c>
      <c r="D35" s="98">
        <v>9.1202872531418316E-2</v>
      </c>
      <c r="E35" s="98">
        <v>5.8348294434470378E-2</v>
      </c>
      <c r="F35" s="1"/>
    </row>
    <row r="36" spans="1:6" x14ac:dyDescent="0.25">
      <c r="A36" s="77">
        <v>44713</v>
      </c>
      <c r="B36" s="98">
        <v>0.17842471869976781</v>
      </c>
      <c r="C36" s="98">
        <v>0.17324522236113593</v>
      </c>
      <c r="D36" s="98">
        <v>9.1087694231112695E-2</v>
      </c>
      <c r="E36" s="98">
        <v>5.9296302911234146E-2</v>
      </c>
      <c r="F36" s="1"/>
    </row>
    <row r="37" spans="1:6" x14ac:dyDescent="0.25">
      <c r="A37" s="77">
        <v>44743</v>
      </c>
      <c r="B37" s="98">
        <v>0.17933618843683083</v>
      </c>
      <c r="C37" s="98">
        <v>0.17273376159885795</v>
      </c>
      <c r="D37" s="98">
        <v>9.1006423982869372E-2</v>
      </c>
      <c r="E37" s="98">
        <v>5.9243397573162028E-2</v>
      </c>
      <c r="F37" s="1"/>
    </row>
    <row r="38" spans="1:6" x14ac:dyDescent="0.25">
      <c r="A38" s="77">
        <v>44774</v>
      </c>
      <c r="B38" s="98">
        <v>0.18015619453319134</v>
      </c>
      <c r="C38" s="98">
        <v>0.17305644302449413</v>
      </c>
      <c r="D38" s="98">
        <v>9.0344337948171816E-2</v>
      </c>
      <c r="E38" s="98">
        <v>5.9460418885339011E-2</v>
      </c>
      <c r="F38" s="1"/>
    </row>
    <row r="39" spans="1:6" x14ac:dyDescent="0.25">
      <c r="A39" s="77">
        <v>44805</v>
      </c>
      <c r="B39" s="98">
        <v>0.18044979635204533</v>
      </c>
      <c r="C39" s="98">
        <v>0.17336638923322117</v>
      </c>
      <c r="D39" s="98">
        <v>9.0136355587037365E-2</v>
      </c>
      <c r="E39" s="98">
        <v>5.9500619798122899E-2</v>
      </c>
      <c r="F39" s="1"/>
    </row>
    <row r="40" spans="1:6" x14ac:dyDescent="0.25">
      <c r="A40" s="77">
        <v>44835</v>
      </c>
      <c r="B40" s="98">
        <v>0.18107725017717929</v>
      </c>
      <c r="C40" s="98">
        <v>0.17416725726435153</v>
      </c>
      <c r="D40" s="98">
        <v>9.0184266477675412E-2</v>
      </c>
      <c r="E40" s="98">
        <v>5.9000708717221829E-2</v>
      </c>
      <c r="F40" s="1"/>
    </row>
    <row r="41" spans="1:6" x14ac:dyDescent="0.25">
      <c r="A41" s="77">
        <v>44866</v>
      </c>
      <c r="B41" s="98">
        <v>0.18149655050415708</v>
      </c>
      <c r="C41" s="98">
        <v>0.17459755881832656</v>
      </c>
      <c r="D41" s="98">
        <v>9.0571378029364935E-2</v>
      </c>
      <c r="E41" s="98">
        <v>5.8729877940916331E-2</v>
      </c>
      <c r="F41" s="1"/>
    </row>
    <row r="42" spans="1:6" x14ac:dyDescent="0.25">
      <c r="A42" s="77">
        <v>44896</v>
      </c>
      <c r="B42" s="98">
        <v>0.18249205788916342</v>
      </c>
      <c r="C42" s="98">
        <v>0.17525591246028946</v>
      </c>
      <c r="D42" s="98">
        <v>9.0363572184962937E-2</v>
      </c>
      <c r="E42" s="98">
        <v>5.8948111542534418E-2</v>
      </c>
      <c r="F42" s="1"/>
    </row>
    <row r="43" spans="1:6" x14ac:dyDescent="0.25">
      <c r="A43" s="77">
        <v>44927</v>
      </c>
      <c r="B43" s="98">
        <v>0.18294190358467244</v>
      </c>
      <c r="C43" s="98">
        <v>0.17640826417093414</v>
      </c>
      <c r="D43" s="98">
        <v>9.0234857849196534E-2</v>
      </c>
      <c r="E43" s="98">
        <v>5.8979339572664664E-2</v>
      </c>
      <c r="F43" s="1"/>
    </row>
    <row r="44" spans="1:6" x14ac:dyDescent="0.25">
      <c r="A44" s="77">
        <v>44958</v>
      </c>
      <c r="B44" s="98">
        <v>0.18361581920903955</v>
      </c>
      <c r="C44" s="98">
        <v>0.17620056497175141</v>
      </c>
      <c r="D44" s="98">
        <v>8.9865819209039549E-2</v>
      </c>
      <c r="E44" s="98">
        <v>5.91454802259887E-2</v>
      </c>
      <c r="F44" s="1"/>
    </row>
    <row r="45" spans="1:6" x14ac:dyDescent="0.25">
      <c r="A45" s="77">
        <v>44986</v>
      </c>
      <c r="B45" s="98">
        <v>0.18279380717804364</v>
      </c>
      <c r="C45" s="98">
        <v>0.17540464461646726</v>
      </c>
      <c r="D45" s="98">
        <v>8.9549612948627733E-2</v>
      </c>
      <c r="E45" s="98">
        <v>5.9113300492610835E-2</v>
      </c>
      <c r="F45" s="1"/>
    </row>
    <row r="46" spans="1:6" x14ac:dyDescent="0.25">
      <c r="A46" s="77">
        <v>45017</v>
      </c>
      <c r="B46" s="98">
        <v>0.18253968253968253</v>
      </c>
      <c r="C46" s="98">
        <v>0.17636684303350969</v>
      </c>
      <c r="D46" s="98">
        <v>8.9417989417989424E-2</v>
      </c>
      <c r="E46" s="98">
        <v>5.9611992945326278E-2</v>
      </c>
      <c r="F46" s="1"/>
    </row>
    <row r="47" spans="1:6" x14ac:dyDescent="0.25">
      <c r="A47" s="77">
        <v>45047</v>
      </c>
      <c r="B47" s="98">
        <v>0.18257188216616688</v>
      </c>
      <c r="C47" s="98">
        <v>0.1763979537837361</v>
      </c>
      <c r="D47" s="98">
        <v>8.9433762568354211E-2</v>
      </c>
      <c r="E47" s="98">
        <v>5.9269712471335334E-2</v>
      </c>
      <c r="F47" s="1"/>
    </row>
    <row r="48" spans="1:6" x14ac:dyDescent="0.25">
      <c r="A48" s="77">
        <v>45078</v>
      </c>
      <c r="B48" s="98">
        <v>0.18376669009135629</v>
      </c>
      <c r="C48" s="98">
        <v>0.17796907940969783</v>
      </c>
      <c r="D48" s="98">
        <v>8.9775122979620522E-2</v>
      </c>
      <c r="E48" s="98">
        <v>5.9732958538299366E-2</v>
      </c>
      <c r="F48" s="1"/>
    </row>
    <row r="49" spans="1:11" x14ac:dyDescent="0.25">
      <c r="A49" s="77">
        <v>45108</v>
      </c>
      <c r="B49" s="98">
        <v>0.18435362217154885</v>
      </c>
      <c r="C49" s="98">
        <v>0.17803894053674793</v>
      </c>
      <c r="D49" s="98">
        <v>9.0861252411857565E-2</v>
      </c>
      <c r="E49" s="98">
        <v>5.9638659884230838E-2</v>
      </c>
      <c r="F49" s="1"/>
    </row>
    <row r="50" spans="1:11" x14ac:dyDescent="0.25">
      <c r="A50" s="77">
        <v>45139</v>
      </c>
      <c r="B50" s="98">
        <v>0.1845561197688671</v>
      </c>
      <c r="C50" s="98">
        <v>0.17895289791630187</v>
      </c>
      <c r="D50" s="98">
        <v>9.0527053055506915E-2</v>
      </c>
      <c r="E50" s="98">
        <v>5.9884433549290843E-2</v>
      </c>
      <c r="F50" s="1"/>
    </row>
    <row r="51" spans="1:11" x14ac:dyDescent="0.25">
      <c r="A51" s="77">
        <v>45170</v>
      </c>
      <c r="B51" s="98">
        <v>0.18389800908138315</v>
      </c>
      <c r="C51" s="98">
        <v>0.17953195948305972</v>
      </c>
      <c r="D51" s="98">
        <v>9.0639189661194552E-2</v>
      </c>
      <c r="E51" s="98">
        <v>6.0076842472930492E-2</v>
      </c>
      <c r="F51" s="1"/>
    </row>
    <row r="52" spans="1:11" x14ac:dyDescent="0.25">
      <c r="A52" s="77">
        <v>45200</v>
      </c>
      <c r="B52" s="98">
        <v>0.18495899493980109</v>
      </c>
      <c r="C52" s="98">
        <v>0.17920083755016578</v>
      </c>
      <c r="D52" s="98">
        <v>9.0036642819752224E-2</v>
      </c>
      <c r="E52" s="98">
        <v>5.9675449310766009E-2</v>
      </c>
    </row>
    <row r="53" spans="1:11" x14ac:dyDescent="0.25">
      <c r="A53" s="77">
        <v>45231</v>
      </c>
      <c r="B53" s="98">
        <v>0.18544314818039354</v>
      </c>
      <c r="C53" s="98">
        <v>0.17952289744036218</v>
      </c>
      <c r="D53" s="98">
        <v>8.9500261187532654E-2</v>
      </c>
      <c r="E53" s="98">
        <v>6.0073132509141564E-2</v>
      </c>
    </row>
    <row r="54" spans="1:11" x14ac:dyDescent="0.25">
      <c r="A54" s="77">
        <v>45261</v>
      </c>
      <c r="B54" s="98">
        <v>0.18610292843527984</v>
      </c>
      <c r="C54" s="98">
        <v>0.18003812164269625</v>
      </c>
      <c r="D54" s="98">
        <v>8.9759140530237397E-2</v>
      </c>
      <c r="E54" s="98">
        <v>5.9781666955466987E-2</v>
      </c>
    </row>
    <row r="55" spans="1:11" x14ac:dyDescent="0.25">
      <c r="A55" s="77">
        <v>45292</v>
      </c>
      <c r="B55" s="98">
        <v>0.18659295093296477</v>
      </c>
      <c r="C55" s="98">
        <v>0.18002764340013822</v>
      </c>
      <c r="D55" s="98">
        <v>8.9322736696613683E-2</v>
      </c>
      <c r="E55" s="98">
        <v>6.0297166551485835E-2</v>
      </c>
    </row>
    <row r="56" spans="1:11" x14ac:dyDescent="0.25">
      <c r="A56" s="77">
        <v>45323</v>
      </c>
      <c r="B56" s="98">
        <v>0.1870058439326229</v>
      </c>
      <c r="C56" s="98">
        <v>0.1799587487108972</v>
      </c>
      <c r="D56" s="98">
        <v>8.9377793056032995E-2</v>
      </c>
      <c r="E56" s="98">
        <v>6.0330010312822278E-2</v>
      </c>
      <c r="H56" s="3"/>
      <c r="I56" s="3"/>
      <c r="J56" s="3"/>
      <c r="K56" s="3"/>
    </row>
    <row r="57" spans="1:11" x14ac:dyDescent="0.25">
      <c r="A57" s="77">
        <v>45352</v>
      </c>
      <c r="B57" s="98">
        <v>0.18680185598900154</v>
      </c>
      <c r="C57" s="98">
        <v>0.18009967348341641</v>
      </c>
      <c r="D57" s="98">
        <v>8.9018731740848941E-2</v>
      </c>
      <c r="E57" s="98">
        <v>6.0147791716789828E-2</v>
      </c>
      <c r="H57" s="3"/>
      <c r="I57" s="3"/>
      <c r="J57" s="3"/>
      <c r="K57" s="3"/>
    </row>
    <row r="58" spans="1:11" x14ac:dyDescent="0.25">
      <c r="A58" s="77">
        <v>45383</v>
      </c>
      <c r="B58" s="98">
        <v>0.18746781115879829</v>
      </c>
      <c r="C58" s="98">
        <v>0.18163090128755366</v>
      </c>
      <c r="D58" s="98">
        <v>8.9098712446351938E-2</v>
      </c>
      <c r="E58" s="98">
        <v>6.0772532188841204E-2</v>
      </c>
    </row>
    <row r="59" spans="1:11" x14ac:dyDescent="0.25">
      <c r="A59" s="77">
        <v>45413</v>
      </c>
      <c r="B59" s="98">
        <v>0.18748931806528799</v>
      </c>
      <c r="C59" s="98">
        <v>0.18150743462655955</v>
      </c>
      <c r="D59" s="98">
        <v>8.8360963937788417E-2</v>
      </c>
      <c r="E59" s="98">
        <v>6.0844300119637672E-2</v>
      </c>
    </row>
    <row r="60" spans="1:11" x14ac:dyDescent="0.25">
      <c r="A60" s="77">
        <v>45444</v>
      </c>
      <c r="B60" s="98">
        <v>0.18609827084403355</v>
      </c>
      <c r="C60" s="98">
        <v>0.18301660674542031</v>
      </c>
      <c r="D60" s="98">
        <v>8.8169833932545794E-2</v>
      </c>
      <c r="E60" s="98">
        <v>6.0777264167094676E-2</v>
      </c>
    </row>
    <row r="63" spans="1:11" x14ac:dyDescent="0.25">
      <c r="B63" s="3"/>
      <c r="C63" s="3"/>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63FD6-CF44-4978-8985-E4A6995565B4}">
  <sheetPr>
    <tabColor rgb="FFFF0000"/>
  </sheetPr>
  <dimension ref="A1:B60"/>
  <sheetViews>
    <sheetView workbookViewId="0">
      <pane ySplit="1" topLeftCell="A2" activePane="bottomLeft" state="frozen"/>
      <selection pane="bottomLeft"/>
    </sheetView>
  </sheetViews>
  <sheetFormatPr defaultRowHeight="13.8" x14ac:dyDescent="0.25"/>
  <cols>
    <col min="1" max="1" width="15.21875" customWidth="1"/>
    <col min="2" max="2" width="20.88671875" customWidth="1"/>
    <col min="3" max="6" width="9" customWidth="1"/>
  </cols>
  <sheetData>
    <row r="1" spans="1:2" ht="45" customHeight="1" x14ac:dyDescent="0.3">
      <c r="A1" s="91" t="s">
        <v>162</v>
      </c>
      <c r="B1" s="85" t="s">
        <v>168</v>
      </c>
    </row>
    <row r="2" spans="1:2" x14ac:dyDescent="0.25">
      <c r="A2" s="77">
        <v>43678</v>
      </c>
      <c r="B2" s="78" t="s">
        <v>20</v>
      </c>
    </row>
    <row r="3" spans="1:2" x14ac:dyDescent="0.25">
      <c r="A3" s="77">
        <v>43709</v>
      </c>
      <c r="B3" s="78" t="s">
        <v>20</v>
      </c>
    </row>
    <row r="4" spans="1:2" x14ac:dyDescent="0.25">
      <c r="A4" s="77">
        <v>43739</v>
      </c>
      <c r="B4" s="78" t="s">
        <v>20</v>
      </c>
    </row>
    <row r="5" spans="1:2" x14ac:dyDescent="0.25">
      <c r="A5" s="77">
        <v>43770</v>
      </c>
      <c r="B5" s="78" t="s">
        <v>20</v>
      </c>
    </row>
    <row r="6" spans="1:2" x14ac:dyDescent="0.25">
      <c r="A6" s="77">
        <v>43800</v>
      </c>
      <c r="B6" s="78" t="s">
        <v>20</v>
      </c>
    </row>
    <row r="7" spans="1:2" x14ac:dyDescent="0.25">
      <c r="A7" s="77">
        <v>43831</v>
      </c>
      <c r="B7" s="78" t="s">
        <v>20</v>
      </c>
    </row>
    <row r="8" spans="1:2" x14ac:dyDescent="0.25">
      <c r="A8" s="77">
        <v>43862</v>
      </c>
      <c r="B8" s="78" t="s">
        <v>20</v>
      </c>
    </row>
    <row r="9" spans="1:2" x14ac:dyDescent="0.25">
      <c r="A9" s="77">
        <v>43891</v>
      </c>
      <c r="B9" s="78" t="s">
        <v>20</v>
      </c>
    </row>
    <row r="10" spans="1:2" x14ac:dyDescent="0.25">
      <c r="A10" s="77">
        <v>43922</v>
      </c>
      <c r="B10" s="78" t="s">
        <v>20</v>
      </c>
    </row>
    <row r="11" spans="1:2" x14ac:dyDescent="0.25">
      <c r="A11" s="77">
        <v>43952</v>
      </c>
      <c r="B11" s="78" t="s">
        <v>20</v>
      </c>
    </row>
    <row r="12" spans="1:2" x14ac:dyDescent="0.25">
      <c r="A12" s="77">
        <v>43983</v>
      </c>
      <c r="B12" s="78" t="s">
        <v>20</v>
      </c>
    </row>
    <row r="13" spans="1:2" x14ac:dyDescent="0.25">
      <c r="A13" s="77">
        <v>44013</v>
      </c>
      <c r="B13" s="78" t="s">
        <v>20</v>
      </c>
    </row>
    <row r="14" spans="1:2" x14ac:dyDescent="0.25">
      <c r="A14" s="77">
        <v>44044</v>
      </c>
      <c r="B14" s="78" t="s">
        <v>20</v>
      </c>
    </row>
    <row r="15" spans="1:2" x14ac:dyDescent="0.25">
      <c r="A15" s="77">
        <v>44075</v>
      </c>
      <c r="B15" s="78" t="s">
        <v>20</v>
      </c>
    </row>
    <row r="16" spans="1:2" x14ac:dyDescent="0.25">
      <c r="A16" s="77">
        <v>44105</v>
      </c>
      <c r="B16" s="78" t="s">
        <v>20</v>
      </c>
    </row>
    <row r="17" spans="1:2" x14ac:dyDescent="0.25">
      <c r="A17" s="77">
        <v>44136</v>
      </c>
      <c r="B17" s="78" t="s">
        <v>20</v>
      </c>
    </row>
    <row r="18" spans="1:2" x14ac:dyDescent="0.25">
      <c r="A18" s="77">
        <v>44166</v>
      </c>
      <c r="B18" s="78" t="s">
        <v>20</v>
      </c>
    </row>
    <row r="19" spans="1:2" x14ac:dyDescent="0.25">
      <c r="A19" s="77">
        <v>44197</v>
      </c>
      <c r="B19" s="78" t="s">
        <v>20</v>
      </c>
    </row>
    <row r="20" spans="1:2" x14ac:dyDescent="0.25">
      <c r="A20" s="77">
        <v>44228</v>
      </c>
      <c r="B20" s="78" t="s">
        <v>20</v>
      </c>
    </row>
    <row r="21" spans="1:2" x14ac:dyDescent="0.25">
      <c r="A21" s="77">
        <v>44256</v>
      </c>
      <c r="B21" s="78" t="s">
        <v>20</v>
      </c>
    </row>
    <row r="22" spans="1:2" x14ac:dyDescent="0.25">
      <c r="A22" s="77">
        <v>44287</v>
      </c>
      <c r="B22" s="78">
        <v>32</v>
      </c>
    </row>
    <row r="23" spans="1:2" x14ac:dyDescent="0.25">
      <c r="A23" s="77">
        <v>44317</v>
      </c>
      <c r="B23" s="78">
        <v>349</v>
      </c>
    </row>
    <row r="24" spans="1:2" x14ac:dyDescent="0.25">
      <c r="A24" s="77">
        <v>44348</v>
      </c>
      <c r="B24" s="78">
        <v>300</v>
      </c>
    </row>
    <row r="25" spans="1:2" x14ac:dyDescent="0.25">
      <c r="A25" s="77">
        <v>44378</v>
      </c>
      <c r="B25" s="78">
        <v>945</v>
      </c>
    </row>
    <row r="26" spans="1:2" x14ac:dyDescent="0.25">
      <c r="A26" s="77">
        <v>44409</v>
      </c>
      <c r="B26" s="78">
        <v>582</v>
      </c>
    </row>
    <row r="27" spans="1:2" x14ac:dyDescent="0.25">
      <c r="A27" s="77">
        <v>44440</v>
      </c>
      <c r="B27" s="78">
        <v>486</v>
      </c>
    </row>
    <row r="28" spans="1:2" x14ac:dyDescent="0.25">
      <c r="A28" s="77">
        <v>44470</v>
      </c>
      <c r="B28" s="78">
        <v>691</v>
      </c>
    </row>
    <row r="29" spans="1:2" x14ac:dyDescent="0.25">
      <c r="A29" s="77">
        <v>44501</v>
      </c>
      <c r="B29" s="78">
        <v>846</v>
      </c>
    </row>
    <row r="30" spans="1:2" x14ac:dyDescent="0.25">
      <c r="A30" s="77">
        <v>44531</v>
      </c>
      <c r="B30" s="78">
        <v>684</v>
      </c>
    </row>
    <row r="31" spans="1:2" x14ac:dyDescent="0.25">
      <c r="A31" s="77">
        <v>44562</v>
      </c>
      <c r="B31" s="78">
        <v>822</v>
      </c>
    </row>
    <row r="32" spans="1:2" x14ac:dyDescent="0.25">
      <c r="A32" s="77">
        <v>44593</v>
      </c>
      <c r="B32" s="78">
        <v>655</v>
      </c>
    </row>
    <row r="33" spans="1:2" x14ac:dyDescent="0.25">
      <c r="A33" s="77">
        <v>44621</v>
      </c>
      <c r="B33" s="78">
        <v>564</v>
      </c>
    </row>
    <row r="34" spans="1:2" x14ac:dyDescent="0.25">
      <c r="A34" s="77">
        <v>44652</v>
      </c>
      <c r="B34" s="78">
        <v>540</v>
      </c>
    </row>
    <row r="35" spans="1:2" x14ac:dyDescent="0.25">
      <c r="A35" s="77">
        <v>44682</v>
      </c>
      <c r="B35" s="78">
        <v>306</v>
      </c>
    </row>
    <row r="36" spans="1:2" x14ac:dyDescent="0.25">
      <c r="A36" s="77">
        <v>44713</v>
      </c>
      <c r="B36" s="78">
        <v>337</v>
      </c>
    </row>
    <row r="37" spans="1:2" x14ac:dyDescent="0.25">
      <c r="A37" s="77">
        <v>44743</v>
      </c>
      <c r="B37" s="78">
        <v>384</v>
      </c>
    </row>
    <row r="38" spans="1:2" x14ac:dyDescent="0.25">
      <c r="A38" s="77">
        <v>44774</v>
      </c>
      <c r="B38" s="78">
        <v>462</v>
      </c>
    </row>
    <row r="39" spans="1:2" x14ac:dyDescent="0.25">
      <c r="A39" s="77">
        <v>44805</v>
      </c>
      <c r="B39" s="78">
        <v>379</v>
      </c>
    </row>
    <row r="40" spans="1:2" x14ac:dyDescent="0.25">
      <c r="A40" s="77">
        <v>44835</v>
      </c>
      <c r="B40" s="78">
        <v>588</v>
      </c>
    </row>
    <row r="41" spans="1:2" x14ac:dyDescent="0.25">
      <c r="A41" s="77">
        <v>44866</v>
      </c>
      <c r="B41" s="78">
        <v>517</v>
      </c>
    </row>
    <row r="42" spans="1:2" x14ac:dyDescent="0.25">
      <c r="A42" s="77">
        <v>44896</v>
      </c>
      <c r="B42" s="78">
        <v>420</v>
      </c>
    </row>
    <row r="43" spans="1:2" x14ac:dyDescent="0.25">
      <c r="A43" s="77">
        <v>44927</v>
      </c>
      <c r="B43" s="78">
        <v>330</v>
      </c>
    </row>
    <row r="44" spans="1:2" x14ac:dyDescent="0.25">
      <c r="A44" s="77">
        <v>44958</v>
      </c>
      <c r="B44" s="78">
        <v>336</v>
      </c>
    </row>
    <row r="45" spans="1:2" x14ac:dyDescent="0.25">
      <c r="A45" s="77">
        <v>44986</v>
      </c>
      <c r="B45" s="78">
        <v>318</v>
      </c>
    </row>
    <row r="46" spans="1:2" x14ac:dyDescent="0.25">
      <c r="A46" s="77">
        <v>45017</v>
      </c>
      <c r="B46" s="78">
        <v>763</v>
      </c>
    </row>
    <row r="47" spans="1:2" x14ac:dyDescent="0.25">
      <c r="A47" s="77">
        <v>45047</v>
      </c>
      <c r="B47" s="78">
        <v>1099</v>
      </c>
    </row>
    <row r="48" spans="1:2" x14ac:dyDescent="0.25">
      <c r="A48" s="77">
        <v>45078</v>
      </c>
      <c r="B48" s="78">
        <v>642</v>
      </c>
    </row>
    <row r="49" spans="1:2" x14ac:dyDescent="0.25">
      <c r="A49" s="77">
        <v>45108</v>
      </c>
      <c r="B49" s="78">
        <v>1023</v>
      </c>
    </row>
    <row r="50" spans="1:2" x14ac:dyDescent="0.25">
      <c r="A50" s="77">
        <v>45139</v>
      </c>
      <c r="B50" s="78">
        <v>1140</v>
      </c>
    </row>
    <row r="51" spans="1:2" x14ac:dyDescent="0.25">
      <c r="A51" s="77">
        <v>45170</v>
      </c>
      <c r="B51" s="78">
        <v>1346</v>
      </c>
    </row>
    <row r="52" spans="1:2" x14ac:dyDescent="0.25">
      <c r="A52" s="77">
        <v>45200</v>
      </c>
      <c r="B52" s="104">
        <v>1371</v>
      </c>
    </row>
    <row r="53" spans="1:2" x14ac:dyDescent="0.25">
      <c r="A53" s="77">
        <v>45231</v>
      </c>
      <c r="B53" s="104">
        <v>1300</v>
      </c>
    </row>
    <row r="54" spans="1:2" x14ac:dyDescent="0.25">
      <c r="A54" s="77">
        <v>45261</v>
      </c>
      <c r="B54" s="104">
        <v>1144</v>
      </c>
    </row>
    <row r="55" spans="1:2" x14ac:dyDescent="0.25">
      <c r="A55" s="77">
        <v>45292</v>
      </c>
      <c r="B55" s="104">
        <v>1469</v>
      </c>
    </row>
    <row r="56" spans="1:2" x14ac:dyDescent="0.25">
      <c r="A56" s="77">
        <v>45323</v>
      </c>
      <c r="B56" s="104">
        <v>1001</v>
      </c>
    </row>
    <row r="57" spans="1:2" x14ac:dyDescent="0.25">
      <c r="A57" s="77">
        <v>45352</v>
      </c>
      <c r="B57" s="104">
        <v>801</v>
      </c>
    </row>
    <row r="58" spans="1:2" x14ac:dyDescent="0.25">
      <c r="A58" s="77">
        <v>45383</v>
      </c>
      <c r="B58" s="104">
        <v>1070</v>
      </c>
    </row>
    <row r="59" spans="1:2" x14ac:dyDescent="0.25">
      <c r="A59" s="77">
        <v>45413</v>
      </c>
      <c r="B59" s="104">
        <v>1107</v>
      </c>
    </row>
    <row r="60" spans="1:2" x14ac:dyDescent="0.25">
      <c r="A60" s="77">
        <v>45444</v>
      </c>
      <c r="B60" s="104">
        <v>1138</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F903-E611-45C0-ABC2-960A36CE20F0}">
  <sheetPr>
    <tabColor theme="4" tint="-0.249977111117893"/>
  </sheetPr>
  <dimension ref="A1:F62"/>
  <sheetViews>
    <sheetView topLeftCell="B1" workbookViewId="0">
      <pane ySplit="1" topLeftCell="A2" activePane="bottomLeft" state="frozen"/>
      <selection pane="bottomLeft"/>
    </sheetView>
  </sheetViews>
  <sheetFormatPr defaultRowHeight="13.8" x14ac:dyDescent="0.25"/>
  <cols>
    <col min="1" max="1" width="13.21875" customWidth="1"/>
    <col min="2" max="2" width="22.21875" customWidth="1"/>
    <col min="3" max="3" width="20.21875" customWidth="1"/>
    <col min="4" max="4" width="20.88671875" customWidth="1"/>
    <col min="5" max="5" width="21.21875" customWidth="1"/>
  </cols>
  <sheetData>
    <row r="1" spans="1:6" ht="51.6" customHeight="1" x14ac:dyDescent="0.3">
      <c r="A1" s="91" t="s">
        <v>162</v>
      </c>
      <c r="B1" s="95" t="s">
        <v>169</v>
      </c>
      <c r="C1" s="96" t="s">
        <v>170</v>
      </c>
      <c r="D1" s="95" t="s">
        <v>171</v>
      </c>
      <c r="E1" s="95" t="s">
        <v>172</v>
      </c>
      <c r="F1" s="86"/>
    </row>
    <row r="2" spans="1:6" x14ac:dyDescent="0.25">
      <c r="A2" s="88">
        <v>43678</v>
      </c>
      <c r="B2" s="111">
        <v>3.5929832159639092E-3</v>
      </c>
      <c r="C2" s="111">
        <v>4.5130688050353147E-3</v>
      </c>
      <c r="D2" s="110">
        <v>0.96915456489924579</v>
      </c>
      <c r="E2" s="106">
        <v>0.98750422154677475</v>
      </c>
      <c r="F2" s="1"/>
    </row>
    <row r="3" spans="1:6" x14ac:dyDescent="0.25">
      <c r="A3" s="88">
        <v>43709</v>
      </c>
      <c r="B3" s="111">
        <v>3.6858456924039819E-3</v>
      </c>
      <c r="C3" s="111">
        <v>4.5732420238394503E-3</v>
      </c>
      <c r="D3" s="110">
        <v>0.96506051609956611</v>
      </c>
      <c r="E3" s="106">
        <v>0.98253025804978311</v>
      </c>
      <c r="F3" s="1"/>
    </row>
    <row r="4" spans="1:6" x14ac:dyDescent="0.25">
      <c r="A4" s="88">
        <v>43739</v>
      </c>
      <c r="B4" s="111">
        <v>3.6312405674136642E-3</v>
      </c>
      <c r="C4" s="111">
        <v>4.5909389714425489E-3</v>
      </c>
      <c r="D4" s="110">
        <v>0.96689875584978879</v>
      </c>
      <c r="E4" s="106">
        <v>0.98538979568542406</v>
      </c>
      <c r="F4" s="1"/>
    </row>
    <row r="5" spans="1:6" x14ac:dyDescent="0.25">
      <c r="A5" s="88">
        <v>43770</v>
      </c>
      <c r="B5" s="111">
        <v>3.6272127468189716E-3</v>
      </c>
      <c r="C5" s="111">
        <v>4.6013346175013759E-3</v>
      </c>
      <c r="D5" s="110">
        <v>0.97029002593727898</v>
      </c>
      <c r="E5" s="106">
        <v>0.98773874086300406</v>
      </c>
      <c r="F5" s="1"/>
    </row>
    <row r="6" spans="1:6" x14ac:dyDescent="0.25">
      <c r="A6" s="88">
        <v>43800</v>
      </c>
      <c r="B6" s="111">
        <v>3.6139906339428848E-3</v>
      </c>
      <c r="C6" s="111">
        <v>4.5632898477870748E-3</v>
      </c>
      <c r="D6" s="110">
        <v>0.9699863574351979</v>
      </c>
      <c r="E6" s="106">
        <v>0.98747364504526847</v>
      </c>
      <c r="F6" s="1"/>
    </row>
    <row r="7" spans="1:6" x14ac:dyDescent="0.25">
      <c r="A7" s="88">
        <v>43831</v>
      </c>
      <c r="B7" s="111">
        <v>3.5279829343939106E-3</v>
      </c>
      <c r="C7" s="111">
        <v>4.3910942339144658E-3</v>
      </c>
      <c r="D7" s="110">
        <v>0.97899881125346722</v>
      </c>
      <c r="E7" s="106">
        <v>0.98982961299696204</v>
      </c>
      <c r="F7" s="1"/>
    </row>
    <row r="8" spans="1:6" x14ac:dyDescent="0.25">
      <c r="A8" s="88">
        <v>43862</v>
      </c>
      <c r="B8" s="111">
        <v>3.6020759054688563E-3</v>
      </c>
      <c r="C8" s="111">
        <v>4.4599954462659379E-3</v>
      </c>
      <c r="D8" s="110">
        <v>0.97185691741188851</v>
      </c>
      <c r="E8" s="106">
        <v>0.98776959495002625</v>
      </c>
      <c r="F8" s="1"/>
    </row>
    <row r="9" spans="1:6" x14ac:dyDescent="0.25">
      <c r="A9" s="88">
        <v>43891</v>
      </c>
      <c r="B9" s="111">
        <v>3.4658000039182266E-3</v>
      </c>
      <c r="C9" s="111">
        <v>4.3140060824422748E-3</v>
      </c>
      <c r="D9" s="110">
        <v>0.97699021422903998</v>
      </c>
      <c r="E9" s="106">
        <v>0.9902142290399365</v>
      </c>
      <c r="F9" s="1"/>
    </row>
    <row r="10" spans="1:6" x14ac:dyDescent="0.25">
      <c r="A10" s="88">
        <v>43922</v>
      </c>
      <c r="B10" s="111">
        <v>3.2693456569369253E-3</v>
      </c>
      <c r="C10" s="111">
        <v>3.9824043565806332E-3</v>
      </c>
      <c r="D10" s="110">
        <v>0.98405602741767251</v>
      </c>
      <c r="E10" s="106">
        <v>0.99254954552227692</v>
      </c>
      <c r="F10" s="1"/>
    </row>
    <row r="11" spans="1:6" x14ac:dyDescent="0.25">
      <c r="A11" s="88">
        <v>43952</v>
      </c>
      <c r="B11" s="111">
        <v>3.338763898762644E-3</v>
      </c>
      <c r="C11" s="111">
        <v>4.1208177430725017E-3</v>
      </c>
      <c r="D11" s="110">
        <v>0.98231087692886698</v>
      </c>
      <c r="E11" s="106">
        <v>0.99184543971898131</v>
      </c>
      <c r="F11" s="1"/>
    </row>
    <row r="12" spans="1:6" x14ac:dyDescent="0.25">
      <c r="A12" s="88">
        <v>43983</v>
      </c>
      <c r="B12" s="111">
        <v>3.4063091527546507E-3</v>
      </c>
      <c r="C12" s="111">
        <v>4.13993709336276E-3</v>
      </c>
      <c r="D12" s="110">
        <v>0.97937748174715</v>
      </c>
      <c r="E12" s="106">
        <v>0.99052132701421802</v>
      </c>
      <c r="F12" s="1"/>
    </row>
    <row r="13" spans="1:6" x14ac:dyDescent="0.25">
      <c r="A13" s="88">
        <v>44013</v>
      </c>
      <c r="B13" s="111">
        <v>3.4807901728699147E-3</v>
      </c>
      <c r="C13" s="111">
        <v>4.2621817641153234E-3</v>
      </c>
      <c r="D13" s="110">
        <v>0.97438423645320205</v>
      </c>
      <c r="E13" s="106">
        <v>0.99002463054187184</v>
      </c>
      <c r="F13" s="1"/>
    </row>
    <row r="14" spans="1:6" x14ac:dyDescent="0.25">
      <c r="A14" s="88">
        <v>44044</v>
      </c>
      <c r="B14" s="111">
        <v>3.6112630990624262E-3</v>
      </c>
      <c r="C14" s="111">
        <v>4.4631726239300062E-3</v>
      </c>
      <c r="D14" s="110">
        <v>0.96645332156256902</v>
      </c>
      <c r="E14" s="106">
        <v>0.98399911719267275</v>
      </c>
      <c r="F14" s="1"/>
    </row>
    <row r="15" spans="1:6" x14ac:dyDescent="0.25">
      <c r="A15" s="88">
        <v>44075</v>
      </c>
      <c r="B15" s="111">
        <v>3.5529979970825598E-3</v>
      </c>
      <c r="C15" s="111">
        <v>4.4434725495973281E-3</v>
      </c>
      <c r="D15" s="110">
        <v>0.97195463967808804</v>
      </c>
      <c r="E15" s="106">
        <v>0.98939153761736376</v>
      </c>
      <c r="F15" s="1"/>
    </row>
    <row r="16" spans="1:6" x14ac:dyDescent="0.25">
      <c r="A16" s="88">
        <v>44105</v>
      </c>
      <c r="B16" s="111">
        <v>3.5502913403747363E-3</v>
      </c>
      <c r="C16" s="111">
        <v>4.4692588186044458E-3</v>
      </c>
      <c r="D16" s="110">
        <v>0.97441685477802864</v>
      </c>
      <c r="E16" s="106">
        <v>0.98921494858289438</v>
      </c>
      <c r="F16" s="1"/>
    </row>
    <row r="17" spans="1:6" x14ac:dyDescent="0.25">
      <c r="A17" s="88">
        <v>44136</v>
      </c>
      <c r="B17" s="111">
        <v>3.4608698321278684E-3</v>
      </c>
      <c r="C17" s="111">
        <v>4.3523442902651654E-3</v>
      </c>
      <c r="D17" s="110">
        <v>0.98245379051701032</v>
      </c>
      <c r="E17" s="106">
        <v>0.99182962764532545</v>
      </c>
      <c r="F17" s="1"/>
    </row>
    <row r="18" spans="1:6" x14ac:dyDescent="0.25">
      <c r="A18" s="88">
        <v>44166</v>
      </c>
      <c r="B18" s="111">
        <v>3.5125142840182239E-3</v>
      </c>
      <c r="C18" s="111">
        <v>4.5128582721338231E-3</v>
      </c>
      <c r="D18" s="110">
        <v>0.97796180045412062</v>
      </c>
      <c r="E18" s="106">
        <v>0.99078402564445023</v>
      </c>
      <c r="F18" s="1"/>
    </row>
    <row r="19" spans="1:6" x14ac:dyDescent="0.25">
      <c r="A19" s="88">
        <v>44197</v>
      </c>
      <c r="B19" s="111">
        <v>3.4117167736913796E-3</v>
      </c>
      <c r="C19" s="111">
        <v>4.2050088412543757E-3</v>
      </c>
      <c r="D19" s="110">
        <v>0.98277875072971399</v>
      </c>
      <c r="E19" s="106">
        <v>0.99284880326911851</v>
      </c>
      <c r="F19" s="1"/>
    </row>
    <row r="20" spans="1:6" x14ac:dyDescent="0.25">
      <c r="A20" s="88">
        <v>44228</v>
      </c>
      <c r="B20" s="111">
        <v>3.4647904836210179E-3</v>
      </c>
      <c r="C20" s="111">
        <v>4.2528439599410607E-3</v>
      </c>
      <c r="D20" s="110">
        <v>0.97886202403358913</v>
      </c>
      <c r="E20" s="106">
        <v>0.99174750253366151</v>
      </c>
      <c r="F20" s="1"/>
    </row>
    <row r="21" spans="1:6" x14ac:dyDescent="0.25">
      <c r="A21" s="88">
        <v>44256</v>
      </c>
      <c r="B21" s="111">
        <v>3.4589611321408247E-3</v>
      </c>
      <c r="C21" s="111">
        <v>4.2019354530786193E-3</v>
      </c>
      <c r="D21" s="110">
        <v>0.97995991983967945</v>
      </c>
      <c r="E21" s="106">
        <v>0.99118236472945886</v>
      </c>
      <c r="F21" s="1"/>
    </row>
    <row r="22" spans="1:6" x14ac:dyDescent="0.25">
      <c r="A22" s="88">
        <v>44287</v>
      </c>
      <c r="B22" s="111">
        <v>3.5608334011501736E-3</v>
      </c>
      <c r="C22" s="111">
        <v>4.3946271968391308E-3</v>
      </c>
      <c r="D22" s="110">
        <v>0.9736328125</v>
      </c>
      <c r="E22" s="106">
        <v>0.9886474609375</v>
      </c>
      <c r="F22" s="1"/>
    </row>
    <row r="23" spans="1:6" x14ac:dyDescent="0.25">
      <c r="A23" s="88">
        <v>44317</v>
      </c>
      <c r="B23" s="111">
        <v>3.5453401527587164E-3</v>
      </c>
      <c r="C23" s="111">
        <v>4.3952046002305361E-3</v>
      </c>
      <c r="D23" s="110">
        <v>0.974085735044805</v>
      </c>
      <c r="E23" s="106">
        <v>0.98873819326713486</v>
      </c>
      <c r="F23" s="1"/>
    </row>
    <row r="24" spans="1:6" x14ac:dyDescent="0.25">
      <c r="A24" s="88">
        <v>44348</v>
      </c>
      <c r="B24" s="111">
        <v>3.8201086247057719E-3</v>
      </c>
      <c r="C24" s="111">
        <v>4.7108201619878902E-3</v>
      </c>
      <c r="D24" s="110">
        <v>0.95142636854279106</v>
      </c>
      <c r="E24" s="106">
        <v>0.97764070932922142</v>
      </c>
      <c r="F24" s="1"/>
    </row>
    <row r="25" spans="1:6" x14ac:dyDescent="0.25">
      <c r="A25" s="88">
        <v>44378</v>
      </c>
      <c r="B25" s="111">
        <v>3.7252362937821152E-3</v>
      </c>
      <c r="C25" s="111">
        <v>4.7111579900839052E-3</v>
      </c>
      <c r="D25" s="110">
        <v>0.95545184556639795</v>
      </c>
      <c r="E25" s="106">
        <v>0.97793805685193047</v>
      </c>
      <c r="F25" s="1"/>
    </row>
    <row r="26" spans="1:6" x14ac:dyDescent="0.25">
      <c r="A26" s="88">
        <v>44409</v>
      </c>
      <c r="B26" s="111">
        <v>3.5488764456155764E-3</v>
      </c>
      <c r="C26" s="111">
        <v>4.5524989540670279E-3</v>
      </c>
      <c r="D26" s="110">
        <v>0.97267080745341616</v>
      </c>
      <c r="E26" s="106">
        <v>0.98814229249011865</v>
      </c>
      <c r="F26" s="1"/>
    </row>
    <row r="27" spans="1:6" x14ac:dyDescent="0.25">
      <c r="A27" s="88">
        <v>44440</v>
      </c>
      <c r="B27" s="111">
        <v>3.6181623931623931E-3</v>
      </c>
      <c r="C27" s="111">
        <v>4.6659348010385203E-3</v>
      </c>
      <c r="D27" s="110">
        <v>0.96890109890109888</v>
      </c>
      <c r="E27" s="106">
        <v>0.98791208791208784</v>
      </c>
      <c r="F27" s="1"/>
    </row>
    <row r="28" spans="1:6" x14ac:dyDescent="0.25">
      <c r="A28" s="88">
        <v>44470</v>
      </c>
      <c r="B28" s="111">
        <v>3.6190292776372844E-3</v>
      </c>
      <c r="C28" s="111">
        <v>4.6589001614586413E-3</v>
      </c>
      <c r="D28" s="110">
        <v>0.96975599753947095</v>
      </c>
      <c r="E28" s="106">
        <v>0.98820996514250548</v>
      </c>
      <c r="F28" s="1"/>
    </row>
    <row r="29" spans="1:6" x14ac:dyDescent="0.25">
      <c r="A29" s="88">
        <v>44501</v>
      </c>
      <c r="B29" s="111">
        <v>3.602120134999282E-3</v>
      </c>
      <c r="C29" s="111">
        <v>4.6404008588146473E-3</v>
      </c>
      <c r="D29" s="110">
        <v>0.96940973718224899</v>
      </c>
      <c r="E29" s="106">
        <v>0.98825937096079275</v>
      </c>
      <c r="F29" s="1"/>
    </row>
    <row r="30" spans="1:6" x14ac:dyDescent="0.25">
      <c r="A30" s="88">
        <v>44531</v>
      </c>
      <c r="B30" s="111">
        <v>3.6004894001465493E-3</v>
      </c>
      <c r="C30" s="111">
        <v>4.7825846343556811E-3</v>
      </c>
      <c r="D30" s="110">
        <v>0.97054856115107913</v>
      </c>
      <c r="E30" s="106">
        <v>0.98785971223021596</v>
      </c>
      <c r="F30" s="1"/>
    </row>
    <row r="31" spans="1:6" x14ac:dyDescent="0.25">
      <c r="A31" s="88">
        <v>44562</v>
      </c>
      <c r="B31" s="111">
        <v>3.4693332810211337E-3</v>
      </c>
      <c r="C31" s="111">
        <v>4.3871692361709602E-3</v>
      </c>
      <c r="D31" s="110">
        <v>0.98033898305084743</v>
      </c>
      <c r="E31" s="106">
        <v>0.99299435028248584</v>
      </c>
      <c r="F31" s="1"/>
    </row>
    <row r="32" spans="1:6" x14ac:dyDescent="0.25">
      <c r="A32" s="88">
        <v>44593</v>
      </c>
      <c r="B32" s="111">
        <v>3.6046574720808178E-3</v>
      </c>
      <c r="C32" s="111">
        <v>4.5515181960258987E-3</v>
      </c>
      <c r="D32" s="110">
        <v>0.97123239019770335</v>
      </c>
      <c r="E32" s="106">
        <v>0.9895821001539008</v>
      </c>
      <c r="F32" s="1"/>
    </row>
    <row r="33" spans="1:6" x14ac:dyDescent="0.25">
      <c r="A33" s="88">
        <v>44621</v>
      </c>
      <c r="B33" s="111">
        <v>3.6424406853122955E-3</v>
      </c>
      <c r="C33" s="111">
        <v>4.7343599687349686E-3</v>
      </c>
      <c r="D33" s="110">
        <v>0.96410487228536068</v>
      </c>
      <c r="E33" s="106">
        <v>0.98492179588162487</v>
      </c>
      <c r="F33" s="1"/>
    </row>
    <row r="34" spans="1:6" x14ac:dyDescent="0.25">
      <c r="A34" s="88">
        <v>44652</v>
      </c>
      <c r="B34" s="111">
        <v>3.6186767650813463E-3</v>
      </c>
      <c r="C34" s="111">
        <v>4.6669192672099654E-3</v>
      </c>
      <c r="D34" s="110">
        <v>0.96872591124325513</v>
      </c>
      <c r="E34" s="106">
        <v>0.98722607642330151</v>
      </c>
      <c r="F34" s="1"/>
    </row>
    <row r="35" spans="1:6" x14ac:dyDescent="0.25">
      <c r="A35" s="88">
        <v>44682</v>
      </c>
      <c r="B35" s="111">
        <v>3.5994555037636728E-3</v>
      </c>
      <c r="C35" s="111">
        <v>4.6351247873683771E-3</v>
      </c>
      <c r="D35" s="110">
        <v>0.97056040374303454</v>
      </c>
      <c r="E35" s="106">
        <v>0.98874986857323099</v>
      </c>
      <c r="F35" s="1"/>
    </row>
    <row r="36" spans="1:6" x14ac:dyDescent="0.25">
      <c r="A36" s="88">
        <v>44713</v>
      </c>
      <c r="B36" s="111">
        <v>3.6720954100021878E-3</v>
      </c>
      <c r="C36" s="111">
        <v>4.6713350727335175E-3</v>
      </c>
      <c r="D36" s="110">
        <v>0.96123950668463054</v>
      </c>
      <c r="E36" s="106">
        <v>0.98248523163022072</v>
      </c>
      <c r="F36" s="1"/>
    </row>
    <row r="37" spans="1:6" x14ac:dyDescent="0.25">
      <c r="A37" s="88">
        <v>44743</v>
      </c>
      <c r="B37" s="111">
        <v>3.9571742301639746E-3</v>
      </c>
      <c r="C37" s="111">
        <v>4.9545070619316164E-3</v>
      </c>
      <c r="D37" s="110">
        <v>0.93148323709385505</v>
      </c>
      <c r="E37" s="106">
        <v>0.96630181849521679</v>
      </c>
      <c r="F37" s="1"/>
    </row>
    <row r="38" spans="1:6" x14ac:dyDescent="0.25">
      <c r="A38" s="88">
        <v>44774</v>
      </c>
      <c r="B38" s="111">
        <v>3.7718325856912816E-3</v>
      </c>
      <c r="C38" s="111">
        <v>4.6933934105573335E-3</v>
      </c>
      <c r="D38" s="110">
        <v>0.95075421472937005</v>
      </c>
      <c r="E38" s="106">
        <v>0.97595385980479132</v>
      </c>
      <c r="F38" s="1"/>
    </row>
    <row r="39" spans="1:6" x14ac:dyDescent="0.25">
      <c r="A39" s="88">
        <v>44805</v>
      </c>
      <c r="B39" s="111">
        <v>3.5829638438650063E-3</v>
      </c>
      <c r="C39" s="111">
        <v>4.50713867237251E-3</v>
      </c>
      <c r="D39" s="110">
        <v>0.97367864693446093</v>
      </c>
      <c r="E39" s="106">
        <v>0.98879492600422836</v>
      </c>
      <c r="F39" s="1"/>
    </row>
    <row r="40" spans="1:6" x14ac:dyDescent="0.25">
      <c r="A40" s="88">
        <v>44835</v>
      </c>
      <c r="B40" s="111">
        <v>3.6297037576149662E-3</v>
      </c>
      <c r="C40" s="111">
        <v>4.6152038445289398E-3</v>
      </c>
      <c r="D40" s="110">
        <v>0.96564774381368268</v>
      </c>
      <c r="E40" s="106">
        <v>0.98583212032993695</v>
      </c>
      <c r="F40" s="1"/>
    </row>
    <row r="41" spans="1:6" x14ac:dyDescent="0.25">
      <c r="A41" s="88">
        <v>44866</v>
      </c>
      <c r="B41" s="111">
        <v>3.727623693551381E-3</v>
      </c>
      <c r="C41" s="111">
        <v>4.6877428127428131E-3</v>
      </c>
      <c r="D41" s="110">
        <v>0.96389485527257845</v>
      </c>
      <c r="E41" s="106">
        <v>0.98527155569193003</v>
      </c>
      <c r="F41" s="1"/>
    </row>
    <row r="42" spans="1:6" x14ac:dyDescent="0.25">
      <c r="A42" s="88">
        <v>44896</v>
      </c>
      <c r="B42" s="111">
        <v>3.7137226551650897E-3</v>
      </c>
      <c r="C42" s="111">
        <v>4.7665352806974658E-3</v>
      </c>
      <c r="D42" s="110">
        <v>0.96074106749007493</v>
      </c>
      <c r="E42" s="106">
        <v>0.98535509483899431</v>
      </c>
      <c r="F42" s="1"/>
    </row>
    <row r="43" spans="1:6" x14ac:dyDescent="0.25">
      <c r="A43" s="88">
        <v>44927</v>
      </c>
      <c r="B43" s="111">
        <v>3.6060475304060288E-3</v>
      </c>
      <c r="C43" s="111">
        <v>4.4580647460768447E-3</v>
      </c>
      <c r="D43" s="110">
        <v>0.97200721026402293</v>
      </c>
      <c r="E43" s="106">
        <v>0.98844237090446396</v>
      </c>
      <c r="F43" s="1"/>
    </row>
    <row r="44" spans="1:6" x14ac:dyDescent="0.25">
      <c r="A44" s="88">
        <v>44958</v>
      </c>
      <c r="B44" s="111">
        <v>3.6237453222816773E-3</v>
      </c>
      <c r="C44" s="111">
        <v>4.5302266385314326E-3</v>
      </c>
      <c r="D44" s="110">
        <v>0.97237960339943341</v>
      </c>
      <c r="E44" s="106">
        <v>0.98666194523135031</v>
      </c>
      <c r="F44" s="1"/>
    </row>
    <row r="45" spans="1:6" x14ac:dyDescent="0.25">
      <c r="A45" s="88">
        <v>44986</v>
      </c>
      <c r="B45" s="111">
        <v>3.6113428982459572E-3</v>
      </c>
      <c r="C45" s="111">
        <v>4.6102540127785571E-3</v>
      </c>
      <c r="D45" s="110">
        <v>0.96786971830985924</v>
      </c>
      <c r="E45" s="106">
        <v>0.98734595070422548</v>
      </c>
      <c r="F45" s="1"/>
    </row>
    <row r="46" spans="1:6" x14ac:dyDescent="0.25">
      <c r="A46" s="88">
        <v>45017</v>
      </c>
      <c r="B46" s="111">
        <v>3.5655571829533252E-3</v>
      </c>
      <c r="C46" s="111">
        <v>4.4456721536351163E-3</v>
      </c>
      <c r="D46" s="110">
        <v>0.97626112759643913</v>
      </c>
      <c r="E46" s="106">
        <v>0.99041314768317734</v>
      </c>
      <c r="F46" s="1"/>
    </row>
    <row r="47" spans="1:6" x14ac:dyDescent="0.25">
      <c r="A47" s="88">
        <v>45047</v>
      </c>
      <c r="B47" s="111">
        <v>3.6012876563758182E-3</v>
      </c>
      <c r="C47" s="111">
        <v>4.4917190140042083E-3</v>
      </c>
      <c r="D47" s="110">
        <v>0.97066472485176325</v>
      </c>
      <c r="E47" s="106">
        <v>0.98730885259544365</v>
      </c>
      <c r="F47" s="1"/>
    </row>
    <row r="48" spans="1:6" x14ac:dyDescent="0.25">
      <c r="A48" s="88">
        <v>45078</v>
      </c>
      <c r="B48" s="111">
        <v>3.7620835228956854E-3</v>
      </c>
      <c r="C48" s="111">
        <v>4.7630784915578053E-3</v>
      </c>
      <c r="D48" s="110">
        <v>0.95942676344686395</v>
      </c>
      <c r="E48" s="106">
        <v>0.98203982877349716</v>
      </c>
      <c r="F48" s="1"/>
    </row>
    <row r="49" spans="1:6" x14ac:dyDescent="0.25">
      <c r="A49" s="88">
        <v>45108</v>
      </c>
      <c r="B49" s="111">
        <v>3.6779933304063508E-3</v>
      </c>
      <c r="C49" s="111">
        <v>4.7355476170224831E-3</v>
      </c>
      <c r="D49" s="110">
        <v>0.96597918272937544</v>
      </c>
      <c r="E49" s="106">
        <v>0.98583269082498082</v>
      </c>
      <c r="F49" s="1"/>
    </row>
    <row r="50" spans="1:6" x14ac:dyDescent="0.25">
      <c r="A50" s="88">
        <v>45139</v>
      </c>
      <c r="B50" s="111">
        <v>3.6379696632596117E-3</v>
      </c>
      <c r="C50" s="111">
        <v>4.6665578531266943E-3</v>
      </c>
      <c r="D50" s="110">
        <v>0.97045995241871519</v>
      </c>
      <c r="E50" s="106">
        <v>0.98721252973830298</v>
      </c>
      <c r="F50" s="1"/>
    </row>
    <row r="51" spans="1:6" x14ac:dyDescent="0.25">
      <c r="A51" s="88">
        <v>45170</v>
      </c>
      <c r="B51" s="111">
        <v>3.7842575382073525E-3</v>
      </c>
      <c r="C51" s="111">
        <v>4.8436008791249126E-3</v>
      </c>
      <c r="D51" s="110">
        <v>0.95947955390334572</v>
      </c>
      <c r="E51" s="106">
        <v>0.98392193308550191</v>
      </c>
      <c r="F51" s="1"/>
    </row>
    <row r="52" spans="1:6" x14ac:dyDescent="0.25">
      <c r="A52" s="88">
        <v>45200</v>
      </c>
      <c r="B52" s="111">
        <v>3.7499926380264864E-3</v>
      </c>
      <c r="C52" s="111">
        <v>4.7581175104248934E-3</v>
      </c>
      <c r="D52" s="110">
        <v>0.96247160381644703</v>
      </c>
      <c r="E52" s="106">
        <v>0.98509768287142208</v>
      </c>
    </row>
    <row r="53" spans="1:6" x14ac:dyDescent="0.25">
      <c r="A53" s="88">
        <v>45231</v>
      </c>
      <c r="B53" s="111">
        <v>3.7983201254109798E-3</v>
      </c>
      <c r="C53" s="111">
        <v>4.830951102370259E-3</v>
      </c>
      <c r="D53" s="110">
        <v>0.95769693603628625</v>
      </c>
      <c r="E53" s="106">
        <v>0.98481903175043972</v>
      </c>
    </row>
    <row r="54" spans="1:6" x14ac:dyDescent="0.25">
      <c r="A54" s="88">
        <v>45261</v>
      </c>
      <c r="B54" s="111">
        <v>3.7580683722383611E-3</v>
      </c>
      <c r="C54" s="111">
        <v>4.7238119751291992E-3</v>
      </c>
      <c r="D54" s="110">
        <v>0.96374930465418129</v>
      </c>
      <c r="E54" s="106">
        <v>0.98618579640274429</v>
      </c>
    </row>
    <row r="55" spans="1:6" x14ac:dyDescent="0.25">
      <c r="A55" s="88">
        <v>45292</v>
      </c>
      <c r="B55" s="111">
        <v>3.7675713117353493E-3</v>
      </c>
      <c r="C55" s="111">
        <v>4.6437574139976271E-3</v>
      </c>
      <c r="D55" s="110">
        <v>0.96124380351509686</v>
      </c>
      <c r="E55" s="106">
        <v>0.98314556106354223</v>
      </c>
    </row>
    <row r="56" spans="1:6" x14ac:dyDescent="0.25">
      <c r="A56" s="88">
        <v>45323</v>
      </c>
      <c r="B56" s="111">
        <v>3.6480567452441474E-3</v>
      </c>
      <c r="C56" s="111">
        <v>4.4780665059920384E-3</v>
      </c>
      <c r="D56" s="110">
        <v>0.96949754517914966</v>
      </c>
      <c r="E56" s="106">
        <v>0.98756920505588619</v>
      </c>
    </row>
    <row r="57" spans="1:6" x14ac:dyDescent="0.25">
      <c r="A57" s="88">
        <v>45352</v>
      </c>
      <c r="B57" s="111">
        <v>3.6798815169377594E-3</v>
      </c>
      <c r="C57" s="111">
        <v>4.5900273961280783E-3</v>
      </c>
      <c r="D57" s="110">
        <v>0.96918627842042282</v>
      </c>
      <c r="E57" s="106">
        <v>0.98823294774631032</v>
      </c>
    </row>
    <row r="58" spans="1:6" x14ac:dyDescent="0.25">
      <c r="A58" s="88">
        <v>45383</v>
      </c>
      <c r="B58" s="111">
        <v>3.6290899594145489E-3</v>
      </c>
      <c r="C58" s="111">
        <v>4.5592819339791892E-3</v>
      </c>
      <c r="D58" s="110">
        <v>0.9734656674093578</v>
      </c>
      <c r="E58" s="106">
        <v>0.99007494429815679</v>
      </c>
    </row>
    <row r="59" spans="1:6" x14ac:dyDescent="0.25">
      <c r="A59" s="77">
        <v>45413</v>
      </c>
      <c r="B59" s="166">
        <v>3.7418307811299787E-3</v>
      </c>
      <c r="C59" s="166">
        <v>4.6754160806375998E-3</v>
      </c>
      <c r="D59" s="167">
        <v>0.96100544776832653</v>
      </c>
      <c r="E59" s="84">
        <v>0.98547261779604323</v>
      </c>
    </row>
    <row r="60" spans="1:6" x14ac:dyDescent="0.25">
      <c r="A60" s="88">
        <v>45444</v>
      </c>
      <c r="B60" s="166">
        <v>3.7781607098510287E-3</v>
      </c>
      <c r="C60" s="166">
        <v>4.7052674004103663E-3</v>
      </c>
      <c r="D60" s="167">
        <v>0.95673739322127305</v>
      </c>
      <c r="E60" s="84">
        <v>0.9821805823459171</v>
      </c>
    </row>
    <row r="62" spans="1:6" x14ac:dyDescent="0.25">
      <c r="B62" s="132"/>
      <c r="C62" s="132"/>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A5618-7279-4191-8D49-42D1930279FF}">
  <sheetPr>
    <tabColor theme="4" tint="-0.249977111117893"/>
  </sheetPr>
  <dimension ref="A1:B60"/>
  <sheetViews>
    <sheetView workbookViewId="0">
      <pane ySplit="1" topLeftCell="A2" activePane="bottomLeft" state="frozen"/>
      <selection pane="bottomLeft"/>
    </sheetView>
  </sheetViews>
  <sheetFormatPr defaultRowHeight="13.8" x14ac:dyDescent="0.25"/>
  <cols>
    <col min="1" max="1" width="12.109375" customWidth="1"/>
    <col min="2" max="2" width="22.21875" customWidth="1"/>
    <col min="3" max="3" width="9" customWidth="1"/>
  </cols>
  <sheetData>
    <row r="1" spans="1:2" ht="45" customHeight="1" x14ac:dyDescent="0.25">
      <c r="A1" s="91" t="s">
        <v>162</v>
      </c>
      <c r="B1" s="91" t="s">
        <v>173</v>
      </c>
    </row>
    <row r="2" spans="1:2" x14ac:dyDescent="0.25">
      <c r="A2" s="77">
        <v>43678</v>
      </c>
      <c r="B2" s="83">
        <v>1</v>
      </c>
    </row>
    <row r="3" spans="1:2" x14ac:dyDescent="0.25">
      <c r="A3" s="77">
        <v>43709</v>
      </c>
      <c r="B3" s="83">
        <v>0.8</v>
      </c>
    </row>
    <row r="4" spans="1:2" x14ac:dyDescent="0.25">
      <c r="A4" s="77">
        <v>43739</v>
      </c>
      <c r="B4" s="83">
        <v>0.88888888888888884</v>
      </c>
    </row>
    <row r="5" spans="1:2" x14ac:dyDescent="0.25">
      <c r="A5" s="77">
        <v>43770</v>
      </c>
      <c r="B5" s="83">
        <v>0.8571428571428571</v>
      </c>
    </row>
    <row r="6" spans="1:2" x14ac:dyDescent="0.25">
      <c r="A6" s="77">
        <v>43800</v>
      </c>
      <c r="B6" s="83">
        <v>0.8571428571428571</v>
      </c>
    </row>
    <row r="7" spans="1:2" x14ac:dyDescent="0.25">
      <c r="A7" s="77">
        <v>43831</v>
      </c>
      <c r="B7" s="83">
        <v>1</v>
      </c>
    </row>
    <row r="8" spans="1:2" x14ac:dyDescent="0.25">
      <c r="A8" s="77">
        <v>43862</v>
      </c>
      <c r="B8" s="83">
        <v>0.5</v>
      </c>
    </row>
    <row r="9" spans="1:2" x14ac:dyDescent="0.25">
      <c r="A9" s="77">
        <v>43891</v>
      </c>
      <c r="B9" s="83">
        <v>1</v>
      </c>
    </row>
    <row r="10" spans="1:2" x14ac:dyDescent="0.25">
      <c r="A10" s="77">
        <v>43922</v>
      </c>
      <c r="B10" s="83">
        <v>0.8571428571428571</v>
      </c>
    </row>
    <row r="11" spans="1:2" x14ac:dyDescent="0.25">
      <c r="A11" s="77">
        <v>43952</v>
      </c>
      <c r="B11" s="83">
        <v>1</v>
      </c>
    </row>
    <row r="12" spans="1:2" x14ac:dyDescent="0.25">
      <c r="A12" s="77">
        <v>43983</v>
      </c>
      <c r="B12" s="83">
        <v>1</v>
      </c>
    </row>
    <row r="13" spans="1:2" x14ac:dyDescent="0.25">
      <c r="A13" s="77">
        <v>44013</v>
      </c>
      <c r="B13" s="83">
        <v>0.77777777777777779</v>
      </c>
    </row>
    <row r="14" spans="1:2" x14ac:dyDescent="0.25">
      <c r="A14" s="77">
        <v>44044</v>
      </c>
      <c r="B14" s="83">
        <v>0.8571428571428571</v>
      </c>
    </row>
    <row r="15" spans="1:2" x14ac:dyDescent="0.25">
      <c r="A15" s="77">
        <v>44075</v>
      </c>
      <c r="B15" s="83">
        <v>1</v>
      </c>
    </row>
    <row r="16" spans="1:2" x14ac:dyDescent="0.25">
      <c r="A16" s="77">
        <v>44105</v>
      </c>
      <c r="B16" s="83">
        <v>0.84615384615384615</v>
      </c>
    </row>
    <row r="17" spans="1:2" x14ac:dyDescent="0.25">
      <c r="A17" s="77">
        <v>44136</v>
      </c>
      <c r="B17" s="83">
        <v>1</v>
      </c>
    </row>
    <row r="18" spans="1:2" x14ac:dyDescent="0.25">
      <c r="A18" s="77">
        <v>44166</v>
      </c>
      <c r="B18" s="83">
        <v>1</v>
      </c>
    </row>
    <row r="19" spans="1:2" x14ac:dyDescent="0.25">
      <c r="A19" s="77">
        <v>44197</v>
      </c>
      <c r="B19" s="83">
        <v>0.92307692307692313</v>
      </c>
    </row>
    <row r="20" spans="1:2" x14ac:dyDescent="0.25">
      <c r="A20" s="77">
        <v>44228</v>
      </c>
      <c r="B20" s="83">
        <v>0.9</v>
      </c>
    </row>
    <row r="21" spans="1:2" x14ac:dyDescent="0.25">
      <c r="A21" s="77">
        <v>44256</v>
      </c>
      <c r="B21" s="83">
        <v>1</v>
      </c>
    </row>
    <row r="22" spans="1:2" x14ac:dyDescent="0.25">
      <c r="A22" s="77">
        <v>44287</v>
      </c>
      <c r="B22" s="83">
        <v>1</v>
      </c>
    </row>
    <row r="23" spans="1:2" x14ac:dyDescent="0.25">
      <c r="A23" s="77">
        <v>44317</v>
      </c>
      <c r="B23" s="83">
        <v>0.91666666666666663</v>
      </c>
    </row>
    <row r="24" spans="1:2" x14ac:dyDescent="0.25">
      <c r="A24" s="77">
        <v>44348</v>
      </c>
      <c r="B24" s="83">
        <v>0.8571428571428571</v>
      </c>
    </row>
    <row r="25" spans="1:2" x14ac:dyDescent="0.25">
      <c r="A25" s="77">
        <v>44378</v>
      </c>
      <c r="B25" s="83">
        <v>1</v>
      </c>
    </row>
    <row r="26" spans="1:2" x14ac:dyDescent="0.25">
      <c r="A26" s="77">
        <v>44409</v>
      </c>
      <c r="B26" s="83">
        <v>0.83333333333333337</v>
      </c>
    </row>
    <row r="27" spans="1:2" x14ac:dyDescent="0.25">
      <c r="A27" s="77">
        <v>44440</v>
      </c>
      <c r="B27" s="83">
        <v>1</v>
      </c>
    </row>
    <row r="28" spans="1:2" x14ac:dyDescent="0.25">
      <c r="A28" s="77">
        <v>44470</v>
      </c>
      <c r="B28" s="83">
        <v>1</v>
      </c>
    </row>
    <row r="29" spans="1:2" x14ac:dyDescent="0.25">
      <c r="A29" s="77">
        <v>44501</v>
      </c>
      <c r="B29" s="83">
        <v>0.94736842105263153</v>
      </c>
    </row>
    <row r="30" spans="1:2" x14ac:dyDescent="0.25">
      <c r="A30" s="77">
        <v>44531</v>
      </c>
      <c r="B30" s="83">
        <v>0.85</v>
      </c>
    </row>
    <row r="31" spans="1:2" x14ac:dyDescent="0.25">
      <c r="A31" s="77">
        <v>44562</v>
      </c>
      <c r="B31" s="83">
        <v>0.88888888888888884</v>
      </c>
    </row>
    <row r="32" spans="1:2" x14ac:dyDescent="0.25">
      <c r="A32" s="77">
        <v>44593</v>
      </c>
      <c r="B32" s="83">
        <v>0.9</v>
      </c>
    </row>
    <row r="33" spans="1:2" x14ac:dyDescent="0.25">
      <c r="A33" s="77">
        <v>44621</v>
      </c>
      <c r="B33" s="83">
        <v>1</v>
      </c>
    </row>
    <row r="34" spans="1:2" x14ac:dyDescent="0.25">
      <c r="A34" s="77">
        <v>44652</v>
      </c>
      <c r="B34" s="83">
        <v>1</v>
      </c>
    </row>
    <row r="35" spans="1:2" x14ac:dyDescent="0.25">
      <c r="A35" s="77">
        <v>44682</v>
      </c>
      <c r="B35" s="83">
        <v>1</v>
      </c>
    </row>
    <row r="36" spans="1:2" x14ac:dyDescent="0.25">
      <c r="A36" s="77">
        <v>44713</v>
      </c>
      <c r="B36" s="83">
        <v>1</v>
      </c>
    </row>
    <row r="37" spans="1:2" x14ac:dyDescent="0.25">
      <c r="A37" s="77">
        <v>44743</v>
      </c>
      <c r="B37" s="83">
        <v>1</v>
      </c>
    </row>
    <row r="38" spans="1:2" x14ac:dyDescent="0.25">
      <c r="A38" s="77">
        <v>44774</v>
      </c>
      <c r="B38" s="83">
        <v>1</v>
      </c>
    </row>
    <row r="39" spans="1:2" x14ac:dyDescent="0.25">
      <c r="A39" s="77">
        <v>44805</v>
      </c>
      <c r="B39" s="83">
        <v>1</v>
      </c>
    </row>
    <row r="40" spans="1:2" x14ac:dyDescent="0.25">
      <c r="A40" s="77">
        <v>44835</v>
      </c>
      <c r="B40" s="83">
        <v>1</v>
      </c>
    </row>
    <row r="41" spans="1:2" x14ac:dyDescent="0.25">
      <c r="A41" s="77">
        <v>44866</v>
      </c>
      <c r="B41" s="83">
        <v>1</v>
      </c>
    </row>
    <row r="42" spans="1:2" x14ac:dyDescent="0.25">
      <c r="A42" s="77">
        <v>44896</v>
      </c>
      <c r="B42" s="83">
        <v>1</v>
      </c>
    </row>
    <row r="43" spans="1:2" x14ac:dyDescent="0.25">
      <c r="A43" s="77">
        <v>44927</v>
      </c>
      <c r="B43" s="83">
        <v>1</v>
      </c>
    </row>
    <row r="44" spans="1:2" x14ac:dyDescent="0.25">
      <c r="A44" s="77">
        <v>44958</v>
      </c>
      <c r="B44" s="83">
        <v>1</v>
      </c>
    </row>
    <row r="45" spans="1:2" x14ac:dyDescent="0.25">
      <c r="A45" s="77">
        <v>44986</v>
      </c>
      <c r="B45" s="83">
        <v>1</v>
      </c>
    </row>
    <row r="46" spans="1:2" x14ac:dyDescent="0.25">
      <c r="A46" s="77">
        <v>45017</v>
      </c>
      <c r="B46" s="83">
        <v>1</v>
      </c>
    </row>
    <row r="47" spans="1:2" x14ac:dyDescent="0.25">
      <c r="A47" s="77">
        <v>45047</v>
      </c>
      <c r="B47" s="83">
        <v>1</v>
      </c>
    </row>
    <row r="48" spans="1:2" x14ac:dyDescent="0.25">
      <c r="A48" s="77">
        <v>45078</v>
      </c>
      <c r="B48" s="83">
        <v>1</v>
      </c>
    </row>
    <row r="49" spans="1:2" x14ac:dyDescent="0.25">
      <c r="A49" s="77">
        <v>45108</v>
      </c>
      <c r="B49" s="83">
        <v>1</v>
      </c>
    </row>
    <row r="50" spans="1:2" x14ac:dyDescent="0.25">
      <c r="A50" s="77">
        <v>45139</v>
      </c>
      <c r="B50" s="83">
        <v>0.9</v>
      </c>
    </row>
    <row r="51" spans="1:2" x14ac:dyDescent="0.25">
      <c r="A51" s="77">
        <v>45170</v>
      </c>
      <c r="B51" s="83">
        <v>1</v>
      </c>
    </row>
    <row r="52" spans="1:2" x14ac:dyDescent="0.25">
      <c r="A52" s="77">
        <v>45200</v>
      </c>
      <c r="B52" s="83">
        <v>1</v>
      </c>
    </row>
    <row r="53" spans="1:2" x14ac:dyDescent="0.25">
      <c r="A53" s="77">
        <v>45231</v>
      </c>
      <c r="B53" s="83">
        <v>1</v>
      </c>
    </row>
    <row r="54" spans="1:2" x14ac:dyDescent="0.25">
      <c r="A54" s="77">
        <v>45261</v>
      </c>
      <c r="B54" s="83">
        <v>0.83333333333333337</v>
      </c>
    </row>
    <row r="55" spans="1:2" x14ac:dyDescent="0.25">
      <c r="A55" s="77">
        <v>45292</v>
      </c>
      <c r="B55" s="83">
        <v>1</v>
      </c>
    </row>
    <row r="56" spans="1:2" x14ac:dyDescent="0.25">
      <c r="A56" s="77">
        <v>45323</v>
      </c>
      <c r="B56" s="83">
        <v>0.9285714285714286</v>
      </c>
    </row>
    <row r="57" spans="1:2" x14ac:dyDescent="0.25">
      <c r="A57" s="77">
        <v>45352</v>
      </c>
      <c r="B57" s="83">
        <v>1</v>
      </c>
    </row>
    <row r="58" spans="1:2" x14ac:dyDescent="0.25">
      <c r="A58" s="77">
        <v>45383</v>
      </c>
      <c r="B58" s="83">
        <v>1</v>
      </c>
    </row>
    <row r="59" spans="1:2" x14ac:dyDescent="0.25">
      <c r="A59" s="77">
        <v>45413</v>
      </c>
      <c r="B59" s="83">
        <v>1</v>
      </c>
    </row>
    <row r="60" spans="1:2" x14ac:dyDescent="0.25">
      <c r="A60" s="77">
        <v>45444</v>
      </c>
      <c r="B60" s="178">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f 2 5 b a f 8 3 - f 0 a c - 4 d c c - a d c e - 3 2 c 2 7 d 2 1 4 b b 2 "   x m l n s = " h t t p : / / s c h e m a s . m i c r o s o f t . c o m / D a t a M a s h u p " > A A A A A B 4 t A A B Q S w M E F A A C A A g A N W T 4 W H 0 M D p S l A A A A 9 g A A A B I A H A B D b 2 5 m a W c v U G F j a 2 F n Z S 5 4 b W w g o h g A K K A U A A A A A A A A A A A A A A A A A A A A A A A A A A A A h Y + x C s I w G I R f p W R v k s Z F y t 8 I O r h Y E A R x D W l s g + 1 f a V L T d 3 P w k X w F K 1 p 1 c 7 y 7 7 + D u f r 3 B Y m j q 6 G I 6 Z 1 v M S E I 5 i Q z q t r B Y Z q T 3 x 3 h O F h K 2 S p 9 U a a I R R p c O z m a k 8 v 6 c M h Z C o G F G 2 6 5 k g v O E H f L N T l e m U b F F 5 x V q Q z 6 t 4 n + L S N i / x k h B E 8 G p E I J y Y J M J u c U v I M a 9 z / T H h F V f + 7 4 z 0 m C 8 X g K b J L D 3 B / k A U E s D B B Q A A g A I A D V k + F h 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A 1 Z P h Y J x z 9 C y A q A A C D u w A A E w A c A E Z v c m 1 1 b G F z L 1 N l Y 3 R p b 2 4 x L m 0 g o h g A K K A U A A A A A A A A A A A A A A A A A A A A A A A A A A A A 7 X 3 r b h s 5 s v D / B c 4 7 8 H h w j u R M W 1 F L v i T Y a A B Z l 1 h Z 6 z K S k p n A M B o d q W 3 3 j q T W a b W S M Q Y L f O / w v c A + y z 7 K 9 y R f V f H e F 1 l 2 P D N n d y e I b Y k s V h X J Y r G K L J K b Y J a E 0 Y p N + F / 3 z 3 / 6 0 + b O j 4 M 5 + 3 4 b x P c u a 7 B F k P z H n x j 8 m 0 T b e B Z A y u R / F p W 2 n / i f / E 1 Q P p h 8 f 9 n u e 8 1 F 6 G + 8 U R z N t 4 T p w G E H l 9 1 z r + 9 v k i B G 6 I v t J z v / i k g 0 D l 6 + a M W B n w Q s C Z Z r B m g X A f N X c 7 Y J F s A V i + H P Z 3 + V s F m 0 2 C 5 X G 3 Y T R 0 t 2 t Q v 5 d e V q / i m C 3 6 0 o X k c x 4 G 6 H t 8 E m u W Y 3 U c x a 4 / 6 I Y S H v g / v i 5 T f l x c 1 h e z w c s W n z / L L D e l 3 W + b E 3 m U 7 Y N w j o C U A C m 3 C O r j 4 G f t y P V s n d N S U z + u d c U d I 0 + D m x k i 8 7 3 W l Z l X C O D 5 m / Y S V M K F m l u + E K E 7 9 P 4 l 7 7 O i 8 n k 1 j E Q h b 4 o u a N u u 0 v w W K R S q 9 7 g 2 j V j p b d M A 4 2 3 n g 8 T O U f e y 2 Q h o t o G R B E K v f E 6 4 7 b 0 H V 3 K s O Z b J f l G X R L 2 c j E C t 8 s I j 8 5 P G T R 5 y B m 5 S i e w 5 9 P 9 0 y 1 C 4 u j L x v 2 K U i + B M G K n b x m 6 z i Y B f N w d U u y M N v G c Q A y A F C H 7 O U J a 0 I T A o W T j 7 E 3 j h Y L A P O a q 9 X W X 3 j N z 7 e l 5 2 X G d X d z 4 1 Y l O 2 5 1 N z 9 X F 6 e K D 6 8 5 m 4 V z w A I w V s 8 Q 1 7 s A n 5 l v Q O 8 J S m 7 1 P v b 8 V A M + B y t 7 9 a f B y E m K j 6 u L M w 8 F s L f 6 6 z Y O Q V L 9 x a L z 8 y x Y J y N A 6 2 9 x 0 P v x v d 2 E e x V 5 n h p Q / 5 9 h 8 2 y X 0 F q S Z u n 3 4 k e O k L O H R s j V x S t Q 3 Q v v o j v 5 4 H 0 I N 6 H S X c 5 V 6 8 c T b + T m Z l 2 4 r t f s N o X y 0 O k / h M l d u K p f w E y h V c I V E A h u g / k 0 A r l 5 F 3 3 a m C R O v Y v w 9 m 4 c b n 5 q b u c m C W i r T T L a L t d u X y f C N B U t 5 y K V 9 C i m r E S K r h W R 8 n o r L q 2 b N I M g 6 P 1 w t U 2 U Q t M Z N S u j t 0 q i n H m g O x 7 2 n z o D t d q E g n 4 d H Y k Z 5 Q W f 1 L K U 6 N f L F 8 3 5 n G E / M J K E x T 3 M k v F t I K d E 6 v + b 8 H Y b w x y a 4 l d M c M 0 F s C n m 1 i w V i d 5 b r j y O 2 Q N 0 L F w l m o n 3 o 3 Z z 2 s m b F D v T v M I N d l q v 1 y v w U z d r k p 3 q v 0 D L s 4 t x s 8 f m g F X w O 4 8 j m R / e s O D n c J N s 2 D c k I h t B 9 b L T m m K R Y O 3 H S f k e h o n D 3 k 2 w x Z d r s F m C O T A Z X B 9 C 2 7 r V K v t W g y 5 p H s 6 F b U 7 0 e C M y O H I Z z i H A 5 x 0 M u / K 7 K Z a a B 9 c N V u p O q m 6 J N Q d t w j U B 9 I P o G i t e r Q B F T F 9 v K w g M L c n K p W b J K Z 3 D T x t + O v D T h Z + 3 8 H N R O j w U T Q Q 1 F r + Z 8 W 8 4 3 p u u + y v T r e X R r T 9 D f S 0 e E m x q l w U L a P Y q C 1 b z Q 3 a F E s I H p b P h 0 / q j u + Q Z W / k Z G y 6 / u l y D c Y E 3 d Z E x B L Q W 6 k 4 m X r t / X Q G V U w E d t A 7 i 5 B 5 l e U R w i + A m Y X + N o E 8 y w K C N E e 4 d A x d g V O n N g a d 3 C g N 8 3 a M 8 6 L 8 1 4 Z g g k n c C y Q S z e v M 9 y k / v 1 w G V n / L y I o m j m V Y e x i H Z f b 8 h P K P 3 v D J G M u E a v a / I C v 1 w 0 R l 3 g N Q V 0 J o k f r L d 9 O b X 7 M 1 3 r M b z U Z 1 m t Q P 7 D n q y 6 h 5 V X x 3 V q u 7 r E i s A e 8 N A B a K y K X M h e T s e v h + x 8 4 / s m Z U V I R 9 m z A S t b P N 1 K I 4 j b + z D J K W 0 d 3 P c m 1 4 0 z 4 f j K R t 2 u z p 5 M O l 5 P z T H g 9 7 g 7 U T n 8 B l L O z S U i l j 5 J 1 N w e U o L 5 k h W J g 0 P / d M l 2 5 u 9 Z D z Z B N f Z L 7 A V Y H p P M c u H Q C q R z 5 w C A 6 U o 2 w n b e W k 3 S u E 0 R P N a d + E n Z K V t + L S 0 3 s L s D X L 1 a R s u E n A b f P i F u Q + 7 j R q T O V 1 d t d s t f w E j 3 I / J S S M r L e s K t t v S 5 S M A 8 S U H 5 v s t y E i Q c v b a b e q Y w V Y Y Z k 6 r O e k w E P o B 0 1 k w I l w 2 x b T S O 3 9 V k u M i B V I T I N 3 g U x F I X Y D 0 J Y N Z k G M B 0 l w X g p w o L P d F I K e S 3 W 0 h u 2 c K Z F E E 8 k r y s r 0 t A n k t Q C b B u g g E p l k O M 5 w l h T C y f Q f R 5 0 I Y 2 c D t Y M Z h O j B J H B y o l Y S D A 9 G F 0 R Z s + 3 I b x n C 4 g u E n T V t A 8 y m I + Z L C a B t 7 5 y i o h v C V 0 m Z s S i 6 7 O H h Q o / b 6 3 j i 4 C c C F m A W k V h F m H i R + u G A 3 c 4 F l B c O K l D A v M f E m w / f j V o f g Z + D P s B n q 3 l k F Z H x B S v d m X r E 5 3 Q O R L M B C j k x + 7 8 0 b o f H l A U x x c K O m A J p i 1 g m i C 6 1 E Q L l O U i n / + P s / / i 6 m i T t o D p Y B I O O m 7 h w 7 J 8 4 p O 1 Q T R r u N a n l 4 g 3 W n q Q I n C Z w s w I r g 8 0 A c b d e o l d J K o G D o P 3 G 0 K + V n U 3 E M w d t D E Y I H t w l A m l a 3 / i L 6 Y q p E y m F R z G Q m 6 + 6 n E f N Q / q E b / 9 C N v 4 l u 5 M I X x S n 5 y 6 j H Q i H 9 Q 1 E + X l G S p n R f O 7 X q P 7 m a 3 K 0 r c Y X c m 2 z X 6 w j I z r 3 L 8 D M u t u 2 p F X c U / k M 5 / q E c f x P l u E M G M w r y I X n 9 Q 0 8 + z a C s u U 7 t z K m 9 c m q v n X r V O T 4 + 1 G s R / 4 I 6 c x C t P B A Z a v r Q X + y r L X O L / a E n / 9 C T v 4 m e R O k b p 6 U v o y G L Z f Q P 3 f h E Z / v V K 8 e t H s P P C f y c w k 8 d f s 7 g B 9 N f O 6 5 b h R 8 X f m r w A + k u p I P d 6 d Y g v Q Z p N Y C v Q f k a l K 9 B e V C z L u h Z F x S t W 4 f 8 O u T V T 5 z 6 q z r 8 w G e 3 z l c u X R e / Q C H 3 F D L w 5 w x + Q E G / x o K A t A 7 I 6 k C w / g r S q / D j O v A H f 9 c c Q A a 4 z u D / i X N 2 6 p x B 0 W r N O X v t v A K E k O y + B i 5 e o 3 U M m X X n 7 J V z f O o c n z n H 8 O G 1 c 1 J 1 T l z n p O Y c n w A E / r z i P N U B V x 2 R n S H N G v A C F T g B P k 6 A j x N A e Q I V O 6 3 C P H L q A M v A M b Q e 8 A w s v 4 Y m O s U f K H E K 3 J 8 C E 6 f A z O k p o I f S N a w J 5 s P f U 8 B 0 C p j O o K Z n k H Y G Z Y D L O v B / U n d O j p 2 T E w e o E k t A G Q g D X S A L + A E 9 Y A f k g B t Q A z Z A B r g A F W A C R H V o g T o y A 3 V z o d I u 1 N q F a r t Q b x c q 7 k L N 3 R O s F j A J p N w T 7 D e Y I K v Y 7 A B z D H + P s T z A H A P M M c B A c 7 v Q 3 r z f s I m h 8 i 7 U 3 k X h g f q 7 2 G d I F N v r N Q C / x i 4 A O G g n 9 / W Z A 8 m Q C o m Q B k m Y 8 u p f w W 2 h X / / 4 + 8 s X L 9 R c r L d d R + 4 o i D c w V G n r F f 7 t m o E l s D X f L l a 3 p M p i f 5 E O W 5 o n S y t s g F J h q p y W Z Q 5 q V d x V p g C K 9 r S P + 8 q B 4 J r v q X G 9 a l H e a / P 9 v O e 9 7 Q z g w 2 d w 4 v 1 Z g h v U 1 4 a i U R z k 9 W U T O n z k e q J p A G D k M v 6 l p J t 0 d x t B f / o L 3 l B 6 v 4 Q L p 7 F r M r k D K 5 r 3 m 7 8 M x G 5 J a i K y G l g s 9 A o i H s G a E 1 C W P M 0 5 K p 2 N u L a 9 x O 2 0 d 2 o 7 7 c E o h j Y F M C y D 1 Q Z S M V S i G 2 7 a N F 9 t r l m b D V e s j R G B G B w 4 q l g d q c Y F N U B h 3 S n J 2 s x y e K w D y 1 i U 7 8 H W 2 s U 0 J z s U o k y / 8 n f C N u H s p 1 W w 4 X O z C D a k r b l y k F C A Y 0 D 7 U I f f 0 h a S T k y H C J D 1 x 8 2 / 1 L Y d F S H 5 p p U Q B 1 T f o b B H v j 8 2 r c 3 i f w + j p Y V o h d Y t s b 3 w P p 4 O T C T O a 0 W n 9 q v R o c k c 9 L 0 i V X 8 i K b T 0 c E d R q V b e X T p y o K / 7 F a m / a d T 5 V v w s W n 0 G E 6 Q 8 u w N Z O D 5 0 P i q Z Q L A j 9 5 B 9 y 0 o v S / D b g q w d O u P w 9 i 4 p 2 / B O 7 Y F w B / 6 b d v 9 3 U 3 4 c 3 W 9 d p M w K S M P U I R o H S 1 k 6 l / p j 5 N / H 0 W I x i E z l j R k / R P F P 4 P K 3 / f t 0 T h O G 3 + d g 7 K 9 + U i P a Q s n z p 4 G / z O a D i q 6 0 S S a W a L 7 K f I E 9 D m a V G c a V X E 3 E m G U U W p G G 6 W 1 k / k W 0 C O e C R U W E g 1 x G q 9 t p E C 8 n 5 v B X M J u Z j 5 x s Z n G 4 p s h o g y R I 7 W 0 k o w x D U r i W D t E z 0 y R p j n m E w h X U v D O 9 H G 6 T 9 T a 5 Z v C N Q F P x D A Y 8 K N x x B M x E 0 U + d V Q L U G E x X w E c c V K x 0 M v m x W T H 1 3 E h N 4 T f R o 6 G O 4 A R K g T r Q J B z 5 r G J l g L E u C B p J o t 6 W F 6 B Q A y u 6 g y / C I P b j 2 d 0 9 g 4 5 F A n b / 9 9 o N 7 H D + k U 9 I n e 6 U v R v 2 B j Z S a I z e a h 5 + D u d b f 9 G C 4 Q r F x s E M r C A W z m I 2 H L A y / K 0 0 P 2 3 Q l e J M y y 9 t G W N X j F u A M v / T h n A Z p e c N S E z j K s A E r S q F R M o I Q z n C i h N / 6 V z A T n K W T T d m O h 6 l Y s 9 H a K 6 A t V I T g o + W q T 0 m 0 e V N Z a K y Z W / I z m q 2 2 + X l 0 s G P 7 V 6 3 i 5 + r z t v O F B P K h 4 d O 9 Z C l C t t j m v 0 n G E O 4 l G P Y Q T s m 2 O F s t l 3 7 a k 4 W J i O 7 Q n S 9 u T 1 6 w c b Q g + 4 6 N W 4 p q C y d B o M 9 W I V R P L y 5 C W e B q c K O j h D g 1 h z G 2 c K d F b I 7 t z P 0 3 A D F 5 4 Y W o I C 2 7 n h S c k r v V + F N F C + D O Q N P n w 3 B W a U q + g s M c R t P X p R E Q B e B W + j 5 v z z 0 0 K w o 3 a B x 2 S T x b 2 5 K A o V I N N G Y v w t Q a Q 5 N 7 g R K M 6 l o b s C p y E a b g Y S K 4 B Q C 5 u i V 7 m Z / w c j e s / 2 A 3 k Y x J D O 4 8 j T l g 2 O m z D w 1 i o o L p I b F A q Z Q f w p A b n b G t 6 T c b i s x J N 1 i U o h a M z a / C 4 R f y C 3 g k k Z i P u 3 0 R y V j N K y i h H N Z j v l c 1 K A e Z u c v e C S Y I V O N 6 q F d k I k i J E X t V r c z K h m D J 9 + T Q N 1 g W q Y 6 D t y R s 7 a T t m 2 g t Y e V w v 6 g Y Z E 7 y T p F k x y G r r / v l 8 l p M 5 Q M G A 6 9 w f S Q 4 m W v + u 2 m B a z H U G Y 6 p j X R n G h H l K L L H 9 o F a M r 5 e L B t s 7 N 5 I z + e E i l M p s 9 F w y 2 k c W n Q 4 C 6 Z 6 k c S a 2 U w I P Q m N a k Y A w J b d o h z 0 p B L Z I N N 8 u w r F V u 4 j 3 S Y w 7 d A T g o F w V Y S 6 K u N 2 5 1 x D m V B 0 M l V C z v Q 7 x w H e E T B d K b T 0 Y c U p A 1 y S O s I K K c e d O D G y I N O o T z V G b p v F G 7 u K S s I v k 6 g I g j V Q k H 1 V W r B J + U O 7 o r I f P k C u U E R Y M g g y o A P t t d m u w B b 4 Q Z U P 3 z e O K y 5 + j k M k n u S P h i v m I g i U Z 4 0 2 4 c 7 4 + M B I L 3 m Y L c S b w g g K y F F O 4 h v N 3 l N k N N n q P s 4 s + w l c M m 5 f c n m i t e S W j j T 4 r F v A 1 o n X 5 a Z B l w v w s R o Q o C L T E E j r b 6 z k U A u i f Q u g c o V 3 q 8 S N Y v q 1 4 u a U 6 j l s / J X D C v a t O U v Z t s F m o l g G 8 z w e N d t g P L 4 N a 1 M c b 0 b s 4 2 H F b t D d 0 1 V D r U s T D U c g 6 O a y p G i y h c S M R 1 V 5 Y 0 K K p Y z F R X W W T y u 2 u f d g i t 7 M 6 N v D F 7 5 C J C d x Y Z 6 t Y y M D R w p j A L d J x U t 2 Y 1 M 3 Z Q M G x k F 9 W X M 7 I p R + D l K + E k v 4 G x z F 3 1 5 X J 9 g F c U 5 2 Z 3 d s 0 Y 6 p l X + A m f 0 o Z n B 5 y v 8 V D Z H i Q h I v 8 r S v n a I O w 8 Z Z u J A U 0 J N C y q H T 4 m j 3 o f h V O A E b a T A D 1 l 3 O M 6 d M o A t V h Z m s A P 2 l s N Z M q x Y b o a Q 2 Y w R 8 t E m x H R c F / y z 2 b K 0 2 k n t s B G K H 5 f y U U V R p / I W K m h 0 h N w g A f g i u 2 B L Z 6 2 w a J k q K Q B o W R 1 S X / L E F W 3 E I Y 4 v 3 H y i v t u t x d d S O k W z G 6 L m p C u P / T 1 c e 0 q q H d F 1 E 8 y A P + k c 6 W X 4 u I K y y u T S m G q 2 H z m k m m 0 6 Q 5 g a V a o a X B J I s N h a D 6 h 3 f E C J K Z h t c F R t 9 H C B U b V O j S q z G D C 5 8 a m I b 4 3 E d J n d 0 z E e f B v 3 2 m 0 Q v r Y + f J Z v i H A 4 y 5 N F n K x M O 0 M z O n 8 5 V 0 f I n I z Z x D l M Q 2 + Y 0 b E m O F + J t q D N 1 W g b D f R C S k Z M V L R N U J Z n d 0 N O 1 q i O C c v 7 z s g 0 v L E 1 z F O + N w 4 w 9 g d E W e 0 O S M w b c 4 f F Z D B 9 d I Y r A 9 x m 6 Y J b 2 G t j Z E H 1 9 J j p d I 2 z w n n h V H G o T K O L S c f r t a 8 b x + 5 Z 9 e x V b q H e 6 j N u I A 9 v 5 B 4 2 F i B d c u y e v n 5 1 6 t C f E 7 n e w b X 9 + X 1 e j 8 q N C D u V l 3 t Y u m a 0 n Q P j / y Z Y + u J i g y C 5 W 4 U z t g x X U R y C 5 Z T E f r g K g t 0 a W w K Z m g F c 1 M v h x 3 5 n M P V w C U c M 4 u H g Q 2 c 8 L a 8 + 4 w o c y N A p V C E N y V x c Y E e x g X / 9 P i / Z q X C w T s c b v O + f d 8 b q / I 7 w k o L K p P O j 1 x q 2 O 4 1 S t 5 T 1 g U j p U D 3 T J U F o K 5 3 p x a D X o u L U E 6 W m W 3 J K z T r + q u G v 1 / D r 4 w n + O s V f Z / j r F f w a I t w 5 g p z T J 4 L D r x + x 7 M d j + N X H T 3 1 M 6 y N I H 0 G G + H W I G U M q 8 b q U 4 7 Y h y + f N v m g 7 F 7 9 2 l m s a M a a F Y D Y + W W / s q n X / K Y p v v e l 4 U t P 7 Z P 2 a J 9 v w m n W M z T a + V l F U 5 r L b G T W 9 / n D Q m w 7 H v c H b a 2 w w d P + C d J c 0 q C X t t H 2 p Q D G v N 2 h h m U H r 4 z W b 1 l G B Z n o d R u O 0 n k n E 0 4 s S V M l R A w F 7 3 n h 4 2 f F Q U V D i 4 y r 9 4 3 j w F 2 D l G F k B b A c H g O / t u N n u H B w g I 8 e Q M m 4 O / k J i I 4 J 1 u I L p V M R k 5 t V o j x Z k n p + x 1 G X a n U m L 0 J R E B 9 J Z h R v c L A l i v d e b q p T S V i 5 q q 1 f 7 r X X y c W Q O T r W D y 7 O Y I U 4 G c H f / y 0 x 2 b c I a 7 S L I 8 Z X i V 1 V X u W J t v h D 8 N k j o U z l 9 g l A z 9 V B l x Y U C o 5 S h 8 r F i a h N c Y J F D i e 9 b w z Q v B 1 K J w + B J X v x R c N n r D w T O 9 N U W q d s P q v o 7 L r v h x Q D b J V k l b m 1 Z 0 g x x 7 c T Z 4 Z / T r A i I 5 2 W E I 0 3 x g m q H c 9 L p p 5 i g r O d l o d M n 8 o Y U p n u R 2 2 m C x M e 0 x S X n H 0 b b G o l k p a G 4 s l 1 V K 3 W Y r o G x 6 J M r Y C G Y 3 j 8 F u a N p b A l Z u F l t F 4 u y I V m 4 i Q F 1 N l O k c y 7 l w S o q p A C L 4 X 6 o + K a K 6 J 4 z D 7 M K M J r v 7 P O s B l 1 9 0 w x T t r J A 1 1 9 5 o 5 a J 0 C a V g 9 d g f w d e t 2 Z g F h X s 9 E X d O n 1 d L S 4 N J g e d P K o P 1 K a z z K 8 J x / 7 4 W g A + U Q N D T H t a F r i E G n L L x n u L 6 T h X I M c Z g W T c b i N / k h k O p e k g s I K l S u m D y i V F J m + p k M L L d a o l w R Q 9 k j H D K U z i 5 8 q w 1 X o / a k 5 7 w 4 H H l 3 r J b k L 3 D u 2 l 0 b R V k l E S u N m 0 P x o 1 X 4 o g 2 1 1 7 Q j t w g K m p c F h b V S L 0 Q q 6 j C H n M N y + j C l o H 2 1 W Y e P 7 K X w Z e t Y Z l 2 z B T z x K 6 O s V o K G K m T F d q x Z X x p f d u e E 6 z / L g 3 Q t Y w v o a a a F R F 6 3 F U q 9 N v t B B H L l q W P 1 a r p U P Z Z p 2 f Z 4 v t P C i x z i W g z v J R l y E k e t P k 3 8 4 i z u G 6 3 Z u g 5 L e 9 j 4 N G 6 a P o f 5 c 3 Y l U 1 W b i h v b C 8 a k O T v W 9 e 9 q Y f j Z q f i 8 t B L p E 5 K d V p t k q X t 5 9 K L B d l 8 P P W X 6 A z R X t s o x h D 5 m j r D V d 0 / P u S g + H b C Q O z 6 j P 4 g / O i i l O M N / A + W 0 S b b R y U d r s F m Q F / d E Q 7 O R P W H H d Y u 9 P t D T p t h v v 4 K V f 6 6 w L u M G o y c z V H j p W N R j a Z 5 u f N S a / F Y t o M x V F D m o t s X a / q s j c N N q 9 c A k d t / 3 5 4 o 7 1 Y t K V N 8 K n 3 f j D t X a J l m Q v f G w z A T 6 C d r J 3 c X A 5 b p E f Y A j 2 c B V I Y D S d c F h q c o v y u + F i k 2 D 7 Z z f b i + d j O 9 Z x C 1 Z Q G 5 6 F 0 h R Q b Y d Y 5 2 s m 2 h q d K S r 6 f 2 t p S 3 b I A G z q j f h s Z 5 1 K 5 C k H a 0 c t j m 4 z N c k D R Z t 6 w 6 0 0 7 4 z 4 L N w y t D j w g n s r J a f / D R 9 T E G 4 B O 8 p r t 9 p j 5 + d X x c 6 u z B 3 b t i L K f B W r h g z Z + r i j n 8 3 H Y U C 6 G 4 7 c s U g i x X x t R B T J 6 N I t a 8 h 3 x t i I N s U t C B N x 0 + D W j 0 K j v + p b z B 7 q q + f 5 y K m q 9 v k 1 V m / a o h + + n + 2 H W 6 x h P W M Z 4 F C V k c N I B 2 w v D K z Z B Q l F c 4 n N F Z J L g N E o / j v 8 y 4 e s D o k / R b G h I 2 C b U 3 b A j Z O g Y w 2 B j 6 A 8 s B g 0 O m h 2 D q N i w C 3 7 0 d 9 z n p i i t o I K m E P S w 5 z Z K / W F J F u / 2 L r E m w J U L 5 q / W I J B y + d E e 9 q N x D + Q b Q L z u Z f P t m + 9 K G S w Y v j 2 a 1 K o i V g X 3 W g M x H V m k p I S x / z Y p d r p d M E V 7 H z o U C T Z R Q 3 1 O k W U Z H c O O j m j N Q I W K O X M S P S N c j J 1 3 p j 9 0 a J r G W h y / N n B S 0 B l f R 2 H N 7 S 3 T y 7 5 G f v q m p B 0 r D g N 7 Y 9 u w n 2 0 b k 7 Z g 7 T n 8 s H h e T 8 f a p w S S 7 5 T j H G / M + Y I T s Y V r G A D M c I D P 5 X K K Y + 3 7 7 l 5 r k b t / 3 + C 8 K 3 Y A 9 9 n L G 7 Q L d / P M r L z 9 P M 6 j t t O Z 3 U x y F 2 / Q L t r B S z c 1 b u O p 3 d M 9 t + 7 w E k m F 4 s + p R s l f H x i u P d q 0 1 Z 2 T I x m 0 9 G 4 v Q W X L i d 3 5 T H q 2 f 4 0 l N q g h 3 2 1 t 5 P h O e g k k b w F k r + U P 3 L h 7 U v 1 y C v I K 5 m T s X U M V x / g M N c N N x y f V L K e g O H O Z z d i 7 Z p b P + q j a v X w h 2 D Y 3 e M F c x 4 3 j 4 l C J 4 j b 5 A Q s X N U d q 4 R L h v y h 4 3 Q o 6 7 T d o g G L B f U x V E D 5 d F T v t d 5 F S U A e P q Q W A p y t h J f 1 G u k T J J H r v Y g F r V + B O s T Q i g l 1 1 V y v X F r C W R J X 0 u w r i 3 r W w g L U Q P r 4 W z y y D e 1 f A h F X y 9 3 j 2 n 0 n 8 L t + e i 2 C Y T 3 H 0 E + j E e f R l 9 U R J B F y 7 W u D y 9 p O S Q w m q x V C m / K 5 S u G c N T F A t g o + u w T N L 4 J 7 M G 5 B K / B 7 N + j N J n 1 x 4 f D Y R l A h 3 N Y S E U c J o F d I S a S X / r m L 5 6 F p l C m k p f V q t n l l U H 1 2 h d B k l u U + r z t e J b 0 E 8 N 5 L 1 k K 6 X O V A + l F t b 2 d g v a X w Y Q X 3 S o s l G 9 l m u T 0 5 0 n y z p j R R y v T s g M Z D F 8 R T U W N D A n N o 1 E E j U k H 4 K B V n Y o A K q y S a A M 9 Z T c E M 5 A 6 2 G V l G Y m X 5 Q B n K W n u 2 i 5 R B U Z S V N a a S k 8 O d 3 x l 7 o z e 4 w R 3 a K Q n G H 7 E U l 3 S V i p k s R y e 2 U v f A b 3 W L D q x j Y T L 8 o H y x L 0 n Y w c 0 i q s p K o N I F T + P P 7 Z S / 0 Z r + Y 8 0 i K Q n G / 7 E U l 3 S / C h k o R y e 2 X v f A b / W L D 8 7 R B u 5 K N b B 6 0 V a Y R 1 W y k p i K a Z Q 5 x l c L 4 l C E + a C u W B U Z k 4 2 l y m c U l m X 9 a e 2 p 8 O L m V y 7 M I g 1 J m g V 0 v p 0 o X B + j c 1 J i A 7 E M z O 9 U 1 m I 3 0 + U X t / L C l v Q K T O 0 u J g x R W A w 9 F I T x A z q M 1 U s 3 W x Z t E u j p m Y 2 h G Z 5 j l U s 3 T w n K t P c r J m Z E N f 8 A i w x / 2 K K P U O O t S o e 4 + h Z S O Y S 0 q 1 N q n k J x I h + f E 3 P m e z F G Z L p X p 7 l N G 6 a I W l W n t U 8 a c h Y d 0 4 c u w v S d 7 q l y X y n V 3 l / u r Y l G V a 1 G 5 1 j 7 0 x F w + n B C H k z 0 5 x C J d K t L d p 4 h U g i 0 q 0 t q n y K D N l / Y H b d y g G R R V R W 0 e y F Q n t e 7 p q A F D 3 o 1 a U T d B p M H m a I P B 0 X O U I + w W R 8 6 U j l T N j r T H H G U K O M y e y o Y j P f N Y 5 o E 1 f T j M 1 r s O V 5 q O 1 n e 2 L W w 1 w U M m 8 S w G N Y O 3 V d 0 E w k J / + W I Y 3 / q r c M O D 6 2 f 8 k i u f r Y I v d K 0 V Q 0 h + L k e 9 / C e c P m F K t 9 o f 3 P Q Z G 5 V G 3 x z 6 q i 4 N 5 G k F d 0 p T 5 t G R 9 e g e f 4 0 L 2 p + D e K v I W 6 7 k / p 6 j A Y / y 7 v D n h W s e v k y 1 o X R x 6 a C T B 8 1 z c q 8 q 1 J x l n / 0 j I r m l T G a d h 6 5 / J e z p R w M J N 5 U 0 m m A Q y V p Y 7 w j y l + A W C / 5 V Q B S + 9 G d D 4 7 N x 6 t U 4 p / g 9 v l Q p f P V O F 9 v 9 R l / q o T p R J u c J v U z G i Z l e + D A b 4 V d P x F n P 4 G H T Z t 9 L 4 8 I x b v Z k r e E j / 2 S + r K L z j I d T 8 h 5 / 4 + g m 3 Q 8 S X f Z h L y F 6 1 h 1 k V G x k l C M j J g 2 T N n J y k O d Y O q X / 8 g i z F 9 1 4 G B D t A 8 e 8 x K N o p a u a S + p i z C H w E k o T + 4 5 z p n P r U J y O Z S 3 J k 2 0 C T + a U n G O e 2 + M p 1 o E 9 Q d 4 8 p S e 7 z X 5 9 j 1 9 h C 1 N C 0 J Q y n H 2 H r + g V P l 4 / E z 5 b z 3 T J v J b D Q V 2 X 5 D N v 9 z n y U J I 4 k + T o 6 2 g 2 e G 2 A A u f t V 3 V Y 9 R D P K B 3 z A H Y Y G J 4 f x + F n E O g k B B X i b h J v u f Q 2 8 n i w 8 Q j g H v R M 8 C z B P H q 1 1 d y k Z 7 S Z f k o w 2 2 6 p V w h z p a Q J Z L q l H L S 1 v d E W 4 n V r A r F x n M + x d q Y c v b q j v q t 9 A 0 e t z 6 i v 1 t K Y Y 6 2 u q C S 5 8 O v I B R L 1 L b V N 6 9 g 7 f Y 6 x v q E T N D d 6 f U J / t / m x 1 x Z 0 m u J I L Q 7 o r 2 m e 7 I 1 U x / D t d Y L m S f v m + r v N k + 1 X 6 z T F k 3 K M 9 d c 0 T + S G G h 9 N / m W G 9 C 8 1 F p k j P U V z V r D d O M c I 8 x c D S s f p C / T 8 w I P O 1 Y c V T A B P B + 8 7 9 p E E n t b p a w z 8 k I B I X 5 o l c 4 8 B q H c n u 4 G 1 N G u + R 0 m W X N Z e T 7 3 s 1 e V u Z p f M O z D B b V M v U z L 3 K Z w L c p 0 u z v f E s c N s M t y I v V D l X i / N B m N E M h g / j M S 6 I p S N s N j o 4 V L q m P Y E H R j 7 8 g P b f M 4 U F e e r K T R t / J i C 6 X U F N m k R 8 V Y + k m U u E j o l M m p R 8 F z L O l 3 + Q E F t L L E L 4 v 2 i g P m l v q b U L M + P r b A e U u 5 p f y + n z n g E 0 f Y v A A 7 E 0 3 Y 3 c q F A A P e A A t n a A w q E Z w + o U W X X x a 0 5 t T M d L f H M b W o w s + x b x 1 T o 4 P r w P / 4 U r s z H 5 / X z 9 B + i B d h 5 f n x / G f h g F G 7 Y 1 z x U b 8 S Y G u / S a / b z j / u I G H 1 e w d R B n 3 v 4 t x T K L S d I 1 8 G o R 3 8 + L 3 / s N M f O k e t I 8 6 T d / O i 4 q R L i n i 1 Q i f h t 4 9 9 G 4 k F Q C v E z u X j + A w Y 8 v P X o q C h K l O 7 P o C a i 6 N D v G l g x 7 G Q 8 M L M p Y 9 i n 8 9 p x e T N i l K g K / V R x p C m 3 P 7 c 5 + Y K A d W 4 q E n t v v D 3 x 0 C T N 0 z p i T E f w O P J I 5 U x l 6 i k c 8 + Q E r f O t S R w 8 L 4 S C W V o D q P m b x 6 q t / f t V R B k 0 w R p 3 u v C F U N H c C D D X e f r 4 R p m + M 3 H X m 6 w 3 T 5 x X F t D o 4 G d E N 1 p V M S e p V 5 o Y 0 C v P 0 e Q k q 9 P Y k O x a 0 f g i l S 5 A 4 6 d o p m 7 l 4 E B G M d f 4 q W k 6 Y a Z v M 5 R 3 E x b C 8 / N g 9 t W F O 6 D H / e Z j s A + G I 3 n E q p S + e r G 4 F D / n l r 3 7 c B d f 3 e l j + O o 3 B 5 P H w N N R P Q E O k z f 7 b z Y O N r N t I A v S i a T S + x X 4 d Z v w d h X M S 3 Q 6 i T Y k Z G i t 6 D 9 m d K D x s T y t A V n 7 m B X Q p q N R l 3 g U 6 i 3 + O s d f Q z w O x 5 k B k R b E B + 8 v L z n N h k j O H p Z i B w e L 2 0 8 k / Y A 6 h x / i w T g r x i v / s Q D X 3 B y C B Q h d X i l Z H W z K A m x a F e z g z T h 9 J x s H j 9 Q x O l P H 6 F A d o 2 N 0 D E / K 4 W / K x d N 1 j E 7 g M T p u x + h s H a O z d o w O 2 z E 6 s 8 f o k B 2 j M 3 2 M D v U x O t X H 6 F g f o 8 N 4 D E / j 5 R 1 F g z o o h W V U g Z o g F a U O 2 Q c H p H 8 U Y I H O Y f q q Q e g Z 4 4 A Q F J y 6 a O M Q f l N P Q I 4 8 Z 9 6 u W F M Q 4 4 H 8 t m p i B h 3 j E A e n l j 4 c g l R r d O 1 D f q 0 a o p s y G b u I 4 E k h q f + Q Q H 0 3 g X p u B l Y t t y 0 a V M D S r + J O C n E o 4 5 e b F T F W t g G 5 j M E 8 + D c u Z y Q S J B H H J X k H D R I 1 G F V H r 4 D s m 0 Y u N 0 Y 5 k 5 o U Z r y y k h 2 h c g E t w m + V Z E h y H C S g d v A 0 K + Q 2 b w M 0 m T L p Y F / l p l 8 O J z J d 4 B + C 9 M b s P A 5 v / X n A 4 Z E g 5 O A K / F + j T 1 b a m p w P v C z X S I w Q h V 0 0 S j C A K 6 G T m q n 2 M d U p G w y n T J z 5 P O 9 3 E M e o M / i e / l 5 2 u / x v n 9 T d a H j Z R m U H w 2 G B Q r F I 2 T L 5 x + x E v y r F + + a 7 l G r W s 7 m 4 g Q 3 s W G W p M M t K 4 V D K 2 n W N x D w j a N 9 f Y C c 7 3 P D 9 5 u D 9 i g 5 8 4 K 4 Z P z l C U o 6 a t S K y q L t E Z p l b y g 7 7 5 Y A z j M a w Z P n g b / C l m S R x + G m b B J j z w V 9 s g w N N r L f a B O j P s n 4 Q 3 y q S m m J z P u d J 5 T z G A C E v B 5 8 C f 3 b H 0 M O o g L v 3 K V w F 5 V + u J B / X Y J E r N q 6 R K Q Y 8 s A T f G U q g i O Z n H C y j z 3 l V 5 x m y 0 o W M O 7 / Y 9 d U t o W m M r F p o E p R e z v L g s E s w 5 i r y i F E O x B V n A j r R a B D R 1 q L 0 Z L s 0 X K E M E 9 o r + u Z g G q 1 Z x 4 / B D 6 X 6 P 7 d P 9 F R P C C q S d 1 T x X 9 a B K X j D j t p U Q O H d C r y x z N s W V L u l p 1 b H 9 C m L H p E w X q I r t u d 3 X R i R u f i h 2 K T e 4 + q I v b A V X i J R h A l v G M C r I u 2 b T A s a p G D q x 7 u a O 8 v 1 I r o P w N y l M z w P I H L F r T L 6 D o A 9 O q E M 5 M F i b Y i 7 h v S 9 B v Z l C d p c 3 R v x 8 n / D 5 R E F 1 U H L 9 b G 1 2 e N O i A J q 4 J 8 8 l l j q B o s C x H I N w M S u S P A b 7 O W A T l 2 O z T / y A 5 e G F Y 4 q K Q W j V w D y L H K 8 9 D n P 8 D M O 2 e d l 5 5 2 0 R 0 X H S R b b m L k G k L g W U p 8 q Z / k H v Z H Z Z c 5 V c o m b S b S a U Q X 9 z D 9 5 Y P H F m / k S n + b w 2 q D J 7 / E B k g 8 h m J H 0 B E q w Q 4 c H + s W a R p a k Q f H o y K g L 7 Y N M 6 e 0 A m G m + w B x 6 h 6 v 9 9 K A h f 2 + A T p Q H q b v X G + I + f 5 w P y u W 4 w h + i C J P 7 7 x o n Z 4 z f m 6 H S 3 j T O T g 7 Z c M x s Q N e t Z y H d W j 0 H t J a D s 4 5 x e f k d Z D Q k 1 M P 7 5 6 q H 8 f E H f n F K 7 t i y J h J X r M M M S / m I 8 i 1 n P f 9 q Y y U 7 x z r 5 M w 0 t C M r Z Q K / 7 p S E K l y Q N G K U t 7 Y V J K a 1 y 6 b G V W X o 0 c F i q 6 t B e v T S U E S i s j + d 4 K 4 W R o Z y W f a q e 8 j b G A T k z + S Y 3 Z a U c j V 8 O O B U 0 M B V y / E I t g x + w / v h X V g E / U 9 O a R v g j v Z w 8 R t H n y e P l Q a f H c h k M w s J x 0 T R z P J 5 f 7 E p r O n 9 z R P F Y 4 k F n 6 P y + H S z C Z Q i G c B m c H o d 9 v w V 8 k + Q e y A 2 i V X D o S I d h f / 8 k x X 7 W P U k B P K 9 3 M k n E 6 x a o h v C 2 J n z d a e Y n 0 d d 6 K + l X d d P b O P K 5 S u 7 m G u I s H q n B Q X S F o T 9 H c 2 h Y E X p x z d / 0 w G S G y d f 5 J a D h w F 0 A 3 v P K 6 c x s 6 V Z 3 I h v C L g k Z q o l y i k X L J V 5 T d t 9 Z 3 f q 3 t D C T K i 4 B m I b I o v k Q b r b + g s e H 2 e V 5 D u N Z O Z W + n 8 f + K g E n e h 1 Q B 6 S K i 3 x m A G S R 4 M r 3 x L 8 J k v v W X T D 7 K Y W C 1 s V 5 N u P 5 W Q x n 5 d r h n E K 5 U o U p g 3 2 m n G w x E c y E F D C K z i 4 q M u m a W I b Z O e X j J J w t g r o 7 D o 6 I e g o D z 2 Z 1 l w F A E R O T u 2 C R o D 7 C 4 I J w d Y t b x k k O N g X H B C B t L i f s g 4 H X f L w q o d t D r 0 Z x 8 B n D A 6 K V h W 4 e z E J w Q w 5 f a s j m Z z C z U E H k A h I P U 3 C y J 2 t A N 1 x p v P 9 l 1 c m k D E N / V k y Z P Z 2 0 R G y S F p / 0 s o G p A 9 R S g d A 6 c k R p n W P p g S / W 7 b n i B Q 5 5 V z n Z m D z v T Y P q Q I 8 t y m 1 c 7 q E f u Y 6 + 0 Y a v N M o 7 u I 8 P D 7 + l Y v z 2 9 r 3 L 6 b c j i Y v b n D O F I k s t K 4 p Z b d f m O T T m M q K B + W t t m 3 / d j v l c v h 6 r 9 s n n / r 3 D s J 3 m 9 A w e t B D K Y g i D Q j 5 E + e + 9 z V 6 r 7 r 9 K d f S 0 f w 8 t b s E o i x M c a t u N B p U L X P B x r m 7 y n I 5 7 / X K J l f i 4 z V z k x r u 3 + X E w F L f B Q K v o q 7 k w M / 6 J p F 2 T 4 X 2 U y 4 H Q D s o P R 8 d e Z J D z z W 8 Z e + C q v 8 K L / K 4 M M b x m O + 7 w S 8 N m W H j 6 h X 3 M 2 N f L u x p t z m 9 F m x d e i C a y G v r e u 8 M d i L / m d j e l s d U / 8 / u O u 9 T U o 4 M P 3 p d m Q W b u M X z T y O s H q 0 z q R k O 8 f p G G 8 T U 6 t K k 7 D X s T 2 i v / q n F V N N o S / W a k z e S O M d h Z z Q 3 5 N w Z f + 9 k H X / 7 t x b T C p n u w 9 t C q c x 7 8 H s v L e c U e d x m x 5 l 7 g M p d p d 6 z S p u 8 i / t 9 y j W / h Q m w e w 8 b 6 J 9 v 7 C l 8 L g 1 q u 5 R V + i z f s l i 6 D z a f Q X 2 F N w g 1 d y I s s 0 t 5 u 8 d p t W o n b I v z r q n D S y n x s P 6 C 6 C e j f U 2 d r D f 1 P r p 9 / T e N H W 9 Q a M i + Y L 6 h o 2 z a o 2 D G M Q c U 4 e B B U d I h i U L H P F A Q V F X 0 Y V C j y R x P l + x I p d n g 8 k B p Z I K o 8 m f Y Q w P e K x f u j Z E B t O A y 9 i L 2 p 0 F Q A Q k x / y Q 7 d U B U a R k 0 M E 3 Z T E d M D e F C B + o z d p n J A F K r u S b V q h k 4 8 6 9 S p + u v l C 1 o P R b d 5 u w r / Z x u w N d 8 j E L f 2 4 Z N j i 3 t x F n S v z q 0 V d u y 8 Y j o w a 9 5 e 8 o v d z 2 u z n 9 d G P 6 8 r e W G n a + z t 1 M J v T k f X d J Z x 0 2 e K V c v L A l d n a b s 6 T k 6 g K c o O R y 3 U 7 6 H W v 3 r 3 y m A E O V 2 j x l 2 T h N D 4 z A S O 8 b w 3 j R y n j f v h s s l o r y t K a L + L s u l W 2 p R / l O M P u d o f + h U k T O M t F I h 1 S i C y 8 c p C D v K C l b l U 5 E Q q a x E p D F P O y o u M U a 4 U R y k b c m O I F H W l z k 9 t F U C l r N t t 6 V d e d N O z B C j p x f p / 6 w A l V X l 7 / 0 D T g D p h g e 0 m i Z a / U 3 i S x Y K 5 / N 8 6 O a q e s L 6 / 8 m 9 B + 9 K R M 1 D O X 7 / y z 5 d h 8 L D / n b U M Y 6 x K v X x B / 9 i E X r R n N 1 H M + K G U a b Q e j P G 2 5 V m 0 X K J y o c l y M u l P G O N l r L s C u F N E 4 2 k B Y t B f 3 c a e 3 H k e 0 t A a R K C V R B X 1 w N V P j V 9 d 9 q s n o z o 7 Y t O 7 g L 0 N F 1 C p F X Q T 7 Y R f B j 6 M n 8 1 d u M Z F u t v Y X y 4 D g B z d Y f H p X R y A m Z P W i F C V q / a 0 e w 4 z + B H r 4 t P 2 7 N w P F 8 F 9 P r Y + t M 4 i Y C c A 3 F v d Q D f i U q m J l C m s y C D I A e j 3 a f R l t S l E + f / + z / + l t 5 A 3 d 9 G a 1 W x k P L a Z G z 8 U 3 8 w / i g f T z c b i R x C N 4 x H U E 2 X D l d X z 2 N V l p v G v T V 0 X L C t r G Q / A 1 5 I H 6 q L e O b 0 s w / i L k v I Y d B A b e + P 4 5 L q x M O H o z j N f q C X N J 1 5 n d 3 N O G N i m K / 3 b g Q N j W G t O 3 T k 5 1 E c J i u K g d r J y n D q A U Y C D n z L g 3 l k R C L 6 p m S F j b Y M v / Z / L S e V r R Z r 3 0 F c i M d l i y N d X D w r O 1 t d i S T f X U 0 e V 2 B J 5 W m E u z e b v 9 J 4 J + M 7 8 V D B F w / R l c J w Y n L R Y H S x N D 5 g / O 2 O W A R R B s p A l + X C a B v 6 S L 3 U H 9 P 4 M j D M 1 Y h v Z Q Z w h I B L K G Q U w / A J y o W J + 5 O B X A z U J k 0 V A x 1 e + S q r E + R L s N 7 p Y h r 8 s H R x q f a b U s H h B 6 F n E O K 8 i X y m H T 6 j J s 0 h + X l W e J s R P q M H X j B Z z 6 Y m P k 6 m U 8 l 4 S b z q g X d U y P v d Z y s 8 l d A I r T M H P 1 v s 5 K J / Y C 7 J h 6 L I l H t u A z g I e 1 g j n Y h p z q 5 k d y / S A d d g U G e E X f I j H + m y Q B k z i B R p C I L d a P w v 6 5 j s 8 J 6 j q j q s Q 9 h z P A G L a 6 Y 9 K N j 7 F c w F 1 J 8 d S c H K n Y 9 L Z S 8 1 y 3 q 7 s / w d Q S w E C L Q A U A A I A C A A 1 Z P h Y f Q w O l K U A A A D 2 A A A A E g A A A A A A A A A A A A A A A A A A A A A A Q 2 9 u Z m l n L 1 B h Y 2 t h Z 2 U u e G 1 s U E s B A i 0 A F A A C A A g A N W T 4 W F N y O C y b A A A A 4 Q A A A B M A A A A A A A A A A A A A A A A A 8 Q A A A F t D b 2 5 0 Z W 5 0 X 1 R 5 c G V z X S 5 4 b W x Q S w E C L Q A U A A I A C A A 1 Z P h Y J x z 9 C y A q A A C D u w A A E w A A A A A A A A A A A A A A A A D Z A Q A A R m 9 y b X V s Y X M v U 2 V j d G l v b j E u b V B L B Q Y A A A A A A w A D A M I A A A B G L A 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4 s h Q A A A A A A A A q F A A D v u 7 8 8 P 3 h t b C B 2 Z X J z a W 9 u P S I x L j A i I G V u Y 2 9 k a W 5 n P S J 1 d G Y t O C I / P j x M b 2 N h b F B h Y 2 t h Z 2 V N Z X R h Z G F 0 Y U Z p b G U g e G 1 s b n M 6 e H N p P S J o d H R w O i 8 v d 3 d 3 L n c z L m 9 y Z y 8 y M D A x L 1 h N T F N j a G V t Y S 1 p b n N 0 Y W 5 j Z S I g e G 1 s b n M 6 e H N k P S J o d H R w O i 8 v d 3 d 3 L n c z L m 9 y Z y 8 y M D A x L 1 h N T F N j a G V t Y S I + P E l 0 Z W 1 z P j x J d G V t P j x J d G V t T G 9 j Y X R p b 2 4 + P E l 0 Z W 1 U e X B l P k Z v c m 1 1 b G E 8 L 0 l 0 Z W 1 U e X B l P j x J d G V t U G F 0 a D 5 T Z W N 0 a W 9 u M S 9 R d W V y e T E 8 L 0 l 0 Z W 1 Q Y X R o P j w v S X R l b U x v Y 2 F 0 a W 9 u P j x T d G F i b G V F b n R y a W V z P j x F b n R y e S B U e X B l P S J G a W x s T G F z d F V w Z G F 0 Z W Q i I F Z h b H V l P S J k M j A y N C 0 w N y 0 y N F Q x M D o 1 N T o x N y 4 z M D k 5 N D A y W i I g L z 4 8 R W 5 0 c n k g V H l w Z T 0 i Q n V m Z m V y T m V 4 d F J l Z n J l c 2 g i I F Z h b H V l P S J s M S I g L z 4 8 R W 5 0 c n k g V H l w Z T 0 i R m l s b E V u Y W J s Z W Q i I F Z h b H V l P S J s M C I g L z 4 8 R W 5 0 c n k g V H l w Z T 0 i R m l s b E V y c m 9 y Q 2 9 1 b n Q i I F Z h b H V l P S J s M C I g L z 4 8 R W 5 0 c n k g V H l w Z T 0 i R m l s b G V k Q 2 9 t c G x l d G V S Z X N 1 b H R U b 1 d v c m t z a G V l d C I g V m F s d W U 9 I m w x I i A v P j x F b n R y e S B U e X B l P S J S Z W N v d m V y e V R h c m d l d F N o Z W V 0 I i B W Y W x 1 Z T 0 i c 1 N o Z W V 0 M i I g L z 4 8 R W 5 0 c n k g V H l w Z T 0 i U m V j b 3 Z l c n l U Y X J n Z X R S b 3 c i I F Z h b H V l P S J s M S I g L z 4 8 R W 5 0 c n k g V H l w Z T 0 i S X N Q c m l 2 Y X R l I i B W Y W x 1 Z T 0 i b D A i I C 8 + P E V u d H J 5 I F R 5 c G U 9 I l F 1 Z X J 5 S U Q i I F Z h b H V l P S J z Z j M z Z m U 3 M z I t Z j Q z O C 0 0 O G Q 1 L W F m M T k t Z D k 1 O G E 2 N T R m Y T d l I i A v P j x F b n R y e S B U e X B l P S J S Z W N v d m V y e V R h c m d l d E N v b H V t b i I g V m F s d W U 9 I m w x I i A v P j x F b n R y e S B U e X B l P S J B Z G R l Z F R v R G F 0 Y U 1 v Z G V s I i B W Y W x 1 Z T 0 i b D A i I C 8 + P E V u d H J 5 I F R 5 c G U 9 I l J l c 3 V s d F R 5 c G U i I F Z h b H V l P S J z V G F i b G U i I C 8 + P E V u d H J 5 I F R 5 c G U 9 I k 5 h d m l n Y X R p b 2 5 T d G V w T m F t Z S I g V m F s d W U 9 I n N O Y X Z p Z 2 F 0 a W 9 u I i A v P j x F b n R y e S B U e X B l P S J G a W x s Q 2 9 1 b n Q i I F Z h b H V l P S J s N T k i I C 8 + P E V u d H J 5 I F R 5 c G U 9 I k 5 h b W V V c G R h d G V k Q W Z 0 Z X J G a W x s I i B W Y W x 1 Z T 0 i b D A i I C 8 + P E V u d H J 5 I F R 5 c G U 9 I k Z p b G x U b 0 R h d G F N b 2 R l b E V u Y W J s Z W Q i I F Z h b H V l P S J s M C I g L z 4 8 R W 5 0 c n k g V H l w Z T 0 i R m l s b E N v b H V t b l R 5 c G V z I i B W Y W x 1 Z T 0 i c 0 F n W U d B Z 0 l D Q W d J R k J R S U N B Z 0 l D Q W d V Q 0 F n S U Z C U V V G Q l F V R k F n S U N C U V V H Q l F Z R k J R S U N C U U l G Q W d V Q 0 J R S U N C U U l G Q W d V Q 0 J R S U N C U U l G Q W d V Q 0 J R S U N C U U l G Q W d V Q 0 F n S U N B Z 1 V G Q W d J R k J R P T 0 i I C 8 + P E V u d H J 5 I F R 5 c G U 9 I k Z p b G x F c n J v c k N v Z G U i I F Z h b H V l P S J z V W 5 r b m 9 3 b i I g L z 4 8 R W 5 0 c n k g V H l w Z T 0 i R m l s b E 9 i a m V j d F R 5 c G U i I F Z h b H V l P S J z Q 2 9 u b m V j d G l v b k 9 u b H k i I C 8 + P E V u d H J 5 I F R 5 c G U 9 I k Z p b G x D b 2 x 1 b W 5 O Y W 1 l c y I g V m F s d W U 9 I n N b J n F 1 b 3 Q 7 W W V h c k 1 v b n R o J n F 1 b 3 Q 7 L C Z x d W 9 0 O 1 l l Y X I m c X V v d D s s J n F 1 b 3 Q 7 T W 9 u d G h U Z X h 0 J n F 1 b 3 Q 7 L C Z x d W 9 0 O 0 h v d X N l X 2 9 y X 0 J 1 b m d h b G 9 3 X 0 Z p c m V z J n F 1 b 3 Q 7 L C Z x d W 9 0 O 1 B 1 c l 9 C d W l s d F 9 G b G F 0 X 0 Z p c m V z J n F 1 b 3 Q 7 L C Z x d W 9 0 O 0 5 v b l 9 S Z X N p Z G V u d G l h b F 9 G a X J l c y Z x d W 9 0 O y w m c X V v d D t D Y X J l X 1 N 1 c H B v c n R l Z F 9 M a X Z p b m d f R m l y Z X M m c X V v d D s s J n F 1 b 3 Q 7 Q W x s R G V h d G h z J n F 1 b 3 Q 7 L C Z x d W 9 0 O 0 F s b E R l Y X R o c 1 8 1 e X J h d m c m c X V v d D s s J n F 1 b 3 Q 7 Q W x s R G V h d G h z X z E w e X J h d m c m c X V v d D s s J n F 1 b 3 Q 7 Q W N j X 0 R l Y X R o c y Z x d W 9 0 O y w m c X V v d D t B Y 2 N f R G V h d G h z X z E w e X J f Y X Z n J n F 1 b 3 Q 7 L C Z x d W 9 0 O 0 F j Y 1 9 E Z W F 0 a H N f N X l y X 2 F 2 Z y Z x d W 9 0 O y w m c X V v d D t J b m p 1 c m l l c 1 8 1 e X J f Y X Z n J n F 1 b 3 Q 7 L C Z x d W 9 0 O 0 h S Q U k m c X V v d D s s J n F 1 b 3 Q 7 V G 9 0 Y W x f Q X V k a X R z J n F 1 b 3 Q 7 L C Z x d W 9 0 O 0 h S Q U l f U m F 0 a W 8 m c X V v d D s s J n F 1 b 3 Q 7 S F N G V i Z x d W 9 0 O y w m c X V v d D t I R l N W X 2 1 u X 3 R h c m d l d F 9 m a W c m c X V v d D s s J n F 1 b 3 Q 7 U E h T R l Y m c X V v d D s s J n F 1 b 3 Q 7 J V 9 Q S F N G V l 9 v Z l 9 v d m V y Y W x s X 3 R h c m d l d C Z x d W 9 0 O y w m c X V v d D t I U l 9 I R l N W X 1 B y b 3 A m c X V v d D s s J n F 1 b 3 Q 7 U 2 l j a 1 9 B b G w m c X V v d D s s J n F 1 b 3 Q 7 U 0 F E X 0 F s b F 9 Q Z X J j J n F 1 b 3 Q 7 L C Z x d W 9 0 O 0 9 w X 1 N p Y 2 t f U G V y Y y Z x d W 9 0 O y w m c X V v d D t G U l N f U 2 l j a 1 9 Q Z X J j J n F 1 b 3 Q 7 L C Z x d W 9 0 O 0 N v b l 9 T a W N r X 1 B l c m M m c X V v d D s s J n F 1 b 3 Q 7 R m F s c 2 V B J n F 1 b 3 Q 7 L C Z x d W 9 0 O 1 d p d G h p b j N I b 3 V y c y Z x d W 9 0 O y w m c X V v d D t B b G x l Z 2 V k V G 9 0 Y W x K b 2 J z J n F 1 b 3 Q 7 L C Z x d W 9 0 O 0 Z p c m U z J n F 1 b 3 Q 7 L C Z x d W 9 0 O 0 Z p c n N 0 U H V t c D F N J n F 1 b 3 Q 7 L C Z x d W 9 0 O 0 F 2 Z 1 9 h c n J p d m F s X 3 R p b W V f M X N 0 X 2 1 t X 3 N z J n F 1 b 3 Q 7 L C Z x d W 9 0 O 1 N l Y 2 9 u Z F B 1 b X A x T S Z x d W 9 0 O y w m c X V v d D t B d m d f Y X J y a X Z h b F 9 0 a W 1 l X z J u Z F 9 t b V 9 z c y Z x d W 9 0 O y w m c X V v d D t B c n J p R i Z x d W 9 0 O y w m c X V v d D t B c n J p M T I m c X V v d D s s J n F 1 b 3 Q 7 U k l E R E 9 S J n F 1 b 3 Q 7 L C Z x d W 9 0 O 0 9 w X 3 d v b W V u J n F 1 b 3 Q 7 L C Z x d W 9 0 O 0 9 w X 1 d v b W V u X 1 A m c X V v d D s s J n F 1 b 3 Q 7 T 3 B f Q k F N R S Z x d W 9 0 O y w m c X V v d D t P c F 9 C Q U 1 F X 1 A m c X V v d D s s J n F 1 b 3 Q 7 T 3 B f R G l z Y W J s Z W Q m c X V v d D s s J n F 1 b 3 Q 7 T 3 B f R G l z Y W J s Z W R f U C Z x d W 9 0 O y w m c X V v d D t P c F 9 M R 0 I m c X V v d D s s J n F 1 b 3 Q 7 T 3 B f T E d C X 1 A m c X V v d D s s J n F 1 b 3 Q 7 T 3 B f V G 9 0 Y W x T d G F m Z i Z x d W 9 0 O y w m c X V v d D t G U l N f d 2 9 t Z W 4 m c X V v d D s s J n F 1 b 3 Q 7 R l J T X 1 d v b W V u X 1 A m c X V v d D s s J n F 1 b 3 Q 7 R l J T X 0 J B T U U m c X V v d D s s J n F 1 b 3 Q 7 R l J T X 0 J B T U V f U C Z x d W 9 0 O y w m c X V v d D t G U l N f R G l z Y W J s Z W Q m c X V v d D s s J n F 1 b 3 Q 7 R l J T X 0 R p c 2 F i b G V k X 1 A m c X V v d D s s J n F 1 b 3 Q 7 R l J T X 0 x H Q i Z x d W 9 0 O y w m c X V v d D t G U l N f T E d C X 1 A m c X V v d D s s J n F 1 b 3 Q 7 R l J T X 1 R v d G F s U 3 R h Z m Y m c X V v d D s s J n F 1 b 3 Q 7 Q 2 9 u X 3 d v b W V u J n F 1 b 3 Q 7 L C Z x d W 9 0 O 0 N v b l 9 X b 2 1 l b l 9 Q J n F 1 b 3 Q 7 L C Z x d W 9 0 O 0 N v b l 9 C Q U 1 F J n F 1 b 3 Q 7 L C Z x d W 9 0 O 0 N v b l 9 C Q U 1 F X 1 A m c X V v d D s s J n F 1 b 3 Q 7 Q 2 9 u X 0 R p c 2 F i b G V k J n F 1 b 3 Q 7 L C Z x d W 9 0 O 0 N v b l 9 E a X N h Y m x l Z F 9 Q J n F 1 b 3 Q 7 L C Z x d W 9 0 O 0 N v b l 9 M R 0 I m c X V v d D s s J n F 1 b 3 Q 7 Q 2 9 u X 0 x H Q l 9 Q J n F 1 b 3 Q 7 L C Z x d W 9 0 O 0 N v b l 9 U b 3 R h b F N 0 Y W Z m J n F 1 b 3 Q 7 L C Z x d W 9 0 O 0 9 w X 0 5 E J n F 1 b 3 Q 7 L C Z x d W 9 0 O 0 9 w X 0 5 E X 1 A m c X V v d D s s J n F 1 b 3 Q 7 R l J T X 0 5 E J n F 1 b 3 Q 7 L C Z x d W 9 0 O 0 Z S U 1 9 O R F 9 Q J n F 1 b 3 Q 7 L C Z x d W 9 0 O 0 N v b l 9 O R C Z x d W 9 0 O y w m c X V v d D t D b 2 5 f T k R f U C Z x d W 9 0 O y w m c X V v d D t U b 3 R h b F 9 M R k J f U 3 R h Z m Y m c X V v d D s s J n F 1 b 3 Q 7 Q W x s V H J h a W 5 l Z X M m c X V v d D s s J n F 1 b 3 Q 7 U 3 V t X 0 F s b F 8 x M m 0 m c X V v d D s s J n F 1 b 3 Q 7 R m V t Y W x l c y Z x d W 9 0 O y w m c X V v d D t T d W 1 f R m V t Y W x l X z E y b S Z x d W 9 0 O y w m c X V v d D t G Z W 1 h b G V f T W 5 f U E M m c X V v d D s s J n F 1 b 3 Q 7 R m V t Y W x l X z E y T W 5 f U E M m c X V v d D s s J n F 1 b 3 Q 7 R U 0 m c X V v d D s s J n F 1 b 3 Q 7 U 3 V t X 0 V N X z E y b S Z x d W 9 0 O y w m c X V v d D t F b V 9 N b l 9 Q Q y Z x d W 9 0 O y w m c X V v d D t F b V 8 x M k 1 u X 1 B D J n F 1 b 3 Q 7 X S I g L z 4 8 R W 5 0 c n k g V H l w Z T 0 i R m l s b F N 0 Y X R 1 c y I g V m F s d W U 9 I n N D b 2 1 w b G V 0 Z S I g L z 4 8 R W 5 0 c n k g V H l w Z T 0 i U m V s Y X R p b 2 5 z a G l w S W 5 m b 0 N v b n R h a W 5 l c i I g V m F s d W U 9 I n N 7 J n F 1 b 3 Q 7 Y 2 9 s d W 1 u Q 2 9 1 b n Q m c X V v d D s 6 O D I s J n F 1 b 3 Q 7 a 2 V 5 Q 2 9 s d W 1 u T m F t Z X M m c X V v d D s 6 W 1 0 s J n F 1 b 3 Q 7 c X V l c n l S Z W x h d G l v b n N o a X B z J n F 1 b 3 Q 7 O l t d L C Z x d W 9 0 O 2 N v b H V t b k l k Z W 5 0 a X R p Z X M m c X V v d D s 6 W y Z x d W 9 0 O 1 N l Y 3 R p b 2 4 x L 1 F 1 Z X J 5 M S 9 B d X R v U m V t b 3 Z l Z E N v b H V t b n M x L n t Z Z W F y T W 9 u d G g s M H 0 m c X V v d D s s J n F 1 b 3 Q 7 U 2 V j d G l v b j E v U X V l c n k x L 0 F 1 d G 9 S Z W 1 v d m V k Q 2 9 s d W 1 u c z E u e 1 l l Y X I s M X 0 m c X V v d D s s J n F 1 b 3 Q 7 U 2 V j d G l v b j E v U X V l c n k x L 0 F 1 d G 9 S Z W 1 v d m V k Q 2 9 s d W 1 u c z E u e 0 1 v b n R o V G V 4 d C w y f S Z x d W 9 0 O y w m c X V v d D t T Z W N 0 a W 9 u M S 9 R d W V y e T E v Q X V 0 b 1 J l b W 9 2 Z W R D b 2 x 1 b W 5 z M S 5 7 S G 9 1 c 2 V f b 3 J f Q n V u Z 2 F s b 3 d f R m l y Z X M s M 3 0 m c X V v d D s s J n F 1 b 3 Q 7 U 2 V j d G l v b j E v U X V l c n k x L 0 F 1 d G 9 S Z W 1 v d m V k Q 2 9 s d W 1 u c z E u e 1 B 1 c l 9 C d W l s d F 9 G b G F 0 X 0 Z p c m V z L D R 9 J n F 1 b 3 Q 7 L C Z x d W 9 0 O 1 N l Y 3 R p b 2 4 x L 1 F 1 Z X J 5 M S 9 B d X R v U m V t b 3 Z l Z E N v b H V t b n M x L n t O b 2 5 f U m V z a W R l b n R p Y W x f R m l y Z X M s N X 0 m c X V v d D s s J n F 1 b 3 Q 7 U 2 V j d G l v b j E v U X V l c n k x L 0 F 1 d G 9 S Z W 1 v d m V k Q 2 9 s d W 1 u c z E u e 0 N h c m V f U 3 V w c G 9 y d G V k X 0 x p d m l u Z 1 9 G a X J l c y w 2 f S Z x d W 9 0 O y w m c X V v d D t T Z W N 0 a W 9 u M S 9 R d W V y e T E v Q X V 0 b 1 J l b W 9 2 Z W R D b 2 x 1 b W 5 z M S 5 7 Q W x s R G V h d G h z L D d 9 J n F 1 b 3 Q 7 L C Z x d W 9 0 O 1 N l Y 3 R p b 2 4 x L 1 F 1 Z X J 5 M S 9 B d X R v U m V t b 3 Z l Z E N v b H V t b n M x L n t B b G x E Z W F 0 a H N f N X l y Y X Z n L D h 9 J n F 1 b 3 Q 7 L C Z x d W 9 0 O 1 N l Y 3 R p b 2 4 x L 1 F 1 Z X J 5 M S 9 B d X R v U m V t b 3 Z l Z E N v b H V t b n M x L n t B b G x E Z W F 0 a H N f M T B 5 c m F 2 Z y w 5 f S Z x d W 9 0 O y w m c X V v d D t T Z W N 0 a W 9 u M S 9 R d W V y e T E v Q X V 0 b 1 J l b W 9 2 Z W R D b 2 x 1 b W 5 z M S 5 7 Q W N j X 0 R l Y X R o c y w x M H 0 m c X V v d D s s J n F 1 b 3 Q 7 U 2 V j d G l v b j E v U X V l c n k x L 0 F 1 d G 9 S Z W 1 v d m V k Q 2 9 s d W 1 u c z E u e 0 F j Y 1 9 E Z W F 0 a H N f M T B 5 c l 9 h d m c s M T F 9 J n F 1 b 3 Q 7 L C Z x d W 9 0 O 1 N l Y 3 R p b 2 4 x L 1 F 1 Z X J 5 M S 9 B d X R v U m V t b 3 Z l Z E N v b H V t b n M x L n t B Y 2 N f R G V h d G h z X z V 5 c l 9 h d m c s M T J 9 J n F 1 b 3 Q 7 L C Z x d W 9 0 O 1 N l Y 3 R p b 2 4 x L 1 F 1 Z X J 5 M S 9 B d X R v U m V t b 3 Z l Z E N v b H V t b n M x L n t J b m p 1 c m l l c 1 8 1 e X J f Y X Z n L D E z f S Z x d W 9 0 O y w m c X V v d D t T Z W N 0 a W 9 u M S 9 R d W V y e T E v Q X V 0 b 1 J l b W 9 2 Z W R D b 2 x 1 b W 5 z M S 5 7 S F J B S S w x N H 0 m c X V v d D s s J n F 1 b 3 Q 7 U 2 V j d G l v b j E v U X V l c n k x L 0 F 1 d G 9 S Z W 1 v d m V k Q 2 9 s d W 1 u c z E u e 1 R v d G F s X 0 F 1 Z G l 0 c y w x N X 0 m c X V v d D s s J n F 1 b 3 Q 7 U 2 V j d G l v b j E v U X V l c n k x L 0 F 1 d G 9 S Z W 1 v d m V k Q 2 9 s d W 1 u c z E u e 0 h S Q U l f U m F 0 a W 8 s M T Z 9 J n F 1 b 3 Q 7 L C Z x d W 9 0 O 1 N l Y 3 R p b 2 4 x L 1 F 1 Z X J 5 M S 9 B d X R v U m V t b 3 Z l Z E N v b H V t b n M x L n t I U 0 Z W L D E 3 f S Z x d W 9 0 O y w m c X V v d D t T Z W N 0 a W 9 u M S 9 R d W V y e T E v Q X V 0 b 1 J l b W 9 2 Z W R D b 2 x 1 b W 5 z M S 5 7 S E Z T V l 9 t b l 9 0 Y X J n Z X R f Z m l n L D E 4 f S Z x d W 9 0 O y w m c X V v d D t T Z W N 0 a W 9 u M S 9 R d W V y e T E v Q X V 0 b 1 J l b W 9 2 Z W R D b 2 x 1 b W 5 z M S 5 7 U E h T R l Y s M T l 9 J n F 1 b 3 Q 7 L C Z x d W 9 0 O 1 N l Y 3 R p b 2 4 x L 1 F 1 Z X J 5 M S 9 B d X R v U m V t b 3 Z l Z E N v b H V t b n M x L n s l X 1 B I U 0 Z W X 2 9 m X 2 9 2 Z X J h b G x f d G F y Z 2 V 0 L D I w f S Z x d W 9 0 O y w m c X V v d D t T Z W N 0 a W 9 u M S 9 R d W V y e T E v Q X V 0 b 1 J l b W 9 2 Z W R D b 2 x 1 b W 5 z M S 5 7 S F J f S E Z T V l 9 Q c m 9 w L D I x f S Z x d W 9 0 O y w m c X V v d D t T Z W N 0 a W 9 u M S 9 R d W V y e T E v Q X V 0 b 1 J l b W 9 2 Z W R D b 2 x 1 b W 5 z M S 5 7 U 2 l j a 1 9 B b G w s M j J 9 J n F 1 b 3 Q 7 L C Z x d W 9 0 O 1 N l Y 3 R p b 2 4 x L 1 F 1 Z X J 5 M S 9 B d X R v U m V t b 3 Z l Z E N v b H V t b n M x L n t T Q U R f Q W x s X 1 B l c m M s M j N 9 J n F 1 b 3 Q 7 L C Z x d W 9 0 O 1 N l Y 3 R p b 2 4 x L 1 F 1 Z X J 5 M S 9 B d X R v U m V t b 3 Z l Z E N v b H V t b n M x L n t P c F 9 T a W N r X 1 B l c m M s M j R 9 J n F 1 b 3 Q 7 L C Z x d W 9 0 O 1 N l Y 3 R p b 2 4 x L 1 F 1 Z X J 5 M S 9 B d X R v U m V t b 3 Z l Z E N v b H V t b n M x L n t G U l N f U 2 l j a 1 9 Q Z X J j L D I 1 f S Z x d W 9 0 O y w m c X V v d D t T Z W N 0 a W 9 u M S 9 R d W V y e T E v Q X V 0 b 1 J l b W 9 2 Z W R D b 2 x 1 b W 5 z M S 5 7 Q 2 9 u X 1 N p Y 2 t f U G V y Y y w y N n 0 m c X V v d D s s J n F 1 b 3 Q 7 U 2 V j d G l v b j E v U X V l c n k x L 0 F 1 d G 9 S Z W 1 v d m V k Q 2 9 s d W 1 u c z E u e 0 Z h b H N l Q S w y N 3 0 m c X V v d D s s J n F 1 b 3 Q 7 U 2 V j d G l v b j E v U X V l c n k x L 0 F 1 d G 9 S Z W 1 v d m V k Q 2 9 s d W 1 u c z E u e 1 d p d G h p b j N I b 3 V y c y w y O H 0 m c X V v d D s s J n F 1 b 3 Q 7 U 2 V j d G l v b j E v U X V l c n k x L 0 F 1 d G 9 S Z W 1 v d m V k Q 2 9 s d W 1 u c z E u e 0 F s b G V n Z W R U b 3 R h b E p v Y n M s M j l 9 J n F 1 b 3 Q 7 L C Z x d W 9 0 O 1 N l Y 3 R p b 2 4 x L 1 F 1 Z X J 5 M S 9 B d X R v U m V t b 3 Z l Z E N v b H V t b n M x L n t G a X J l M y w z M H 0 m c X V v d D s s J n F 1 b 3 Q 7 U 2 V j d G l v b j E v U X V l c n k x L 0 F 1 d G 9 S Z W 1 v d m V k Q 2 9 s d W 1 u c z E u e 0 Z p c n N 0 U H V t c D F N L D M x f S Z x d W 9 0 O y w m c X V v d D t T Z W N 0 a W 9 u M S 9 R d W V y e T E v Q X V 0 b 1 J l b W 9 2 Z W R D b 2 x 1 b W 5 z M S 5 7 Q X Z n X 2 F y c m l 2 Y W x f d G l t Z V 8 x c 3 R f b W 1 f c 3 M s M z J 9 J n F 1 b 3 Q 7 L C Z x d W 9 0 O 1 N l Y 3 R p b 2 4 x L 1 F 1 Z X J 5 M S 9 B d X R v U m V t b 3 Z l Z E N v b H V t b n M x L n t T Z W N v b m R Q d W 1 w M U 0 s M z N 9 J n F 1 b 3 Q 7 L C Z x d W 9 0 O 1 N l Y 3 R p b 2 4 x L 1 F 1 Z X J 5 M S 9 B d X R v U m V t b 3 Z l Z E N v b H V t b n M x L n t B d m d f Y X J y a X Z h b F 9 0 a W 1 l X z J u Z F 9 t b V 9 z c y w z N H 0 m c X V v d D s s J n F 1 b 3 Q 7 U 2 V j d G l v b j E v U X V l c n k x L 0 F 1 d G 9 S Z W 1 v d m V k Q 2 9 s d W 1 u c z E u e 0 F y c m l G L D M 1 f S Z x d W 9 0 O y w m c X V v d D t T Z W N 0 a W 9 u M S 9 R d W V y e T E v Q X V 0 b 1 J l b W 9 2 Z W R D b 2 x 1 b W 5 z M S 5 7 Q X J y a T E y L D M 2 f S Z x d W 9 0 O y w m c X V v d D t T Z W N 0 a W 9 u M S 9 R d W V y e T E v Q X V 0 b 1 J l b W 9 2 Z W R D b 2 x 1 b W 5 z M S 5 7 U k l E R E 9 S L D M 3 f S Z x d W 9 0 O y w m c X V v d D t T Z W N 0 a W 9 u M S 9 R d W V y e T E v Q X V 0 b 1 J l b W 9 2 Z W R D b 2 x 1 b W 5 z M S 5 7 T 3 B f d 2 9 t Z W 4 s M z h 9 J n F 1 b 3 Q 7 L C Z x d W 9 0 O 1 N l Y 3 R p b 2 4 x L 1 F 1 Z X J 5 M S 9 B d X R v U m V t b 3 Z l Z E N v b H V t b n M x L n t P c F 9 X b 2 1 l b l 9 Q L D M 5 f S Z x d W 9 0 O y w m c X V v d D t T Z W N 0 a W 9 u M S 9 R d W V y e T E v Q X V 0 b 1 J l b W 9 2 Z W R D b 2 x 1 b W 5 z M S 5 7 T 3 B f Q k F N R S w 0 M H 0 m c X V v d D s s J n F 1 b 3 Q 7 U 2 V j d G l v b j E v U X V l c n k x L 0 F 1 d G 9 S Z W 1 v d m V k Q 2 9 s d W 1 u c z E u e 0 9 w X 0 J B T U V f U C w 0 M X 0 m c X V v d D s s J n F 1 b 3 Q 7 U 2 V j d G l v b j E v U X V l c n k x L 0 F 1 d G 9 S Z W 1 v d m V k Q 2 9 s d W 1 u c z E u e 0 9 w X 0 R p c 2 F i b G V k L D Q y f S Z x d W 9 0 O y w m c X V v d D t T Z W N 0 a W 9 u M S 9 R d W V y e T E v Q X V 0 b 1 J l b W 9 2 Z W R D b 2 x 1 b W 5 z M S 5 7 T 3 B f R G l z Y W J s Z W R f U C w 0 M 3 0 m c X V v d D s s J n F 1 b 3 Q 7 U 2 V j d G l v b j E v U X V l c n k x L 0 F 1 d G 9 S Z W 1 v d m V k Q 2 9 s d W 1 u c z E u e 0 9 w X 0 x H Q i w 0 N H 0 m c X V v d D s s J n F 1 b 3 Q 7 U 2 V j d G l v b j E v U X V l c n k x L 0 F 1 d G 9 S Z W 1 v d m V k Q 2 9 s d W 1 u c z E u e 0 9 w X 0 x H Q l 9 Q L D Q 1 f S Z x d W 9 0 O y w m c X V v d D t T Z W N 0 a W 9 u M S 9 R d W V y e T E v Q X V 0 b 1 J l b W 9 2 Z W R D b 2 x 1 b W 5 z M S 5 7 T 3 B f V G 9 0 Y W x T d G F m Z i w 0 N n 0 m c X V v d D s s J n F 1 b 3 Q 7 U 2 V j d G l v b j E v U X V l c n k x L 0 F 1 d G 9 S Z W 1 v d m V k Q 2 9 s d W 1 u c z E u e 0 Z S U 1 9 3 b 2 1 l b i w 0 N 3 0 m c X V v d D s s J n F 1 b 3 Q 7 U 2 V j d G l v b j E v U X V l c n k x L 0 F 1 d G 9 S Z W 1 v d m V k Q 2 9 s d W 1 u c z E u e 0 Z S U 1 9 X b 2 1 l b l 9 Q L D Q 4 f S Z x d W 9 0 O y w m c X V v d D t T Z W N 0 a W 9 u M S 9 R d W V y e T E v Q X V 0 b 1 J l b W 9 2 Z W R D b 2 x 1 b W 5 z M S 5 7 R l J T X 0 J B T U U s N D l 9 J n F 1 b 3 Q 7 L C Z x d W 9 0 O 1 N l Y 3 R p b 2 4 x L 1 F 1 Z X J 5 M S 9 B d X R v U m V t b 3 Z l Z E N v b H V t b n M x L n t G U l N f Q k F N R V 9 Q L D U w f S Z x d W 9 0 O y w m c X V v d D t T Z W N 0 a W 9 u M S 9 R d W V y e T E v Q X V 0 b 1 J l b W 9 2 Z W R D b 2 x 1 b W 5 z M S 5 7 R l J T X 0 R p c 2 F i b G V k L D U x f S Z x d W 9 0 O y w m c X V v d D t T Z W N 0 a W 9 u M S 9 R d W V y e T E v Q X V 0 b 1 J l b W 9 2 Z W R D b 2 x 1 b W 5 z M S 5 7 R l J T X 0 R p c 2 F i b G V k X 1 A s N T J 9 J n F 1 b 3 Q 7 L C Z x d W 9 0 O 1 N l Y 3 R p b 2 4 x L 1 F 1 Z X J 5 M S 9 B d X R v U m V t b 3 Z l Z E N v b H V t b n M x L n t G U l N f T E d C L D U z f S Z x d W 9 0 O y w m c X V v d D t T Z W N 0 a W 9 u M S 9 R d W V y e T E v Q X V 0 b 1 J l b W 9 2 Z W R D b 2 x 1 b W 5 z M S 5 7 R l J T X 0 x H Q l 9 Q L D U 0 f S Z x d W 9 0 O y w m c X V v d D t T Z W N 0 a W 9 u M S 9 R d W V y e T E v Q X V 0 b 1 J l b W 9 2 Z W R D b 2 x 1 b W 5 z M S 5 7 R l J T X 1 R v d G F s U 3 R h Z m Y s N T V 9 J n F 1 b 3 Q 7 L C Z x d W 9 0 O 1 N l Y 3 R p b 2 4 x L 1 F 1 Z X J 5 M S 9 B d X R v U m V t b 3 Z l Z E N v b H V t b n M x L n t D b 2 5 f d 2 9 t Z W 4 s N T Z 9 J n F 1 b 3 Q 7 L C Z x d W 9 0 O 1 N l Y 3 R p b 2 4 x L 1 F 1 Z X J 5 M S 9 B d X R v U m V t b 3 Z l Z E N v b H V t b n M x L n t D b 2 5 f V 2 9 t Z W 5 f U C w 1 N 3 0 m c X V v d D s s J n F 1 b 3 Q 7 U 2 V j d G l v b j E v U X V l c n k x L 0 F 1 d G 9 S Z W 1 v d m V k Q 2 9 s d W 1 u c z E u e 0 N v b l 9 C Q U 1 F L D U 4 f S Z x d W 9 0 O y w m c X V v d D t T Z W N 0 a W 9 u M S 9 R d W V y e T E v Q X V 0 b 1 J l b W 9 2 Z W R D b 2 x 1 b W 5 z M S 5 7 Q 2 9 u X 0 J B T U V f U C w 1 O X 0 m c X V v d D s s J n F 1 b 3 Q 7 U 2 V j d G l v b j E v U X V l c n k x L 0 F 1 d G 9 S Z W 1 v d m V k Q 2 9 s d W 1 u c z E u e 0 N v b l 9 E a X N h Y m x l Z C w 2 M H 0 m c X V v d D s s J n F 1 b 3 Q 7 U 2 V j d G l v b j E v U X V l c n k x L 0 F 1 d G 9 S Z W 1 v d m V k Q 2 9 s d W 1 u c z E u e 0 N v b l 9 E a X N h Y m x l Z F 9 Q L D Y x f S Z x d W 9 0 O y w m c X V v d D t T Z W N 0 a W 9 u M S 9 R d W V y e T E v Q X V 0 b 1 J l b W 9 2 Z W R D b 2 x 1 b W 5 z M S 5 7 Q 2 9 u X 0 x H Q i w 2 M n 0 m c X V v d D s s J n F 1 b 3 Q 7 U 2 V j d G l v b j E v U X V l c n k x L 0 F 1 d G 9 S Z W 1 v d m V k Q 2 9 s d W 1 u c z E u e 0 N v b l 9 M R 0 J f U C w 2 M 3 0 m c X V v d D s s J n F 1 b 3 Q 7 U 2 V j d G l v b j E v U X V l c n k x L 0 F 1 d G 9 S Z W 1 v d m V k Q 2 9 s d W 1 u c z E u e 0 N v b l 9 U b 3 R h b F N 0 Y W Z m L D Y 0 f S Z x d W 9 0 O y w m c X V v d D t T Z W N 0 a W 9 u M S 9 R d W V y e T E v Q X V 0 b 1 J l b W 9 2 Z W R D b 2 x 1 b W 5 z M S 5 7 T 3 B f T k Q s N j V 9 J n F 1 b 3 Q 7 L C Z x d W 9 0 O 1 N l Y 3 R p b 2 4 x L 1 F 1 Z X J 5 M S 9 B d X R v U m V t b 3 Z l Z E N v b H V t b n M x L n t P c F 9 O R F 9 Q L D Y 2 f S Z x d W 9 0 O y w m c X V v d D t T Z W N 0 a W 9 u M S 9 R d W V y e T E v Q X V 0 b 1 J l b W 9 2 Z W R D b 2 x 1 b W 5 z M S 5 7 R l J T X 0 5 E L D Y 3 f S Z x d W 9 0 O y w m c X V v d D t T Z W N 0 a W 9 u M S 9 R d W V y e T E v Q X V 0 b 1 J l b W 9 2 Z W R D b 2 x 1 b W 5 z M S 5 7 R l J T X 0 5 E X 1 A s N j h 9 J n F 1 b 3 Q 7 L C Z x d W 9 0 O 1 N l Y 3 R p b 2 4 x L 1 F 1 Z X J 5 M S 9 B d X R v U m V t b 3 Z l Z E N v b H V t b n M x L n t D b 2 5 f T k Q s N j l 9 J n F 1 b 3 Q 7 L C Z x d W 9 0 O 1 N l Y 3 R p b 2 4 x L 1 F 1 Z X J 5 M S 9 B d X R v U m V t b 3 Z l Z E N v b H V t b n M x L n t D b 2 5 f T k R f U C w 3 M H 0 m c X V v d D s s J n F 1 b 3 Q 7 U 2 V j d G l v b j E v U X V l c n k x L 0 F 1 d G 9 S Z W 1 v d m V k Q 2 9 s d W 1 u c z E u e 1 R v d G F s X 0 x G Q l 9 T d G F m Z i w 3 M X 0 m c X V v d D s s J n F 1 b 3 Q 7 U 2 V j d G l v b j E v U X V l c n k x L 0 F 1 d G 9 S Z W 1 v d m V k Q 2 9 s d W 1 u c z E u e 0 F s b F R y Y W l u Z W V z L D c y f S Z x d W 9 0 O y w m c X V v d D t T Z W N 0 a W 9 u M S 9 R d W V y e T E v Q X V 0 b 1 J l b W 9 2 Z W R D b 2 x 1 b W 5 z M S 5 7 U 3 V t X 0 F s b F 8 x M m 0 s N z N 9 J n F 1 b 3 Q 7 L C Z x d W 9 0 O 1 N l Y 3 R p b 2 4 x L 1 F 1 Z X J 5 M S 9 B d X R v U m V t b 3 Z l Z E N v b H V t b n M x L n t G Z W 1 h b G V z L D c 0 f S Z x d W 9 0 O y w m c X V v d D t T Z W N 0 a W 9 u M S 9 R d W V y e T E v Q X V 0 b 1 J l b W 9 2 Z W R D b 2 x 1 b W 5 z M S 5 7 U 3 V t X 0 Z l b W F s Z V 8 x M m 0 s N z V 9 J n F 1 b 3 Q 7 L C Z x d W 9 0 O 1 N l Y 3 R p b 2 4 x L 1 F 1 Z X J 5 M S 9 B d X R v U m V t b 3 Z l Z E N v b H V t b n M x L n t G Z W 1 h b G V f T W 5 f U E M s N z Z 9 J n F 1 b 3 Q 7 L C Z x d W 9 0 O 1 N l Y 3 R p b 2 4 x L 1 F 1 Z X J 5 M S 9 B d X R v U m V t b 3 Z l Z E N v b H V t b n M x L n t G Z W 1 h b G V f M T J N b l 9 Q Q y w 3 N 3 0 m c X V v d D s s J n F 1 b 3 Q 7 U 2 V j d G l v b j E v U X V l c n k x L 0 F 1 d G 9 S Z W 1 v d m V k Q 2 9 s d W 1 u c z E u e 0 V N L D c 4 f S Z x d W 9 0 O y w m c X V v d D t T Z W N 0 a W 9 u M S 9 R d W V y e T E v Q X V 0 b 1 J l b W 9 2 Z W R D b 2 x 1 b W 5 z M S 5 7 U 3 V t X 0 V N X z E y b S w 3 O X 0 m c X V v d D s s J n F 1 b 3 Q 7 U 2 V j d G l v b j E v U X V l c n k x L 0 F 1 d G 9 S Z W 1 v d m V k Q 2 9 s d W 1 u c z E u e 0 V t X 0 1 u X 1 B D L D g w f S Z x d W 9 0 O y w m c X V v d D t T Z W N 0 a W 9 u M S 9 R d W V y e T E v Q X V 0 b 1 J l b W 9 2 Z W R D b 2 x 1 b W 5 z M S 5 7 R W 1 f M T J N b l 9 Q Q y w 4 M X 0 m c X V v d D t d L C Z x d W 9 0 O 0 N v b H V t b k N v d W 5 0 J n F 1 b 3 Q 7 O j g y L C Z x d W 9 0 O 0 t l e U N v b H V t b k 5 h b W V z J n F 1 b 3 Q 7 O l t d L C Z x d W 9 0 O 0 N v b H V t b k l k Z W 5 0 a X R p Z X M m c X V v d D s 6 W y Z x d W 9 0 O 1 N l Y 3 R p b 2 4 x L 1 F 1 Z X J 5 M S 9 B d X R v U m V t b 3 Z l Z E N v b H V t b n M x L n t Z Z W F y T W 9 u d G g s M H 0 m c X V v d D s s J n F 1 b 3 Q 7 U 2 V j d G l v b j E v U X V l c n k x L 0 F 1 d G 9 S Z W 1 v d m V k Q 2 9 s d W 1 u c z E u e 1 l l Y X I s M X 0 m c X V v d D s s J n F 1 b 3 Q 7 U 2 V j d G l v b j E v U X V l c n k x L 0 F 1 d G 9 S Z W 1 v d m V k Q 2 9 s d W 1 u c z E u e 0 1 v b n R o V G V 4 d C w y f S Z x d W 9 0 O y w m c X V v d D t T Z W N 0 a W 9 u M S 9 R d W V y e T E v Q X V 0 b 1 J l b W 9 2 Z W R D b 2 x 1 b W 5 z M S 5 7 S G 9 1 c 2 V f b 3 J f Q n V u Z 2 F s b 3 d f R m l y Z X M s M 3 0 m c X V v d D s s J n F 1 b 3 Q 7 U 2 V j d G l v b j E v U X V l c n k x L 0 F 1 d G 9 S Z W 1 v d m V k Q 2 9 s d W 1 u c z E u e 1 B 1 c l 9 C d W l s d F 9 G b G F 0 X 0 Z p c m V z L D R 9 J n F 1 b 3 Q 7 L C Z x d W 9 0 O 1 N l Y 3 R p b 2 4 x L 1 F 1 Z X J 5 M S 9 B d X R v U m V t b 3 Z l Z E N v b H V t b n M x L n t O b 2 5 f U m V z a W R l b n R p Y W x f R m l y Z X M s N X 0 m c X V v d D s s J n F 1 b 3 Q 7 U 2 V j d G l v b j E v U X V l c n k x L 0 F 1 d G 9 S Z W 1 v d m V k Q 2 9 s d W 1 u c z E u e 0 N h c m V f U 3 V w c G 9 y d G V k X 0 x p d m l u Z 1 9 G a X J l c y w 2 f S Z x d W 9 0 O y w m c X V v d D t T Z W N 0 a W 9 u M S 9 R d W V y e T E v Q X V 0 b 1 J l b W 9 2 Z W R D b 2 x 1 b W 5 z M S 5 7 Q W x s R G V h d G h z L D d 9 J n F 1 b 3 Q 7 L C Z x d W 9 0 O 1 N l Y 3 R p b 2 4 x L 1 F 1 Z X J 5 M S 9 B d X R v U m V t b 3 Z l Z E N v b H V t b n M x L n t B b G x E Z W F 0 a H N f N X l y Y X Z n L D h 9 J n F 1 b 3 Q 7 L C Z x d W 9 0 O 1 N l Y 3 R p b 2 4 x L 1 F 1 Z X J 5 M S 9 B d X R v U m V t b 3 Z l Z E N v b H V t b n M x L n t B b G x E Z W F 0 a H N f M T B 5 c m F 2 Z y w 5 f S Z x d W 9 0 O y w m c X V v d D t T Z W N 0 a W 9 u M S 9 R d W V y e T E v Q X V 0 b 1 J l b W 9 2 Z W R D b 2 x 1 b W 5 z M S 5 7 Q W N j X 0 R l Y X R o c y w x M H 0 m c X V v d D s s J n F 1 b 3 Q 7 U 2 V j d G l v b j E v U X V l c n k x L 0 F 1 d G 9 S Z W 1 v d m V k Q 2 9 s d W 1 u c z E u e 0 F j Y 1 9 E Z W F 0 a H N f M T B 5 c l 9 h d m c s M T F 9 J n F 1 b 3 Q 7 L C Z x d W 9 0 O 1 N l Y 3 R p b 2 4 x L 1 F 1 Z X J 5 M S 9 B d X R v U m V t b 3 Z l Z E N v b H V t b n M x L n t B Y 2 N f R G V h d G h z X z V 5 c l 9 h d m c s M T J 9 J n F 1 b 3 Q 7 L C Z x d W 9 0 O 1 N l Y 3 R p b 2 4 x L 1 F 1 Z X J 5 M S 9 B d X R v U m V t b 3 Z l Z E N v b H V t b n M x L n t J b m p 1 c m l l c 1 8 1 e X J f Y X Z n L D E z f S Z x d W 9 0 O y w m c X V v d D t T Z W N 0 a W 9 u M S 9 R d W V y e T E v Q X V 0 b 1 J l b W 9 2 Z W R D b 2 x 1 b W 5 z M S 5 7 S F J B S S w x N H 0 m c X V v d D s s J n F 1 b 3 Q 7 U 2 V j d G l v b j E v U X V l c n k x L 0 F 1 d G 9 S Z W 1 v d m V k Q 2 9 s d W 1 u c z E u e 1 R v d G F s X 0 F 1 Z G l 0 c y w x N X 0 m c X V v d D s s J n F 1 b 3 Q 7 U 2 V j d G l v b j E v U X V l c n k x L 0 F 1 d G 9 S Z W 1 v d m V k Q 2 9 s d W 1 u c z E u e 0 h S Q U l f U m F 0 a W 8 s M T Z 9 J n F 1 b 3 Q 7 L C Z x d W 9 0 O 1 N l Y 3 R p b 2 4 x L 1 F 1 Z X J 5 M S 9 B d X R v U m V t b 3 Z l Z E N v b H V t b n M x L n t I U 0 Z W L D E 3 f S Z x d W 9 0 O y w m c X V v d D t T Z W N 0 a W 9 u M S 9 R d W V y e T E v Q X V 0 b 1 J l b W 9 2 Z W R D b 2 x 1 b W 5 z M S 5 7 S E Z T V l 9 t b l 9 0 Y X J n Z X R f Z m l n L D E 4 f S Z x d W 9 0 O y w m c X V v d D t T Z W N 0 a W 9 u M S 9 R d W V y e T E v Q X V 0 b 1 J l b W 9 2 Z W R D b 2 x 1 b W 5 z M S 5 7 U E h T R l Y s M T l 9 J n F 1 b 3 Q 7 L C Z x d W 9 0 O 1 N l Y 3 R p b 2 4 x L 1 F 1 Z X J 5 M S 9 B d X R v U m V t b 3 Z l Z E N v b H V t b n M x L n s l X 1 B I U 0 Z W X 2 9 m X 2 9 2 Z X J h b G x f d G F y Z 2 V 0 L D I w f S Z x d W 9 0 O y w m c X V v d D t T Z W N 0 a W 9 u M S 9 R d W V y e T E v Q X V 0 b 1 J l b W 9 2 Z W R D b 2 x 1 b W 5 z M S 5 7 S F J f S E Z T V l 9 Q c m 9 w L D I x f S Z x d W 9 0 O y w m c X V v d D t T Z W N 0 a W 9 u M S 9 R d W V y e T E v Q X V 0 b 1 J l b W 9 2 Z W R D b 2 x 1 b W 5 z M S 5 7 U 2 l j a 1 9 B b G w s M j J 9 J n F 1 b 3 Q 7 L C Z x d W 9 0 O 1 N l Y 3 R p b 2 4 x L 1 F 1 Z X J 5 M S 9 B d X R v U m V t b 3 Z l Z E N v b H V t b n M x L n t T Q U R f Q W x s X 1 B l c m M s M j N 9 J n F 1 b 3 Q 7 L C Z x d W 9 0 O 1 N l Y 3 R p b 2 4 x L 1 F 1 Z X J 5 M S 9 B d X R v U m V t b 3 Z l Z E N v b H V t b n M x L n t P c F 9 T a W N r X 1 B l c m M s M j R 9 J n F 1 b 3 Q 7 L C Z x d W 9 0 O 1 N l Y 3 R p b 2 4 x L 1 F 1 Z X J 5 M S 9 B d X R v U m V t b 3 Z l Z E N v b H V t b n M x L n t G U l N f U 2 l j a 1 9 Q Z X J j L D I 1 f S Z x d W 9 0 O y w m c X V v d D t T Z W N 0 a W 9 u M S 9 R d W V y e T E v Q X V 0 b 1 J l b W 9 2 Z W R D b 2 x 1 b W 5 z M S 5 7 Q 2 9 u X 1 N p Y 2 t f U G V y Y y w y N n 0 m c X V v d D s s J n F 1 b 3 Q 7 U 2 V j d G l v b j E v U X V l c n k x L 0 F 1 d G 9 S Z W 1 v d m V k Q 2 9 s d W 1 u c z E u e 0 Z h b H N l Q S w y N 3 0 m c X V v d D s s J n F 1 b 3 Q 7 U 2 V j d G l v b j E v U X V l c n k x L 0 F 1 d G 9 S Z W 1 v d m V k Q 2 9 s d W 1 u c z E u e 1 d p d G h p b j N I b 3 V y c y w y O H 0 m c X V v d D s s J n F 1 b 3 Q 7 U 2 V j d G l v b j E v U X V l c n k x L 0 F 1 d G 9 S Z W 1 v d m V k Q 2 9 s d W 1 u c z E u e 0 F s b G V n Z W R U b 3 R h b E p v Y n M s M j l 9 J n F 1 b 3 Q 7 L C Z x d W 9 0 O 1 N l Y 3 R p b 2 4 x L 1 F 1 Z X J 5 M S 9 B d X R v U m V t b 3 Z l Z E N v b H V t b n M x L n t G a X J l M y w z M H 0 m c X V v d D s s J n F 1 b 3 Q 7 U 2 V j d G l v b j E v U X V l c n k x L 0 F 1 d G 9 S Z W 1 v d m V k Q 2 9 s d W 1 u c z E u e 0 Z p c n N 0 U H V t c D F N L D M x f S Z x d W 9 0 O y w m c X V v d D t T Z W N 0 a W 9 u M S 9 R d W V y e T E v Q X V 0 b 1 J l b W 9 2 Z W R D b 2 x 1 b W 5 z M S 5 7 Q X Z n X 2 F y c m l 2 Y W x f d G l t Z V 8 x c 3 R f b W 1 f c 3 M s M z J 9 J n F 1 b 3 Q 7 L C Z x d W 9 0 O 1 N l Y 3 R p b 2 4 x L 1 F 1 Z X J 5 M S 9 B d X R v U m V t b 3 Z l Z E N v b H V t b n M x L n t T Z W N v b m R Q d W 1 w M U 0 s M z N 9 J n F 1 b 3 Q 7 L C Z x d W 9 0 O 1 N l Y 3 R p b 2 4 x L 1 F 1 Z X J 5 M S 9 B d X R v U m V t b 3 Z l Z E N v b H V t b n M x L n t B d m d f Y X J y a X Z h b F 9 0 a W 1 l X z J u Z F 9 t b V 9 z c y w z N H 0 m c X V v d D s s J n F 1 b 3 Q 7 U 2 V j d G l v b j E v U X V l c n k x L 0 F 1 d G 9 S Z W 1 v d m V k Q 2 9 s d W 1 u c z E u e 0 F y c m l G L D M 1 f S Z x d W 9 0 O y w m c X V v d D t T Z W N 0 a W 9 u M S 9 R d W V y e T E v Q X V 0 b 1 J l b W 9 2 Z W R D b 2 x 1 b W 5 z M S 5 7 Q X J y a T E y L D M 2 f S Z x d W 9 0 O y w m c X V v d D t T Z W N 0 a W 9 u M S 9 R d W V y e T E v Q X V 0 b 1 J l b W 9 2 Z W R D b 2 x 1 b W 5 z M S 5 7 U k l E R E 9 S L D M 3 f S Z x d W 9 0 O y w m c X V v d D t T Z W N 0 a W 9 u M S 9 R d W V y e T E v Q X V 0 b 1 J l b W 9 2 Z W R D b 2 x 1 b W 5 z M S 5 7 T 3 B f d 2 9 t Z W 4 s M z h 9 J n F 1 b 3 Q 7 L C Z x d W 9 0 O 1 N l Y 3 R p b 2 4 x L 1 F 1 Z X J 5 M S 9 B d X R v U m V t b 3 Z l Z E N v b H V t b n M x L n t P c F 9 X b 2 1 l b l 9 Q L D M 5 f S Z x d W 9 0 O y w m c X V v d D t T Z W N 0 a W 9 u M S 9 R d W V y e T E v Q X V 0 b 1 J l b W 9 2 Z W R D b 2 x 1 b W 5 z M S 5 7 T 3 B f Q k F N R S w 0 M H 0 m c X V v d D s s J n F 1 b 3 Q 7 U 2 V j d G l v b j E v U X V l c n k x L 0 F 1 d G 9 S Z W 1 v d m V k Q 2 9 s d W 1 u c z E u e 0 9 w X 0 J B T U V f U C w 0 M X 0 m c X V v d D s s J n F 1 b 3 Q 7 U 2 V j d G l v b j E v U X V l c n k x L 0 F 1 d G 9 S Z W 1 v d m V k Q 2 9 s d W 1 u c z E u e 0 9 w X 0 R p c 2 F i b G V k L D Q y f S Z x d W 9 0 O y w m c X V v d D t T Z W N 0 a W 9 u M S 9 R d W V y e T E v Q X V 0 b 1 J l b W 9 2 Z W R D b 2 x 1 b W 5 z M S 5 7 T 3 B f R G l z Y W J s Z W R f U C w 0 M 3 0 m c X V v d D s s J n F 1 b 3 Q 7 U 2 V j d G l v b j E v U X V l c n k x L 0 F 1 d G 9 S Z W 1 v d m V k Q 2 9 s d W 1 u c z E u e 0 9 w X 0 x H Q i w 0 N H 0 m c X V v d D s s J n F 1 b 3 Q 7 U 2 V j d G l v b j E v U X V l c n k x L 0 F 1 d G 9 S Z W 1 v d m V k Q 2 9 s d W 1 u c z E u e 0 9 w X 0 x H Q l 9 Q L D Q 1 f S Z x d W 9 0 O y w m c X V v d D t T Z W N 0 a W 9 u M S 9 R d W V y e T E v Q X V 0 b 1 J l b W 9 2 Z W R D b 2 x 1 b W 5 z M S 5 7 T 3 B f V G 9 0 Y W x T d G F m Z i w 0 N n 0 m c X V v d D s s J n F 1 b 3 Q 7 U 2 V j d G l v b j E v U X V l c n k x L 0 F 1 d G 9 S Z W 1 v d m V k Q 2 9 s d W 1 u c z E u e 0 Z S U 1 9 3 b 2 1 l b i w 0 N 3 0 m c X V v d D s s J n F 1 b 3 Q 7 U 2 V j d G l v b j E v U X V l c n k x L 0 F 1 d G 9 S Z W 1 v d m V k Q 2 9 s d W 1 u c z E u e 0 Z S U 1 9 X b 2 1 l b l 9 Q L D Q 4 f S Z x d W 9 0 O y w m c X V v d D t T Z W N 0 a W 9 u M S 9 R d W V y e T E v Q X V 0 b 1 J l b W 9 2 Z W R D b 2 x 1 b W 5 z M S 5 7 R l J T X 0 J B T U U s N D l 9 J n F 1 b 3 Q 7 L C Z x d W 9 0 O 1 N l Y 3 R p b 2 4 x L 1 F 1 Z X J 5 M S 9 B d X R v U m V t b 3 Z l Z E N v b H V t b n M x L n t G U l N f Q k F N R V 9 Q L D U w f S Z x d W 9 0 O y w m c X V v d D t T Z W N 0 a W 9 u M S 9 R d W V y e T E v Q X V 0 b 1 J l b W 9 2 Z W R D b 2 x 1 b W 5 z M S 5 7 R l J T X 0 R p c 2 F i b G V k L D U x f S Z x d W 9 0 O y w m c X V v d D t T Z W N 0 a W 9 u M S 9 R d W V y e T E v Q X V 0 b 1 J l b W 9 2 Z W R D b 2 x 1 b W 5 z M S 5 7 R l J T X 0 R p c 2 F i b G V k X 1 A s N T J 9 J n F 1 b 3 Q 7 L C Z x d W 9 0 O 1 N l Y 3 R p b 2 4 x L 1 F 1 Z X J 5 M S 9 B d X R v U m V t b 3 Z l Z E N v b H V t b n M x L n t G U l N f T E d C L D U z f S Z x d W 9 0 O y w m c X V v d D t T Z W N 0 a W 9 u M S 9 R d W V y e T E v Q X V 0 b 1 J l b W 9 2 Z W R D b 2 x 1 b W 5 z M S 5 7 R l J T X 0 x H Q l 9 Q L D U 0 f S Z x d W 9 0 O y w m c X V v d D t T Z W N 0 a W 9 u M S 9 R d W V y e T E v Q X V 0 b 1 J l b W 9 2 Z W R D b 2 x 1 b W 5 z M S 5 7 R l J T X 1 R v d G F s U 3 R h Z m Y s N T V 9 J n F 1 b 3 Q 7 L C Z x d W 9 0 O 1 N l Y 3 R p b 2 4 x L 1 F 1 Z X J 5 M S 9 B d X R v U m V t b 3 Z l Z E N v b H V t b n M x L n t D b 2 5 f d 2 9 t Z W 4 s N T Z 9 J n F 1 b 3 Q 7 L C Z x d W 9 0 O 1 N l Y 3 R p b 2 4 x L 1 F 1 Z X J 5 M S 9 B d X R v U m V t b 3 Z l Z E N v b H V t b n M x L n t D b 2 5 f V 2 9 t Z W 5 f U C w 1 N 3 0 m c X V v d D s s J n F 1 b 3 Q 7 U 2 V j d G l v b j E v U X V l c n k x L 0 F 1 d G 9 S Z W 1 v d m V k Q 2 9 s d W 1 u c z E u e 0 N v b l 9 C Q U 1 F L D U 4 f S Z x d W 9 0 O y w m c X V v d D t T Z W N 0 a W 9 u M S 9 R d W V y e T E v Q X V 0 b 1 J l b W 9 2 Z W R D b 2 x 1 b W 5 z M S 5 7 Q 2 9 u X 0 J B T U V f U C w 1 O X 0 m c X V v d D s s J n F 1 b 3 Q 7 U 2 V j d G l v b j E v U X V l c n k x L 0 F 1 d G 9 S Z W 1 v d m V k Q 2 9 s d W 1 u c z E u e 0 N v b l 9 E a X N h Y m x l Z C w 2 M H 0 m c X V v d D s s J n F 1 b 3 Q 7 U 2 V j d G l v b j E v U X V l c n k x L 0 F 1 d G 9 S Z W 1 v d m V k Q 2 9 s d W 1 u c z E u e 0 N v b l 9 E a X N h Y m x l Z F 9 Q L D Y x f S Z x d W 9 0 O y w m c X V v d D t T Z W N 0 a W 9 u M S 9 R d W V y e T E v Q X V 0 b 1 J l b W 9 2 Z W R D b 2 x 1 b W 5 z M S 5 7 Q 2 9 u X 0 x H Q i w 2 M n 0 m c X V v d D s s J n F 1 b 3 Q 7 U 2 V j d G l v b j E v U X V l c n k x L 0 F 1 d G 9 S Z W 1 v d m V k Q 2 9 s d W 1 u c z E u e 0 N v b l 9 M R 0 J f U C w 2 M 3 0 m c X V v d D s s J n F 1 b 3 Q 7 U 2 V j d G l v b j E v U X V l c n k x L 0 F 1 d G 9 S Z W 1 v d m V k Q 2 9 s d W 1 u c z E u e 0 N v b l 9 U b 3 R h b F N 0 Y W Z m L D Y 0 f S Z x d W 9 0 O y w m c X V v d D t T Z W N 0 a W 9 u M S 9 R d W V y e T E v Q X V 0 b 1 J l b W 9 2 Z W R D b 2 x 1 b W 5 z M S 5 7 T 3 B f T k Q s N j V 9 J n F 1 b 3 Q 7 L C Z x d W 9 0 O 1 N l Y 3 R p b 2 4 x L 1 F 1 Z X J 5 M S 9 B d X R v U m V t b 3 Z l Z E N v b H V t b n M x L n t P c F 9 O R F 9 Q L D Y 2 f S Z x d W 9 0 O y w m c X V v d D t T Z W N 0 a W 9 u M S 9 R d W V y e T E v Q X V 0 b 1 J l b W 9 2 Z W R D b 2 x 1 b W 5 z M S 5 7 R l J T X 0 5 E L D Y 3 f S Z x d W 9 0 O y w m c X V v d D t T Z W N 0 a W 9 u M S 9 R d W V y e T E v Q X V 0 b 1 J l b W 9 2 Z W R D b 2 x 1 b W 5 z M S 5 7 R l J T X 0 5 E X 1 A s N j h 9 J n F 1 b 3 Q 7 L C Z x d W 9 0 O 1 N l Y 3 R p b 2 4 x L 1 F 1 Z X J 5 M S 9 B d X R v U m V t b 3 Z l Z E N v b H V t b n M x L n t D b 2 5 f T k Q s N j l 9 J n F 1 b 3 Q 7 L C Z x d W 9 0 O 1 N l Y 3 R p b 2 4 x L 1 F 1 Z X J 5 M S 9 B d X R v U m V t b 3 Z l Z E N v b H V t b n M x L n t D b 2 5 f T k R f U C w 3 M H 0 m c X V v d D s s J n F 1 b 3 Q 7 U 2 V j d G l v b j E v U X V l c n k x L 0 F 1 d G 9 S Z W 1 v d m V k Q 2 9 s d W 1 u c z E u e 1 R v d G F s X 0 x G Q l 9 T d G F m Z i w 3 M X 0 m c X V v d D s s J n F 1 b 3 Q 7 U 2 V j d G l v b j E v U X V l c n k x L 0 F 1 d G 9 S Z W 1 v d m V k Q 2 9 s d W 1 u c z E u e 0 F s b F R y Y W l u Z W V z L D c y f S Z x d W 9 0 O y w m c X V v d D t T Z W N 0 a W 9 u M S 9 R d W V y e T E v Q X V 0 b 1 J l b W 9 2 Z W R D b 2 x 1 b W 5 z M S 5 7 U 3 V t X 0 F s b F 8 x M m 0 s N z N 9 J n F 1 b 3 Q 7 L C Z x d W 9 0 O 1 N l Y 3 R p b 2 4 x L 1 F 1 Z X J 5 M S 9 B d X R v U m V t b 3 Z l Z E N v b H V t b n M x L n t G Z W 1 h b G V z L D c 0 f S Z x d W 9 0 O y w m c X V v d D t T Z W N 0 a W 9 u M S 9 R d W V y e T E v Q X V 0 b 1 J l b W 9 2 Z W R D b 2 x 1 b W 5 z M S 5 7 U 3 V t X 0 Z l b W F s Z V 8 x M m 0 s N z V 9 J n F 1 b 3 Q 7 L C Z x d W 9 0 O 1 N l Y 3 R p b 2 4 x L 1 F 1 Z X J 5 M S 9 B d X R v U m V t b 3 Z l Z E N v b H V t b n M x L n t G Z W 1 h b G V f T W 5 f U E M s N z Z 9 J n F 1 b 3 Q 7 L C Z x d W 9 0 O 1 N l Y 3 R p b 2 4 x L 1 F 1 Z X J 5 M S 9 B d X R v U m V t b 3 Z l Z E N v b H V t b n M x L n t G Z W 1 h b G V f M T J N b l 9 Q Q y w 3 N 3 0 m c X V v d D s s J n F 1 b 3 Q 7 U 2 V j d G l v b j E v U X V l c n k x L 0 F 1 d G 9 S Z W 1 v d m V k Q 2 9 s d W 1 u c z E u e 0 V N L D c 4 f S Z x d W 9 0 O y w m c X V v d D t T Z W N 0 a W 9 u M S 9 R d W V y e T E v Q X V 0 b 1 J l b W 9 2 Z W R D b 2 x 1 b W 5 z M S 5 7 U 3 V t X 0 V N X z E y b S w 3 O X 0 m c X V v d D s s J n F 1 b 3 Q 7 U 2 V j d G l v b j E v U X V l c n k x L 0 F 1 d G 9 S Z W 1 v d m V k Q 2 9 s d W 1 u c z E u e 0 V t X 0 1 u X 1 B D L D g w f S Z x d W 9 0 O y w m c X V v d D t T Z W N 0 a W 9 u M S 9 R d W V y e T E v Q X V 0 b 1 J l b W 9 2 Z W R D b 2 x 1 b W 5 z M S 5 7 R W 1 f M T J N b l 9 Q Q y w 4 M X 0 m c X V v d D t d L C Z x d W 9 0 O 1 J l b G F 0 a W 9 u c 2 h p c E l u Z m 8 m c X V v d D s 6 W 1 1 9 I i A v P j w v U 3 R h Y m x l R W 5 0 c m l l c z 4 8 L 0 l 0 Z W 0 + P E l 0 Z W 0 + P E l 0 Z W 1 M b 2 N h d G l v b j 4 8 S X R l b V R 5 c G U + R m 9 y b X V s Y T w v S X R l b V R 5 c G U + P E l 0 Z W 1 Q Y X R o P l N l Y 3 R p b 2 4 x L 1 Z v b H V u d G F y e U x l Y X Z l c n M 8 L 0 l 0 Z W 1 Q Y X R o P j w v S X R l b U x v Y 2 F 0 a W 9 u P j x T d G F i b G V F b n R y a W V z P j x F b n R y e S B U e X B l P S J G a W x s R X J y b 3 J D b 2 R l I i B W Y W x 1 Z T 0 i c 1 V u a 2 5 v d 2 4 i I C 8 + P E V u d H J 5 I F R 5 c G U 9 I k J 1 Z m Z l c k 5 l e H R S Z W Z y Z X N o I i B W Y W x 1 Z T 0 i b D E i I C 8 + P E V u d H J 5 I F R 5 c G U 9 I k Z p b G x F c n J v c k N v d W 5 0 I i B W Y W x 1 Z T 0 i b D A i I C 8 + P E V u d H J 5 I F R 5 c G U 9 I k Z p b G x F b m F i b G V k I i B W Y W x 1 Z T 0 i b D E i I C 8 + P E V u d H J 5 I F R 5 c G U 9 I k Z p b G x l Z E N v b X B s Z X R l U m V z d W x 0 V G 9 X b 3 J r c 2 h l Z X Q i I F Z h b H V l P S J s M S I g L z 4 8 R W 5 0 c n k g V H l w Z T 0 i R m l s b E x h c 3 R V c G R h d G V k I i B W Y W x 1 Z T 0 i Z D I w M j Q t M D c t M j R U M T A 6 N T A 6 M T c u M T A 0 N j k 5 M F o i I C 8 + P E V u d H J 5 I F R 5 c G U 9 I k Z p b G x U b 0 R h d G F N b 2 R l b E V u Y W J s Z W Q i I F Z h b H V l P S J s M S I g L z 4 8 R W 5 0 c n k g V H l w Z T 0 i S X N Q c m l 2 Y X R l I i B W Y W x 1 Z T 0 i b D A i I C 8 + P E V u d H J 5 I F R 5 c G U 9 I l F 1 Z X J 5 S U Q i I F Z h b H V l P S J z M z F k Z j F i M W E t O D c 1 O C 0 0 O W M x L W E 1 Z j M t O D E y M j h m Z j Y 4 Z D h l I i A v P j x F b n R y e S B U e X B l P S J G a W x s Q 2 9 s d W 1 u V H l w Z X M i I F Z h b H V l P S J z Q m d J Q 0 F n S U N B Z 0 l D Q W d J Q 0 F n P T 0 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W b 2 x 1 b n R h c n l M Z W F 2 Z X J z I i A v P j x F b n R y e S B U e X B l P S J G a W x s Q 2 9 1 b n Q i I F Z h b H V l P S J s N T k i I C 8 + P E V u d H J 5 I F R 5 c G U 9 I k Z p b G x D b 2 x 1 b W 5 O Y W 1 l c y I g V m F s d W U 9 I n N b J n F 1 b 3 Q 7 W V l Z W U 1 N J n F 1 b 3 Q 7 L C Z x d W 9 0 O 0 N v b n R y b 2 w g V 2 9 t Z W 4 m c X V v d D s s J n F 1 b 3 Q 7 Q 2 9 u d H J v b C B C Q U 1 F J n F 1 b 3 Q 7 L C Z x d W 9 0 O 0 N v b n R y b 2 w g R G l z Y W J s Z W Q m c X V v d D s s J n F 1 b 3 Q 7 Q 2 9 u d H J v b C B U b 3 R h b C Z x d W 9 0 O y w m c X V v d D t G U l M g U 3 R h Z m Y g V 2 9 t Z W 4 m c X V v d D s s J n F 1 b 3 Q 7 R l J T I F N 0 Y W Z m I E J B T U U m c X V v d D s s J n F 1 b 3 Q 7 R l J T I F N 0 Y W Z m I E R p c 2 F i b G V k J n F 1 b 3 Q 7 L C Z x d W 9 0 O 0 Z S U y B T d G F m Z i B U b 3 R h b C Z x d W 9 0 O y w m c X V v d D t P c G V y Y X R p b 2 5 h b C B X b 2 1 l b i Z x d W 9 0 O y w m c X V v d D t P c G V y Y X R p b 2 5 h b C B C Q U 1 F J n F 1 b 3 Q 7 L C Z x d W 9 0 O 0 9 w Z X J h d G l v b m F s I E R p c 2 F i b G V k J n F 1 b 3 Q 7 L C Z x d W 9 0 O 0 9 w Z X J h d G l v b m F s I F R v d G F s J n F 1 b 3 Q 7 X S I g L z 4 8 R W 5 0 c n k g V H l w Z T 0 i Q W R k Z W R U b 0 R h d G F N b 2 R l b C I g V m F s d W U 9 I m w x 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V m 9 s d W 5 0 Y X J 5 T G V h d m V y c y 9 Q a X Z v d G V k I E N v b H V t b i 5 7 W V l Z W U 1 N L D B 9 J n F 1 b 3 Q 7 L C Z x d W 9 0 O 1 N l Y 3 R p b 2 4 x L 1 Z v b H V u d G F y e U x l Y X Z l c n M v U G l 2 b 3 R l Z C B D b 2 x 1 b W 4 u e 0 N v b n R y b 2 w g V 2 9 t Z W 4 s M X 0 m c X V v d D s s J n F 1 b 3 Q 7 U 2 V j d G l v b j E v V m 9 s d W 5 0 Y X J 5 T G V h d m V y c y 9 Q a X Z v d G V k I E N v b H V t b i 5 7 Q 2 9 u d H J v b C B C Q U 1 F L D J 9 J n F 1 b 3 Q 7 L C Z x d W 9 0 O 1 N l Y 3 R p b 2 4 x L 1 Z v b H V u d G F y e U x l Y X Z l c n M v U G l 2 b 3 R l Z C B D b 2 x 1 b W 4 u e 0 N v b n R y b 2 w g R G l z Y W J s Z W Q s M 3 0 m c X V v d D s s J n F 1 b 3 Q 7 U 2 V j d G l v b j E v V m 9 s d W 5 0 Y X J 5 T G V h d m V y c y 9 Q a X Z v d G V k I E N v b H V t b i 5 7 Q 2 9 u d H J v b C B U b 3 R h b C w 0 f S Z x d W 9 0 O y w m c X V v d D t T Z W N 0 a W 9 u M S 9 W b 2 x 1 b n R h c n l M Z W F 2 Z X J z L 1 B p d m 9 0 Z W Q g Q 2 9 s d W 1 u L n t G U l M g U 3 R h Z m Y g V 2 9 t Z W 4 s N X 0 m c X V v d D s s J n F 1 b 3 Q 7 U 2 V j d G l v b j E v V m 9 s d W 5 0 Y X J 5 T G V h d m V y c y 9 Q a X Z v d G V k I E N v b H V t b i 5 7 R l J T I F N 0 Y W Z m I E J B T U U s N n 0 m c X V v d D s s J n F 1 b 3 Q 7 U 2 V j d G l v b j E v V m 9 s d W 5 0 Y X J 5 T G V h d m V y c y 9 Q a X Z v d G V k I E N v b H V t b i 5 7 R l J T I F N 0 Y W Z m I E R p c 2 F i b G V k L D d 9 J n F 1 b 3 Q 7 L C Z x d W 9 0 O 1 N l Y 3 R p b 2 4 x L 1 Z v b H V u d G F y e U x l Y X Z l c n M v U G l 2 b 3 R l Z C B D b 2 x 1 b W 4 u e 0 Z S U y B T d G F m Z i B U b 3 R h b C w 4 f S Z x d W 9 0 O y w m c X V v d D t T Z W N 0 a W 9 u M S 9 W b 2 x 1 b n R h c n l M Z W F 2 Z X J z L 1 B p d m 9 0 Z W Q g Q 2 9 s d W 1 u L n t P c G V y Y X R p b 2 5 h b C B X b 2 1 l b i w 5 f S Z x d W 9 0 O y w m c X V v d D t T Z W N 0 a W 9 u M S 9 W b 2 x 1 b n R h c n l M Z W F 2 Z X J z L 1 B p d m 9 0 Z W Q g Q 2 9 s d W 1 u L n t P c G V y Y X R p b 2 5 h b C B C Q U 1 F L D E w f S Z x d W 9 0 O y w m c X V v d D t T Z W N 0 a W 9 u M S 9 W b 2 x 1 b n R h c n l M Z W F 2 Z X J z L 1 B p d m 9 0 Z W Q g Q 2 9 s d W 1 u L n t P c G V y Y X R p b 2 5 h b C B E a X N h Y m x l Z C w x M X 0 m c X V v d D s s J n F 1 b 3 Q 7 U 2 V j d G l v b j E v V m 9 s d W 5 0 Y X J 5 T G V h d m V y c y 9 Q a X Z v d G V k I E N v b H V t b i 5 7 T 3 B l c m F 0 a W 9 u Y W w g V G 9 0 Y W w s M T J 9 J n F 1 b 3 Q 7 X S w m c X V v d D t D b 2 x 1 b W 5 D b 3 V u d C Z x d W 9 0 O z o x M y w m c X V v d D t L Z X l D b 2 x 1 b W 5 O Y W 1 l c y Z x d W 9 0 O z p b X S w m c X V v d D t D b 2 x 1 b W 5 J Z G V u d G l 0 a W V z J n F 1 b 3 Q 7 O l s m c X V v d D t T Z W N 0 a W 9 u M S 9 W b 2 x 1 b n R h c n l M Z W F 2 Z X J z L 1 B p d m 9 0 Z W Q g Q 2 9 s d W 1 u L n t Z W V l Z T U 0 s M H 0 m c X V v d D s s J n F 1 b 3 Q 7 U 2 V j d G l v b j E v V m 9 s d W 5 0 Y X J 5 T G V h d m V y c y 9 Q a X Z v d G V k I E N v b H V t b i 5 7 Q 2 9 u d H J v b C B X b 2 1 l b i w x f S Z x d W 9 0 O y w m c X V v d D t T Z W N 0 a W 9 u M S 9 W b 2 x 1 b n R h c n l M Z W F 2 Z X J z L 1 B p d m 9 0 Z W Q g Q 2 9 s d W 1 u L n t D b 2 5 0 c m 9 s I E J B T U U s M n 0 m c X V v d D s s J n F 1 b 3 Q 7 U 2 V j d G l v b j E v V m 9 s d W 5 0 Y X J 5 T G V h d m V y c y 9 Q a X Z v d G V k I E N v b H V t b i 5 7 Q 2 9 u d H J v b C B E a X N h Y m x l Z C w z f S Z x d W 9 0 O y w m c X V v d D t T Z W N 0 a W 9 u M S 9 W b 2 x 1 b n R h c n l M Z W F 2 Z X J z L 1 B p d m 9 0 Z W Q g Q 2 9 s d W 1 u L n t D b 2 5 0 c m 9 s I F R v d G F s L D R 9 J n F 1 b 3 Q 7 L C Z x d W 9 0 O 1 N l Y 3 R p b 2 4 x L 1 Z v b H V u d G F y e U x l Y X Z l c n M v U G l 2 b 3 R l Z C B D b 2 x 1 b W 4 u e 0 Z S U y B T d G F m Z i B X b 2 1 l b i w 1 f S Z x d W 9 0 O y w m c X V v d D t T Z W N 0 a W 9 u M S 9 W b 2 x 1 b n R h c n l M Z W F 2 Z X J z L 1 B p d m 9 0 Z W Q g Q 2 9 s d W 1 u L n t G U l M g U 3 R h Z m Y g Q k F N R S w 2 f S Z x d W 9 0 O y w m c X V v d D t T Z W N 0 a W 9 u M S 9 W b 2 x 1 b n R h c n l M Z W F 2 Z X J z L 1 B p d m 9 0 Z W Q g Q 2 9 s d W 1 u L n t G U l M g U 3 R h Z m Y g R G l z Y W J s Z W Q s N 3 0 m c X V v d D s s J n F 1 b 3 Q 7 U 2 V j d G l v b j E v V m 9 s d W 5 0 Y X J 5 T G V h d m V y c y 9 Q a X Z v d G V k I E N v b H V t b i 5 7 R l J T I F N 0 Y W Z m I F R v d G F s L D h 9 J n F 1 b 3 Q 7 L C Z x d W 9 0 O 1 N l Y 3 R p b 2 4 x L 1 Z v b H V u d G F y e U x l Y X Z l c n M v U G l 2 b 3 R l Z C B D b 2 x 1 b W 4 u e 0 9 w Z X J h d G l v b m F s I F d v b W V u L D l 9 J n F 1 b 3 Q 7 L C Z x d W 9 0 O 1 N l Y 3 R p b 2 4 x L 1 Z v b H V u d G F y e U x l Y X Z l c n M v U G l 2 b 3 R l Z C B D b 2 x 1 b W 4 u e 0 9 w Z X J h d G l v b m F s I E J B T U U s M T B 9 J n F 1 b 3 Q 7 L C Z x d W 9 0 O 1 N l Y 3 R p b 2 4 x L 1 Z v b H V u d G F y e U x l Y X Z l c n M v U G l 2 b 3 R l Z C B D b 2 x 1 b W 4 u e 0 9 w Z X J h d G l v b m F s I E R p c 2 F i b G V k L D E x f S Z x d W 9 0 O y w m c X V v d D t T Z W N 0 a W 9 u M S 9 W b 2 x 1 b n R h c n l M Z W F 2 Z X J z L 1 B p d m 9 0 Z W Q g Q 2 9 s d W 1 u L n t P c G V y Y X R p b 2 5 h b C B U b 3 R h b C w x M n 0 m c X V v d D t d L C Z x d W 9 0 O 1 J l b G F 0 a W 9 u c 2 h p c E l u Z m 8 m c X V v d D s 6 W 1 1 9 I i A v P j w v U 3 R h Y m x l R W 5 0 c m l l c z 4 8 L 0 l 0 Z W 0 + P E l 0 Z W 0 + P E l 0 Z W 1 M b 2 N h d G l v b j 4 8 S X R l b V R 5 c G U + R m 9 y b X V s Y T w v S X R l b V R 5 c G U + P E l 0 Z W 1 Q Y X R o P l N l Y 3 R p b 2 4 x L 1 R v c C U y M E V h c m 5 l c n M 8 L 0 l 0 Z W 1 Q Y X R o P j w v S X R l b U x v Y 2 F 0 a W 9 u P j x T d G F i b G V F b n R y a W V z P j x F b n R y e S B U e X B l P S J G a W x s T G F z d F V w Z G F 0 Z W Q i I F Z h b H V l P S J k M j A y N C 0 w N y 0 y N F Q x M D o 1 M D o x O C 4 5 O D A 3 M T I y W i I g L z 4 8 R W 5 0 c n k g V H l w Z T 0 i Q n V m Z m V y T m V 4 d F J l Z n J l c 2 g i I F Z h b H V l P S J s M S I g L z 4 8 R W 5 0 c n k g V H l w Z T 0 i R m l s b E V u Y W J s Z W Q i I F Z h b H V l P S J s M S I g L z 4 8 R W 5 0 c n k g V H l w Z T 0 i R m l s b G V k Q 2 9 t c G x l d G V S Z X N 1 b H R U b 1 d v c m t z a G V l d C I g V m F s d W U 9 I m w x I i A v P j x F b n R y e S B U e X B l P S J G a W x s R X J y b 3 J D b 3 V u d C I g V m F s d W U 9 I m w w I i A v P j x F b n R y e S B U e X B l P S J G a W x s V G 9 E Y X R h T W 9 k Z W x F b m F i b G V k I i B W Y W x 1 Z T 0 i b D A i I C 8 + P E V u d H J 5 I F R 5 c G U 9 I k l z U H J p d m F 0 Z S I g V m F s d W U 9 I m w w I i A v P j x F b n R y e S B U e X B l P S J R d W V y e U l E I i B W Y W x 1 Z T 0 i c z N k M z M x Y T Z i L W U 3 Z D g t N D N m Y i 0 5 M T I w L T I 5 N G Y x N 2 M x Z D U 2 N C I g L z 4 8 R W 5 0 c n k g V H l w Z T 0 i U m V j b 3 Z l c n l U Y X J n Z X R D b 2 x 1 b W 4 i I F Z h b H V l P S J s M S I g L z 4 8 R W 5 0 c n k g V H l w Z T 0 i U m V j b 3 Z l c n l U Y X J n Z X R S b 3 c i I F Z h b H V l P S J s M S I g L z 4 8 R W 5 0 c n k g V H l w Z T 0 i U m V j b 3 Z l c n l U Y X J n Z X R T a G V l d C I g V m F s d W U 9 I n N T a G V l d D I i I C 8 + P E V u d H J 5 I F R 5 c G U 9 I k Z p b G x F c n J v c k N v Z G U i I F Z h b H V l P S J z V W 5 r b m 9 3 b i 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R v c F 9 F Y X J u Z X J z I i A v P j x F b n R y e S B U e X B l P S J G a W x s Q 2 9 s d W 1 u V H l w Z X M i I F Z h b H V l P S J z Q m d J Q 0 F n S U N B Z 0 l D Q W d J Q 0 F n P T 0 i I C 8 + P E V u d H J 5 I F R 5 c G U 9 I k Z p b G x D b 3 V u d C I g V m F s d W U 9 I m w 1 O S I g L z 4 8 R W 5 0 c n k g V H l w Z T 0 i R m l s b E N v b H V t b k 5 h b W V z I i B W Y W x 1 Z T 0 i c 1 s m c X V v d D t 5 e X l 5 b W 0 m c X V v d D s s J n F 1 b 3 Q 7 R l J T I F d v b W V u J n F 1 b 3 Q 7 L C Z x d W 9 0 O 0 Z S U y B C Q U 1 F J n F 1 b 3 Q 7 L C Z x d W 9 0 O 0 Z S U y B E a X N h Y m x l Z C Z x d W 9 0 O y w m c X V v d D t G U l M g V G 9 0 Y W w m c X V v d D s s J n F 1 b 3 Q 7 Q 2 9 u d H J v b C B X b 2 1 l b i Z x d W 9 0 O y w m c X V v d D t D b 2 5 0 c m 9 s I E J B T U U m c X V v d D s s J n F 1 b 3 Q 7 Q 2 9 u d H J v b C B E a X N h Y m x l Z C Z x d W 9 0 O y w m c X V v d D t D b 2 5 0 c m 9 s I F R v d G F s J n F 1 b 3 Q 7 L C Z x d W 9 0 O 0 9 w Z X J h d G l v b m F s I F d v b W V u J n F 1 b 3 Q 7 L C Z x d W 9 0 O 0 9 w Z X J h d G l v b m F s I E J B T U U m c X V v d D s s J n F 1 b 3 Q 7 T 3 B l c m F 0 a W 9 u Y W w g R G l z Y W J s Z W Q m c X V v d D s s J n F 1 b 3 Q 7 T 3 B l c m F 0 a W 9 u Y W w g V G 9 0 Y W w m c X V v d D t d I i A v P j x F b n R y e S B U e X B l P S J B Z G R l Z F R v R G F 0 Y U 1 v Z G V s I i B W Y W x 1 Z T 0 i b D A i I C 8 + P E V u d H J 5 I F R 5 c G U 9 I k Z p b G x T d G F 0 d X M i I F Z h b H V l P S J z Q 2 9 t c G x l d G U i I C 8 + P E V u d H J 5 I F R 5 c G U 9 I l J l b G F 0 a W 9 u c 2 h p c E l u Z m 9 D b 2 5 0 Y W l u Z X I i I F Z h b H V l P S J z e y Z x d W 9 0 O 2 N v b H V t b k N v d W 5 0 J n F 1 b 3 Q 7 O j E z L C Z x d W 9 0 O 2 t l e U N v b H V t b k 5 h b W V z J n F 1 b 3 Q 7 O l t d L C Z x d W 9 0 O 3 F 1 Z X J 5 U m V s Y X R p b 2 5 z a G l w c y Z x d W 9 0 O z p b X S w m c X V v d D t j b 2 x 1 b W 5 J Z G V u d G l 0 a W V z J n F 1 b 3 Q 7 O l s m c X V v d D t T Z W N 0 a W 9 u M S 9 U b 3 A g R W F y b m V y c y 9 B d X R v U m V t b 3 Z l Z E N v b H V t b n M x L n t 5 e X l 5 b W 0 s M H 0 m c X V v d D s s J n F 1 b 3 Q 7 U 2 V j d G l v b j E v V G 9 w I E V h c m 5 l c n M v Q X V 0 b 1 J l b W 9 2 Z W R D b 2 x 1 b W 5 z M S 5 7 R l J T I F d v b W V u L D F 9 J n F 1 b 3 Q 7 L C Z x d W 9 0 O 1 N l Y 3 R p b 2 4 x L 1 R v c C B F Y X J u Z X J z L 0 F 1 d G 9 S Z W 1 v d m V k Q 2 9 s d W 1 u c z E u e 0 Z S U y B C Q U 1 F L D J 9 J n F 1 b 3 Q 7 L C Z x d W 9 0 O 1 N l Y 3 R p b 2 4 x L 1 R v c C B F Y X J u Z X J z L 0 F 1 d G 9 S Z W 1 v d m V k Q 2 9 s d W 1 u c z E u e 0 Z S U y B E a X N h Y m x l Z C w z f S Z x d W 9 0 O y w m c X V v d D t T Z W N 0 a W 9 u M S 9 U b 3 A g R W F y b m V y c y 9 B d X R v U m V t b 3 Z l Z E N v b H V t b n M x L n t G U l M g V G 9 0 Y W w s N H 0 m c X V v d D s s J n F 1 b 3 Q 7 U 2 V j d G l v b j E v V G 9 w I E V h c m 5 l c n M v Q X V 0 b 1 J l b W 9 2 Z W R D b 2 x 1 b W 5 z M S 5 7 Q 2 9 u d H J v b C B X b 2 1 l b i w 1 f S Z x d W 9 0 O y w m c X V v d D t T Z W N 0 a W 9 u M S 9 U b 3 A g R W F y b m V y c y 9 B d X R v U m V t b 3 Z l Z E N v b H V t b n M x L n t D b 2 5 0 c m 9 s I E J B T U U s N n 0 m c X V v d D s s J n F 1 b 3 Q 7 U 2 V j d G l v b j E v V G 9 w I E V h c m 5 l c n M v Q X V 0 b 1 J l b W 9 2 Z W R D b 2 x 1 b W 5 z M S 5 7 Q 2 9 u d H J v b C B E a X N h Y m x l Z C w 3 f S Z x d W 9 0 O y w m c X V v d D t T Z W N 0 a W 9 u M S 9 U b 3 A g R W F y b m V y c y 9 B d X R v U m V t b 3 Z l Z E N v b H V t b n M x L n t D b 2 5 0 c m 9 s I F R v d G F s L D h 9 J n F 1 b 3 Q 7 L C Z x d W 9 0 O 1 N l Y 3 R p b 2 4 x L 1 R v c C B F Y X J u Z X J z L 0 F 1 d G 9 S Z W 1 v d m V k Q 2 9 s d W 1 u c z E u e 0 9 w Z X J h d G l v b m F s I F d v b W V u L D l 9 J n F 1 b 3 Q 7 L C Z x d W 9 0 O 1 N l Y 3 R p b 2 4 x L 1 R v c C B F Y X J u Z X J z L 0 F 1 d G 9 S Z W 1 v d m V k Q 2 9 s d W 1 u c z E u e 0 9 w Z X J h d G l v b m F s I E J B T U U s M T B 9 J n F 1 b 3 Q 7 L C Z x d W 9 0 O 1 N l Y 3 R p b 2 4 x L 1 R v c C B F Y X J u Z X J z L 0 F 1 d G 9 S Z W 1 v d m V k Q 2 9 s d W 1 u c z E u e 0 9 w Z X J h d G l v b m F s I E R p c 2 F i b G V k L D E x f S Z x d W 9 0 O y w m c X V v d D t T Z W N 0 a W 9 u M S 9 U b 3 A g R W F y b m V y c y 9 B d X R v U m V t b 3 Z l Z E N v b H V t b n M x L n t P c G V y Y X R p b 2 5 h b C B U b 3 R h b C w x M n 0 m c X V v d D t d L C Z x d W 9 0 O 0 N v b H V t b k N v d W 5 0 J n F 1 b 3 Q 7 O j E z L C Z x d W 9 0 O 0 t l e U N v b H V t b k 5 h b W V z J n F 1 b 3 Q 7 O l t d L C Z x d W 9 0 O 0 N v b H V t b k l k Z W 5 0 a X R p Z X M m c X V v d D s 6 W y Z x d W 9 0 O 1 N l Y 3 R p b 2 4 x L 1 R v c C B F Y X J u Z X J z L 0 F 1 d G 9 S Z W 1 v d m V k Q 2 9 s d W 1 u c z E u e 3 l 5 e X l t b S w w f S Z x d W 9 0 O y w m c X V v d D t T Z W N 0 a W 9 u M S 9 U b 3 A g R W F y b m V y c y 9 B d X R v U m V t b 3 Z l Z E N v b H V t b n M x L n t G U l M g V 2 9 t Z W 4 s M X 0 m c X V v d D s s J n F 1 b 3 Q 7 U 2 V j d G l v b j E v V G 9 w I E V h c m 5 l c n M v Q X V 0 b 1 J l b W 9 2 Z W R D b 2 x 1 b W 5 z M S 5 7 R l J T I E J B T U U s M n 0 m c X V v d D s s J n F 1 b 3 Q 7 U 2 V j d G l v b j E v V G 9 w I E V h c m 5 l c n M v Q X V 0 b 1 J l b W 9 2 Z W R D b 2 x 1 b W 5 z M S 5 7 R l J T I E R p c 2 F i b G V k L D N 9 J n F 1 b 3 Q 7 L C Z x d W 9 0 O 1 N l Y 3 R p b 2 4 x L 1 R v c C B F Y X J u Z X J z L 0 F 1 d G 9 S Z W 1 v d m V k Q 2 9 s d W 1 u c z E u e 0 Z S U y B U b 3 R h b C w 0 f S Z x d W 9 0 O y w m c X V v d D t T Z W N 0 a W 9 u M S 9 U b 3 A g R W F y b m V y c y 9 B d X R v U m V t b 3 Z l Z E N v b H V t b n M x L n t D b 2 5 0 c m 9 s I F d v b W V u L D V 9 J n F 1 b 3 Q 7 L C Z x d W 9 0 O 1 N l Y 3 R p b 2 4 x L 1 R v c C B F Y X J u Z X J z L 0 F 1 d G 9 S Z W 1 v d m V k Q 2 9 s d W 1 u c z E u e 0 N v b n R y b 2 w g Q k F N R S w 2 f S Z x d W 9 0 O y w m c X V v d D t T Z W N 0 a W 9 u M S 9 U b 3 A g R W F y b m V y c y 9 B d X R v U m V t b 3 Z l Z E N v b H V t b n M x L n t D b 2 5 0 c m 9 s I E R p c 2 F i b G V k L D d 9 J n F 1 b 3 Q 7 L C Z x d W 9 0 O 1 N l Y 3 R p b 2 4 x L 1 R v c C B F Y X J u Z X J z L 0 F 1 d G 9 S Z W 1 v d m V k Q 2 9 s d W 1 u c z E u e 0 N v b n R y b 2 w g V G 9 0 Y W w s O H 0 m c X V v d D s s J n F 1 b 3 Q 7 U 2 V j d G l v b j E v V G 9 w I E V h c m 5 l c n M v Q X V 0 b 1 J l b W 9 2 Z W R D b 2 x 1 b W 5 z M S 5 7 T 3 B l c m F 0 a W 9 u Y W w g V 2 9 t Z W 4 s O X 0 m c X V v d D s s J n F 1 b 3 Q 7 U 2 V j d G l v b j E v V G 9 w I E V h c m 5 l c n M v Q X V 0 b 1 J l b W 9 2 Z W R D b 2 x 1 b W 5 z M S 5 7 T 3 B l c m F 0 a W 9 u Y W w g Q k F N R S w x M H 0 m c X V v d D s s J n F 1 b 3 Q 7 U 2 V j d G l v b j E v V G 9 w I E V h c m 5 l c n M v Q X V 0 b 1 J l b W 9 2 Z W R D b 2 x 1 b W 5 z M S 5 7 T 3 B l c m F 0 a W 9 u Y W w g R G l z Y W J s Z W Q s M T F 9 J n F 1 b 3 Q 7 L C Z x d W 9 0 O 1 N l Y 3 R p b 2 4 x L 1 R v c C B F Y X J u Z X J z L 0 F 1 d G 9 S Z W 1 v d m V k Q 2 9 s d W 1 u c z E u e 0 9 w Z X J h d G l v b m F s I F R v d G F s L D E y f S Z x d W 9 0 O 1 0 s J n F 1 b 3 Q 7 U m V s Y X R p b 2 5 z a G l w S W 5 m b y Z x d W 9 0 O z p b X X 0 i I C 8 + P C 9 T d G F i b G V F b n R y a W V z P j w v S X R l b T 4 8 S X R l b T 4 8 S X R l b U x v Y 2 F 0 a W 9 u P j x J d G V t V H l w Z T 5 G b 3 J t d W x h P C 9 J d G V t V H l w Z T 4 8 S X R l b V B h d G g + U 2 V j d G l v b j E v U 3 R h d G l v b i U y M E F j d G l 2 a X R 5 J T I w S W 5 k a W N h d G 9 y c z w v S X R l b V B h d G g + P C 9 J d G V t T G 9 j Y X R p b 2 4 + P F N 0 Y W J s Z U V u d H J p Z X M + P E V u d H J 5 I F R 5 c G U 9 I k Z p b G x M Y X N 0 V X B k Y X R l Z C I g V m F s d W U 9 I m Q y M D I 0 L T A 3 L T I 0 V D E w O j U w O j E 5 L j A y N j c x M z B a I i A v P j x F b n R y e S B U e X B l P S J C d W Z m Z X J O Z X h 0 U m V m c m V z a C I g V m F s d W U 9 I m w x I i A v P j x F b n R y e S B U e X B l P S J G a W x s R W 5 h Y m x l Z C I g V m F s d W U 9 I m w w I i A v P j x F b n R y e S B U e X B l P S J G a W x s Z W R D b 2 1 w b G V 0 Z V J l c 3 V s d F R v V 2 9 y a 3 N o Z W V 0 I i B W Y W x 1 Z T 0 i b D E i I C 8 + P E V u d H J 5 I F R 5 c G U 9 I k Z p b G x F c n J v c k N v d W 5 0 I i B W Y W x 1 Z T 0 i b D A i I C 8 + P E V u d H J 5 I F R 5 c G U 9 I k Z p b G x U b 0 R h d G F N b 2 R l b E V u Y W J s Z W Q i I F Z h b H V l P S J s M C I g L z 4 8 R W 5 0 c n k g V H l w Z T 0 i S X N Q c m l 2 Y X R l I i B W Y W x 1 Z T 0 i b D A i I C 8 + P E V u d H J 5 I F R 5 c G U 9 I l F 1 Z X J 5 S U Q i I F Z h b H V l P S J z Y T Z k M D J j Z m U t O W M 5 Y S 0 0 N D N j L T h m M j U t M j d l Z j B k O W E 0 M D Q z I i A v P j x F b n R y e S B U e X B l P S J G a W x s R X J y b 3 J D b 2 R l I i B W Y W x 1 Z T 0 i c 1 V u a 2 5 v d 2 4 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R m l s b E N v b H V t b l R 5 c G V z I i B W Y W x 1 Z T 0 i c 0 J n S U N B Z 0 l D Q W d J Q 0 F n S U N C Q V E 9 I i A v P j x F b n R y e S B U e X B l P S J G a W x s Q 2 9 1 b n Q i I F Z h b H V l P S J s N T g i I C 8 + P E V u d H J 5 I F R 5 c G U 9 I k Z p b G x D b 2 x 1 b W 5 O Y W 1 l c y I g V m F s d W U 9 I n N b J n F 1 b 3 Q 7 W V l Z W U 1 N J n F 1 b 3 Q 7 L C Z x d W 9 0 O 0 h G U 1 Y g Z G 9 u Z S Z x d W 9 0 O y w m c X V v d D t I R l N W I G l u Y 2 9 t c G x l d G U m c X V v d D s s J n F 1 b 3 Q 7 Q 0 Z T I E F j d G l 2 a X R 5 J n F 1 b 3 Q 7 L C Z x d W 9 0 O 0 N v b W 1 1 b m l 0 e S B F b m d h Z 2 V t Z W 5 0 J n F 1 b 3 Q 7 L C Z x d W 9 0 O 1 Z p c 3 V h b C B B d W R p d H M m c X V v d D s s J n F 1 b 3 Q 7 S H l k c m F u d C B J b n N w Z W N 0 a W 9 u c y Z x d W 9 0 O y w m c X V v d D t G a X J l I F N h Z m V 0 e S B D a G V j a 3 M m c X V v d D s s J n F 1 b 3 Q 7 N y g y K W Q g d m l z a X R z J n F 1 b 3 Q 7 L C Z x d W 9 0 O 0 F s b G V n Z W Q g R m l y Z S B S a X N r J n F 1 b 3 Q 7 L C Z x d W 9 0 O 0 F y d G l j b G U g M z E g U m U t d m l z a X R z J n F 1 b 3 Q 7 L C Z x d W 9 0 O 1 N o Z W x 0 Z X J l Z C B I b 3 V z a W 5 n I E p v a W 5 0 I F Z p c 2 l 0 c y Z x d W 9 0 O y w m c X V v d D t U a W 1 l U 3 B l b n R P b l B y Z X Z l b n R p b 2 4 l J n F 1 b 3 Q 7 L C Z x d W 9 0 O 1 R p b W V T c G V u d E 9 u U H J v d G V j d G l v b i U m c X V v d D t d I i A v P j x F b n R y e S B U e X B l P S J B Z G R l Z F R v R G F 0 Y U 1 v Z G V s I i B W Y W x 1 Z T 0 i b D A i I C 8 + P E V u d H J 5 I F R 5 c G U 9 I k Z p b G x T d G F 0 d X M i I F Z h b H V l P S J z Q 2 9 t c G x l d G U i I C 8 + P E V u d H J 5 I F R 5 c G U 9 I l J l b G F 0 a W 9 u c 2 h p c E l u Z m 9 D b 2 5 0 Y W l u Z X I i I F Z h b H V l P S J z e y Z x d W 9 0 O 2 N v b H V t b k N v d W 5 0 J n F 1 b 3 Q 7 O j E 0 L C Z x d W 9 0 O 2 t l e U N v b H V t b k 5 h b W V z J n F 1 b 3 Q 7 O l t d L C Z x d W 9 0 O 3 F 1 Z X J 5 U m V s Y X R p b 2 5 z a G l w c y Z x d W 9 0 O z p b X S w m c X V v d D t j b 2 x 1 b W 5 J Z G V u d G l 0 a W V z J n F 1 b 3 Q 7 O l s m c X V v d D t T Z W N 0 a W 9 u M S 9 T d G F 0 a W 9 u I E F j d G l 2 a X R 5 I E l u Z G l j Y X R v c n M v Q X V 0 b 1 J l b W 9 2 Z W R D b 2 x 1 b W 5 z M S 5 7 W V l Z W U 1 N L D B 9 J n F 1 b 3 Q 7 L C Z x d W 9 0 O 1 N l Y 3 R p b 2 4 x L 1 N 0 Y X R p b 2 4 g Q W N 0 a X Z p d H k g S W 5 k a W N h d G 9 y c y 9 B d X R v U m V t b 3 Z l Z E N v b H V t b n M x L n t I R l N W I G R v b m U s M X 0 m c X V v d D s s J n F 1 b 3 Q 7 U 2 V j d G l v b j E v U 3 R h d G l v b i B B Y 3 R p d m l 0 e S B J b m R p Y 2 F 0 b 3 J z L 0 F 1 d G 9 S Z W 1 v d m V k Q 2 9 s d W 1 u c z E u e 0 h G U 1 Y g a W 5 j b 2 1 w b G V 0 Z S w y f S Z x d W 9 0 O y w m c X V v d D t T Z W N 0 a W 9 u M S 9 T d G F 0 a W 9 u I E F j d G l 2 a X R 5 I E l u Z G l j Y X R v c n M v Q X V 0 b 1 J l b W 9 2 Z W R D b 2 x 1 b W 5 z M S 5 7 Q 0 Z T I E F j d G l 2 a X R 5 L D N 9 J n F 1 b 3 Q 7 L C Z x d W 9 0 O 1 N l Y 3 R p b 2 4 x L 1 N 0 Y X R p b 2 4 g Q W N 0 a X Z p d H k g S W 5 k a W N h d G 9 y c y 9 B d X R v U m V t b 3 Z l Z E N v b H V t b n M x L n t D b 2 1 t d W 5 p d H k g R W 5 n Y W d l b W V u d C w 0 f S Z x d W 9 0 O y w m c X V v d D t T Z W N 0 a W 9 u M S 9 T d G F 0 a W 9 u I E F j d G l 2 a X R 5 I E l u Z G l j Y X R v c n M v Q X V 0 b 1 J l b W 9 2 Z W R D b 2 x 1 b W 5 z M S 5 7 V m l z d W F s I E F 1 Z G l 0 c y w 1 f S Z x d W 9 0 O y w m c X V v d D t T Z W N 0 a W 9 u M S 9 T d G F 0 a W 9 u I E F j d G l 2 a X R 5 I E l u Z G l j Y X R v c n M v Q X V 0 b 1 J l b W 9 2 Z W R D b 2 x 1 b W 5 z M S 5 7 S H l k c m F u d C B J b n N w Z W N 0 a W 9 u c y w 2 f S Z x d W 9 0 O y w m c X V v d D t T Z W N 0 a W 9 u M S 9 T d G F 0 a W 9 u I E F j d G l 2 a X R 5 I E l u Z G l j Y X R v c n M v Q X V 0 b 1 J l b W 9 2 Z W R D b 2 x 1 b W 5 z M S 5 7 R m l y Z S B T Y W Z l d H k g Q 2 h l Y 2 t z L D d 9 J n F 1 b 3 Q 7 L C Z x d W 9 0 O 1 N l Y 3 R p b 2 4 x L 1 N 0 Y X R p b 2 4 g Q W N 0 a X Z p d H k g S W 5 k a W N h d G 9 y c y 9 B d X R v U m V t b 3 Z l Z E N v b H V t b n M x L n s 3 K D I p Z C B 2 a X N p d H M s O H 0 m c X V v d D s s J n F 1 b 3 Q 7 U 2 V j d G l v b j E v U 3 R h d G l v b i B B Y 3 R p d m l 0 e S B J b m R p Y 2 F 0 b 3 J z L 0 F 1 d G 9 S Z W 1 v d m V k Q 2 9 s d W 1 u c z E u e 0 F s b G V n Z W Q g R m l y Z S B S a X N r L D l 9 J n F 1 b 3 Q 7 L C Z x d W 9 0 O 1 N l Y 3 R p b 2 4 x L 1 N 0 Y X R p b 2 4 g Q W N 0 a X Z p d H k g S W 5 k a W N h d G 9 y c y 9 B d X R v U m V t b 3 Z l Z E N v b H V t b n M x L n t B c n R p Y 2 x l I D M x I F J l L X Z p c 2 l 0 c y w x M H 0 m c X V v d D s s J n F 1 b 3 Q 7 U 2 V j d G l v b j E v U 3 R h d G l v b i B B Y 3 R p d m l 0 e S B J b m R p Y 2 F 0 b 3 J z L 0 F 1 d G 9 S Z W 1 v d m V k Q 2 9 s d W 1 u c z E u e 1 N o Z W x 0 Z X J l Z C B I b 3 V z a W 5 n I E p v a W 5 0 I F Z p c 2 l 0 c y w x M X 0 m c X V v d D s s J n F 1 b 3 Q 7 U 2 V j d G l v b j E v U 3 R h d G l v b i B B Y 3 R p d m l 0 e S B J b m R p Y 2 F 0 b 3 J z L 0 F 1 d G 9 S Z W 1 v d m V k Q 2 9 s d W 1 u c z E u e 1 R p b W V T c G V u d E 9 u U H J l d m V u d G l v b i U s M T J 9 J n F 1 b 3 Q 7 L C Z x d W 9 0 O 1 N l Y 3 R p b 2 4 x L 1 N 0 Y X R p b 2 4 g Q W N 0 a X Z p d H k g S W 5 k a W N h d G 9 y c y 9 B d X R v U m V t b 3 Z l Z E N v b H V t b n M x L n t U a W 1 l U 3 B l b n R P b l B y b 3 R l Y 3 R p b 2 4 l L D E z f S Z x d W 9 0 O 1 0 s J n F 1 b 3 Q 7 Q 2 9 s d W 1 u Q 2 9 1 b n Q m c X V v d D s 6 M T Q s J n F 1 b 3 Q 7 S 2 V 5 Q 2 9 s d W 1 u T m F t Z X M m c X V v d D s 6 W 1 0 s J n F 1 b 3 Q 7 Q 2 9 s d W 1 u S W R l b n R p d G l l c y Z x d W 9 0 O z p b J n F 1 b 3 Q 7 U 2 V j d G l v b j E v U 3 R h d G l v b i B B Y 3 R p d m l 0 e S B J b m R p Y 2 F 0 b 3 J z L 0 F 1 d G 9 S Z W 1 v d m V k Q 2 9 s d W 1 u c z E u e 1 l Z W V l N T S w w f S Z x d W 9 0 O y w m c X V v d D t T Z W N 0 a W 9 u M S 9 T d G F 0 a W 9 u I E F j d G l 2 a X R 5 I E l u Z G l j Y X R v c n M v Q X V 0 b 1 J l b W 9 2 Z W R D b 2 x 1 b W 5 z M S 5 7 S E Z T V i B k b 2 5 l L D F 9 J n F 1 b 3 Q 7 L C Z x d W 9 0 O 1 N l Y 3 R p b 2 4 x L 1 N 0 Y X R p b 2 4 g Q W N 0 a X Z p d H k g S W 5 k a W N h d G 9 y c y 9 B d X R v U m V t b 3 Z l Z E N v b H V t b n M x L n t I R l N W I G l u Y 2 9 t c G x l d G U s M n 0 m c X V v d D s s J n F 1 b 3 Q 7 U 2 V j d G l v b j E v U 3 R h d G l v b i B B Y 3 R p d m l 0 e S B J b m R p Y 2 F 0 b 3 J z L 0 F 1 d G 9 S Z W 1 v d m V k Q 2 9 s d W 1 u c z E u e 0 N G U y B B Y 3 R p d m l 0 e S w z f S Z x d W 9 0 O y w m c X V v d D t T Z W N 0 a W 9 u M S 9 T d G F 0 a W 9 u I E F j d G l 2 a X R 5 I E l u Z G l j Y X R v c n M v Q X V 0 b 1 J l b W 9 2 Z W R D b 2 x 1 b W 5 z M S 5 7 Q 2 9 t b X V u a X R 5 I E V u Z 2 F n Z W 1 l b n Q s N H 0 m c X V v d D s s J n F 1 b 3 Q 7 U 2 V j d G l v b j E v U 3 R h d G l v b i B B Y 3 R p d m l 0 e S B J b m R p Y 2 F 0 b 3 J z L 0 F 1 d G 9 S Z W 1 v d m V k Q 2 9 s d W 1 u c z E u e 1 Z p c 3 V h b C B B d W R p d H M s N X 0 m c X V v d D s s J n F 1 b 3 Q 7 U 2 V j d G l v b j E v U 3 R h d G l v b i B B Y 3 R p d m l 0 e S B J b m R p Y 2 F 0 b 3 J z L 0 F 1 d G 9 S Z W 1 v d m V k Q 2 9 s d W 1 u c z E u e 0 h 5 Z H J h b n Q g S W 5 z c G V j d G l v b n M s N n 0 m c X V v d D s s J n F 1 b 3 Q 7 U 2 V j d G l v b j E v U 3 R h d G l v b i B B Y 3 R p d m l 0 e S B J b m R p Y 2 F 0 b 3 J z L 0 F 1 d G 9 S Z W 1 v d m V k Q 2 9 s d W 1 u c z E u e 0 Z p c m U g U 2 F m Z X R 5 I E N o Z W N r c y w 3 f S Z x d W 9 0 O y w m c X V v d D t T Z W N 0 a W 9 u M S 9 T d G F 0 a W 9 u I E F j d G l 2 a X R 5 I E l u Z G l j Y X R v c n M v Q X V 0 b 1 J l b W 9 2 Z W R D b 2 x 1 b W 5 z M S 5 7 N y g y K W Q g d m l z a X R z L D h 9 J n F 1 b 3 Q 7 L C Z x d W 9 0 O 1 N l Y 3 R p b 2 4 x L 1 N 0 Y X R p b 2 4 g Q W N 0 a X Z p d H k g S W 5 k a W N h d G 9 y c y 9 B d X R v U m V t b 3 Z l Z E N v b H V t b n M x L n t B b G x l Z 2 V k I E Z p c m U g U m l z a y w 5 f S Z x d W 9 0 O y w m c X V v d D t T Z W N 0 a W 9 u M S 9 T d G F 0 a W 9 u I E F j d G l 2 a X R 5 I E l u Z G l j Y X R v c n M v Q X V 0 b 1 J l b W 9 2 Z W R D b 2 x 1 b W 5 z M S 5 7 Q X J 0 a W N s Z S A z M S B S Z S 1 2 a X N p d H M s M T B 9 J n F 1 b 3 Q 7 L C Z x d W 9 0 O 1 N l Y 3 R p b 2 4 x L 1 N 0 Y X R p b 2 4 g Q W N 0 a X Z p d H k g S W 5 k a W N h d G 9 y c y 9 B d X R v U m V t b 3 Z l Z E N v b H V t b n M x L n t T a G V s d G V y Z W Q g S G 9 1 c 2 l u Z y B K b 2 l u d C B W a X N p d H M s M T F 9 J n F 1 b 3 Q 7 L C Z x d W 9 0 O 1 N l Y 3 R p b 2 4 x L 1 N 0 Y X R p b 2 4 g Q W N 0 a X Z p d H k g S W 5 k a W N h d G 9 y c y 9 B d X R v U m V t b 3 Z l Z E N v b H V t b n M x L n t U a W 1 l U 3 B l b n R P b l B y Z X Z l b n R p b 2 4 l L D E y f S Z x d W 9 0 O y w m c X V v d D t T Z W N 0 a W 9 u M S 9 T d G F 0 a W 9 u I E F j d G l 2 a X R 5 I E l u Z G l j Y X R v c n M v Q X V 0 b 1 J l b W 9 2 Z W R D b 2 x 1 b W 5 z M S 5 7 V G l t Z V N w Z W 5 0 T 2 5 Q c m 9 0 Z W N 0 a W 9 u J S w x M 3 0 m c X V v d D t d L C Z x d W 9 0 O 1 J l b G F 0 a W 9 u c 2 h p c E l u Z m 8 m c X V v d D s 6 W 1 1 9 I i A v P j w v U 3 R h Y m x l R W 5 0 c m l l c z 4 8 L 0 l 0 Z W 0 + P E l 0 Z W 0 + P E l 0 Z W 1 M b 2 N h d G l v b j 4 8 S X R l b V R 5 c G U + R m 9 y b X V s Y T w v S X R l b V R 5 c G U + P E l 0 Z W 1 Q Y X R o P l N l Y 3 R p b 2 4 x L 1 B y b 2 1 v d G l v b n M 8 L 0 l 0 Z W 1 Q Y X R o P j w v S X R l b U x v Y 2 F 0 a W 9 u P j x T d G F i b G V F b n R y a W V z P j x F b n R y e S B U e X B l P S J G a W x s R X J y b 3 J D b 2 R l I i B W Y W x 1 Z T 0 i c 1 V u a 2 5 v d 2 4 i I C 8 + P E V u d H J 5 I F R 5 c G U 9 I k J 1 Z m Z l c k 5 l e H R S Z W Z y Z X N o I i B W Y W x 1 Z T 0 i b D E i I C 8 + P E V u d H J 5 I F R 5 c G U 9 I k Z p b G x F c n J v c k N v d W 5 0 I i B W Y W x 1 Z T 0 i b D A i I C 8 + P E V u d H J 5 I F R 5 c G U 9 I k Z p b G x F b m F i b G V k I i B W Y W x 1 Z T 0 i b D E i I C 8 + P E V u d H J 5 I F R 5 c G U 9 I k Z p b G x l Z E N v b X B s Z X R l U m V z d W x 0 V G 9 X b 3 J r c 2 h l Z X Q i I F Z h b H V l P S J s M S I g L z 4 8 R W 5 0 c n k g V H l w Z T 0 i R m l s b E x h c 3 R V c G R h d G V k I i B W Y W x 1 Z T 0 i Z D I w M j Q t M D c t M j R U M T A 6 N T A 6 M T c u M T E 2 N j k 3 N l o i I C 8 + P E V u d H J 5 I F R 5 c G U 9 I k Z p b G x U b 0 R h d G F N b 2 R l b E V u Y W J s Z W Q i I F Z h b H V l P S J s M S I g L z 4 8 R W 5 0 c n k g V H l w Z T 0 i S X N Q c m l 2 Y X R l I i B W Y W x 1 Z T 0 i b D A i I C 8 + P E V u d H J 5 I F R 5 c G U 9 I l F 1 Z X J 5 S U Q i I F Z h b H V l P S J z N 2 E 3 N D h i Z W I t M z Y y Y y 0 0 N D d l L W I 5 M m U t M G U 2 Y j E z Y j Z i N z k 3 I i A v P j x F b n R y e S B U e X B l P S J G a W x s Q 2 9 s d W 1 u V H l w Z X M i I F Z h b H V l P S J z Q m d J Q 0 F n S U N B Z 0 l D Q W d J Q 0 F n P T 0 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Q c m 9 t b 3 R p b 2 5 z I i A v P j x F b n R y e S B U e X B l P S J M b 2 F k Z W R U b 0 F u Y W x 5 c 2 l z U 2 V y d m l j Z X M i I F Z h b H V l P S J s M C I g L z 4 8 R W 5 0 c n k g V H l w Z T 0 i R m l s b E N v d W 5 0 I i B W Y W x 1 Z T 0 i b D M 1 I i A v P j x F b n R y e S B U e X B l P S J G a W x s Q 2 9 s d W 1 u T m F t Z X M i I F Z h b H V l P S J z W y Z x d W 9 0 O 3 l 5 e X l t b S Z x d W 9 0 O y w m c X V v d D t D b 2 5 0 c m 9 s I F d v b W V u J n F 1 b 3 Q 7 L C Z x d W 9 0 O 0 N v b n R y b 2 w g Q k F N R S Z x d W 9 0 O y w m c X V v d D t D b 2 5 0 c m 9 s I E R p c 2 F i b G V k J n F 1 b 3 Q 7 L C Z x d W 9 0 O 0 N v b n R y b 2 w g V G 9 0 Y W w m c X V v d D s s J n F 1 b 3 Q 7 T 3 B l c m F 0 a W 9 u Y W w g V 2 9 t Z W 4 m c X V v d D s s J n F 1 b 3 Q 7 T 3 B l c m F 0 a W 9 u Y W w g Q k F N R S Z x d W 9 0 O y w m c X V v d D t P c G V y Y X R p b 2 5 h b C B E a X N h Y m x l Z C Z x d W 9 0 O y w m c X V v d D t P c G V y Y X R p b 2 5 h b C B U b 3 R h b C Z x d W 9 0 O y w m c X V v d D t G U l M g V 2 9 t Z W 4 m c X V v d D s s J n F 1 b 3 Q 7 R l J T I E J B T U U m c X V v d D s s J n F 1 b 3 Q 7 R l J T I E R p c 2 F i b G V k J n F 1 b 3 Q 7 L C Z x d W 9 0 O 0 Z S U y B U b 3 R h b C Z x d W 9 0 O 1 0 i I C 8 + P E V u d H J 5 I F R 5 c G U 9 I k F k Z G V k V G 9 E Y X R h T W 9 k Z W w i I F Z h b H V l P S J s M S I g L z 4 8 R W 5 0 c n k g V H l w Z T 0 i R m l s b F N 0 Y X R 1 c y I g V m F s d W U 9 I n N D b 2 1 w b G V 0 Z S I g L z 4 8 R W 5 0 c n k g V H l w Z T 0 i U m V s Y X R p b 2 5 z a G l w S W 5 m b 0 N v b n R h a W 5 l c i I g V m F s d W U 9 I n N 7 J n F 1 b 3 Q 7 Y 2 9 s d W 1 u Q 2 9 1 b n Q m c X V v d D s 6 M T M s J n F 1 b 3 Q 7 a 2 V 5 Q 2 9 s d W 1 u T m F t Z X M m c X V v d D s 6 W 1 0 s J n F 1 b 3 Q 7 c X V l c n l S Z W x h d G l v b n N o a X B z J n F 1 b 3 Q 7 O l t d L C Z x d W 9 0 O 2 N v b H V t b k l k Z W 5 0 a X R p Z X M m c X V v d D s 6 W y Z x d W 9 0 O 1 N l Y 3 R p b 2 4 x L 1 B y b 2 1 v d G l v b n M v Q W R k Z W Q g Q 3 V z d G 9 t L n t 5 e X l 5 b W 0 s M H 0 m c X V v d D s s J n F 1 b 3 Q 7 U 2 V j d G l v b j E v U H J v b W 9 0 a W 9 u c y 9 B Z G R l Z C B D d X N 0 b 2 0 u e 0 N v b n R y b 2 w g V 2 9 t Z W 4 s M X 0 m c X V v d D s s J n F 1 b 3 Q 7 U 2 V j d G l v b j E v U H J v b W 9 0 a W 9 u c y 9 B Z G R l Z C B D d X N 0 b 2 0 u e 0 N v b n R y b 2 w g Q k F N R S w y f S Z x d W 9 0 O y w m c X V v d D t T Z W N 0 a W 9 u M S 9 Q c m 9 t b 3 R p b 2 5 z L 0 F k Z G V k I E N 1 c 3 R v b S 5 7 Q 2 9 u d H J v b C B E a X N h Y m x l Z C w z f S Z x d W 9 0 O y w m c X V v d D t T Z W N 0 a W 9 u M S 9 Q c m 9 t b 3 R p b 2 5 z L 0 F k Z G V k I E N 1 c 3 R v b S 5 7 Q 2 9 u d H J v b C B U b 3 R h b C w 0 f S Z x d W 9 0 O y w m c X V v d D t T Z W N 0 a W 9 u M S 9 Q c m 9 t b 3 R p b 2 5 z L 0 F k Z G V k I E N 1 c 3 R v b S 5 7 T 3 B l c m F 0 a W 9 u Y W w g V 2 9 t Z W 4 s N X 0 m c X V v d D s s J n F 1 b 3 Q 7 U 2 V j d G l v b j E v U H J v b W 9 0 a W 9 u c y 9 B Z G R l Z C B D d X N 0 b 2 0 u e 0 9 w Z X J h d G l v b m F s I E J B T U U s N n 0 m c X V v d D s s J n F 1 b 3 Q 7 U 2 V j d G l v b j E v U H J v b W 9 0 a W 9 u c y 9 B Z G R l Z C B D d X N 0 b 2 0 u e 0 9 w Z X J h d G l v b m F s I E R p c 2 F i b G V k L D d 9 J n F 1 b 3 Q 7 L C Z x d W 9 0 O 1 N l Y 3 R p b 2 4 x L 1 B y b 2 1 v d G l v b n M v Q W R k Z W Q g Q 3 V z d G 9 t L n t P c G V y Y X R p b 2 5 h b C B U b 3 R h b C w 4 f S Z x d W 9 0 O y w m c X V v d D t T Z W N 0 a W 9 u M S 9 Q c m 9 t b 3 R p b 2 5 z L 0 F k Z G V k I E N 1 c 3 R v b S 5 7 R l J T I F d v b W V u L D l 9 J n F 1 b 3 Q 7 L C Z x d W 9 0 O 1 N l Y 3 R p b 2 4 x L 1 B y b 2 1 v d G l v b n M v Q W R k Z W Q g Q 3 V z d G 9 t L n t G U l M g Q k F N R S w x M H 0 m c X V v d D s s J n F 1 b 3 Q 7 U 2 V j d G l v b j E v U H J v b W 9 0 a W 9 u c y 9 B Z G R l Z C B D d X N 0 b 2 0 u e 0 Z S U y B E a X N h Y m x l Z C w x M X 0 m c X V v d D s s J n F 1 b 3 Q 7 U 2 V j d G l v b j E v U H J v b W 9 0 a W 9 u c y 9 B Z G R l Z C B D d X N 0 b 2 0 u e 0 Z S U y B U b 3 R h b C w x M n 0 m c X V v d D t d L C Z x d W 9 0 O 0 N v b H V t b k N v d W 5 0 J n F 1 b 3 Q 7 O j E z L C Z x d W 9 0 O 0 t l e U N v b H V t b k 5 h b W V z J n F 1 b 3 Q 7 O l t d L C Z x d W 9 0 O 0 N v b H V t b k l k Z W 5 0 a X R p Z X M m c X V v d D s 6 W y Z x d W 9 0 O 1 N l Y 3 R p b 2 4 x L 1 B y b 2 1 v d G l v b n M v Q W R k Z W Q g Q 3 V z d G 9 t L n t 5 e X l 5 b W 0 s M H 0 m c X V v d D s s J n F 1 b 3 Q 7 U 2 V j d G l v b j E v U H J v b W 9 0 a W 9 u c y 9 B Z G R l Z C B D d X N 0 b 2 0 u e 0 N v b n R y b 2 w g V 2 9 t Z W 4 s M X 0 m c X V v d D s s J n F 1 b 3 Q 7 U 2 V j d G l v b j E v U H J v b W 9 0 a W 9 u c y 9 B Z G R l Z C B D d X N 0 b 2 0 u e 0 N v b n R y b 2 w g Q k F N R S w y f S Z x d W 9 0 O y w m c X V v d D t T Z W N 0 a W 9 u M S 9 Q c m 9 t b 3 R p b 2 5 z L 0 F k Z G V k I E N 1 c 3 R v b S 5 7 Q 2 9 u d H J v b C B E a X N h Y m x l Z C w z f S Z x d W 9 0 O y w m c X V v d D t T Z W N 0 a W 9 u M S 9 Q c m 9 t b 3 R p b 2 5 z L 0 F k Z G V k I E N 1 c 3 R v b S 5 7 Q 2 9 u d H J v b C B U b 3 R h b C w 0 f S Z x d W 9 0 O y w m c X V v d D t T Z W N 0 a W 9 u M S 9 Q c m 9 t b 3 R p b 2 5 z L 0 F k Z G V k I E N 1 c 3 R v b S 5 7 T 3 B l c m F 0 a W 9 u Y W w g V 2 9 t Z W 4 s N X 0 m c X V v d D s s J n F 1 b 3 Q 7 U 2 V j d G l v b j E v U H J v b W 9 0 a W 9 u c y 9 B Z G R l Z C B D d X N 0 b 2 0 u e 0 9 w Z X J h d G l v b m F s I E J B T U U s N n 0 m c X V v d D s s J n F 1 b 3 Q 7 U 2 V j d G l v b j E v U H J v b W 9 0 a W 9 u c y 9 B Z G R l Z C B D d X N 0 b 2 0 u e 0 9 w Z X J h d G l v b m F s I E R p c 2 F i b G V k L D d 9 J n F 1 b 3 Q 7 L C Z x d W 9 0 O 1 N l Y 3 R p b 2 4 x L 1 B y b 2 1 v d G l v b n M v Q W R k Z W Q g Q 3 V z d G 9 t L n t P c G V y Y X R p b 2 5 h b C B U b 3 R h b C w 4 f S Z x d W 9 0 O y w m c X V v d D t T Z W N 0 a W 9 u M S 9 Q c m 9 t b 3 R p b 2 5 z L 0 F k Z G V k I E N 1 c 3 R v b S 5 7 R l J T I F d v b W V u L D l 9 J n F 1 b 3 Q 7 L C Z x d W 9 0 O 1 N l Y 3 R p b 2 4 x L 1 B y b 2 1 v d G l v b n M v Q W R k Z W Q g Q 3 V z d G 9 t L n t G U l M g Q k F N R S w x M H 0 m c X V v d D s s J n F 1 b 3 Q 7 U 2 V j d G l v b j E v U H J v b W 9 0 a W 9 u c y 9 B Z G R l Z C B D d X N 0 b 2 0 u e 0 Z S U y B E a X N h Y m x l Z C w x M X 0 m c X V v d D s s J n F 1 b 3 Q 7 U 2 V j d G l v b j E v U H J v b W 9 0 a W 9 u c y 9 B Z G R l Z C B D d X N 0 b 2 0 u e 0 Z S U y B U b 3 R h b C w x M n 0 m c X V v d D t d L C Z x d W 9 0 O 1 J l b G F 0 a W 9 u c 2 h p c E l u Z m 8 m c X V v d D s 6 W 1 1 9 I i A v P j w v U 3 R h Y m x l R W 5 0 c m l l c z 4 8 L 0 l 0 Z W 0 + P E l 0 Z W 0 + P E l 0 Z W 1 M b 2 N h d G l v b j 4 8 S X R l b V R 5 c G U + R m 9 y b X V s Y T w v S X R l b V R 5 c G U + P E l 0 Z W 1 Q Y X R o P l N l Y 3 R p b 2 4 x L 0 M 1 L T A 1 J T I w T W F u Y W d l c n N U c m F p b m l u Z z w v S X R l b V B h d G g + P C 9 J d G V t T G 9 j Y X R p b 2 4 + P F N 0 Y W J s Z U V u d H J p Z X M + P E V u d H J 5 I F R 5 c G U 9 I k J 1 Z m Z l c k 5 l e H R S Z W Z y Z X N o I i B W Y W x 1 Z T 0 i b D E i I C 8 + P E V u d H J 5 I F R 5 c G U 9 I k Z p b G x F b m F i b G V k I i B W Y W x 1 Z T 0 i b D A i I C 8 + P E V u d H J 5 I F R 5 c G U 9 I k Z p b G x l Z E N v b X B s Z X R l U m V z d W x 0 V G 9 X b 3 J r c 2 h l Z X Q i I F Z h b H V l P S J s M S I g L z 4 8 R W 5 0 c n k g V H l w Z T 0 i R m l s b F R v R G F 0 Y U 1 v Z G V s R W 5 h Y m x l Z C I g V m F s d W U 9 I m w w I i A v P j x F b n R y e S B U e X B l P S J J c 1 B y a X Z h d G U i I F Z h b H V l P S J s M C I g L z 4 8 R W 5 0 c n k g V H l w Z T 0 i U X V l c n l J R C I g V m F s d W U 9 I n M x O T F k Z j V h M C 1 m N T c x L T Q x N j g t Y j c 2 N i 1 k N T A w M z F k M D N k N D I i I C 8 + P E V u d H J 5 I F R 5 c G U 9 I k Z p b G x M Y X N 0 V X B k Y X R l Z C I g V m F s d W U 9 I m Q y M D I 0 L T A 3 L T I 0 V D E w O j U w O j E 5 L j A 2 O D c x M D Z a 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Z p b G x F c n J v c k N v d W 5 0 I i B W Y W x 1 Z T 0 i b D A i I C 8 + P E V u d H J 5 I F R 5 c G U 9 I k Z p b G x F c n J v c k N v Z G U i I F Z h b H V l P S J z V W 5 r b m 9 3 b i I g L z 4 8 R W 5 0 c n k g V H l w Z T 0 i R m l s b E N v b H V t b l R 5 c G V z I i B W Y W x 1 Z T 0 i c 0 F n S T 0 i I C 8 + P E V u d H J 5 I F R 5 c G U 9 I k Z p b G x D b 3 V u d C I g V m F s d W U 9 I m w x I i A v P j x F b n R y e S B U e X B l P S J G a W x s Q 2 9 s d W 1 u T m F t Z X M i I F Z h b H V l P S J z W y Z x d W 9 0 O 0 5 v T 2 Z N Y W 5 h Z 2 V y c y Z x d W 9 0 O y w m c X V v d D t O b 0 9 m T W F u Y W d l c n N U c m F p b m V k J n F 1 b 3 Q 7 X S I g L z 4 8 R W 5 0 c n k g V H l w Z T 0 i Q W R k Z W R U b 0 R h d G F N b 2 R l b C I g V m F s d W U 9 I m w w 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D N S 0 w N S B N Y W 5 h Z 2 V y c 1 R y Y W l u a W 5 n L 0 F 1 d G 9 S Z W 1 v d m V k Q 2 9 s d W 1 u c z E u e 0 5 v T 2 Z N Y W 5 h Z 2 V y c y w w f S Z x d W 9 0 O y w m c X V v d D t T Z W N 0 a W 9 u M S 9 D N S 0 w N S B N Y W 5 h Z 2 V y c 1 R y Y W l u a W 5 n L 0 F 1 d G 9 S Z W 1 v d m V k Q 2 9 s d W 1 u c z E u e 0 5 v T 2 Z N Y W 5 h Z 2 V y c 1 R y Y W l u Z W Q s M X 0 m c X V v d D t d L C Z x d W 9 0 O 0 N v b H V t b k N v d W 5 0 J n F 1 b 3 Q 7 O j I s J n F 1 b 3 Q 7 S 2 V 5 Q 2 9 s d W 1 u T m F t Z X M m c X V v d D s 6 W 1 0 s J n F 1 b 3 Q 7 Q 2 9 s d W 1 u S W R l b n R p d G l l c y Z x d W 9 0 O z p b J n F 1 b 3 Q 7 U 2 V j d G l v b j E v Q z U t M D U g T W F u Y W d l c n N U c m F p b m l u Z y 9 B d X R v U m V t b 3 Z l Z E N v b H V t b n M x L n t O b 0 9 m T W F u Y W d l c n M s M H 0 m c X V v d D s s J n F 1 b 3 Q 7 U 2 V j d G l v b j E v Q z U t M D U g T W F u Y W d l c n N U c m F p b m l u Z y 9 B d X R v U m V t b 3 Z l Z E N v b H V t b n M x L n t O b 0 9 m T W F u Y W d l c n N U c m F p b m V k L D F 9 J n F 1 b 3 Q 7 X S w m c X V v d D t S Z W x h d G l v b n N o a X B J b m Z v J n F 1 b 3 Q 7 O l t d f S I g L z 4 8 L 1 N 0 Y W J s Z U V u d H J p Z X M + P C 9 J d G V t P j x J d G V t P j x J d G V t T G 9 j Y X R p b 2 4 + P E l 0 Z W 1 U e X B l P k Z v c m 1 1 b G E 8 L 0 l 0 Z W 1 U e X B l P j x J d G V t U G F 0 a D 5 T Z W N 0 a W 9 u M S 9 R d W V y e T E v U 2 9 1 c m N l P C 9 J d G V t U G F 0 a D 4 8 L 0 l 0 Z W 1 M b 2 N h d G l v b j 4 8 U 3 R h Y m x l R W 5 0 c m l l c y A v P j w v S X R l b T 4 8 S X R l b T 4 8 S X R l b U x v Y 2 F 0 a W 9 u P j x J d G V t V H l w Z T 5 G b 3 J t d W x h P C 9 J d G V t V H l w Z T 4 8 S X R l b V B h d G g + U 2 V j d G l v b j E v V m 9 s d W 5 0 Y X J 5 T G V h d m V y c y 9 T b 3 V y Y 2 U 8 L 0 l 0 Z W 1 Q Y X R o P j w v S X R l b U x v Y 2 F 0 a W 9 u P j x T d G F i b G V F b n R y a W V z I C 8 + P C 9 J d G V t P j x J d G V t P j x J d G V t T G 9 j Y X R p b 2 4 + P E l 0 Z W 1 U e X B l P k Z v c m 1 1 b G E 8 L 0 l 0 Z W 1 U e X B l P j x J d G V t U G F 0 a D 5 T Z W N 0 a W 9 u M S 9 W b 2 x 1 b n R h c n l M Z W F 2 Z X J z L 1 V u c G l 2 b 3 R l Z C U y M E N v b H V t b n M 8 L 0 l 0 Z W 1 Q Y X R o P j w v S X R l b U x v Y 2 F 0 a W 9 u P j x T d G F i b G V F b n R y a W V z I C 8 + P C 9 J d G V t P j x J d G V t P j x J d G V t T G 9 j Y X R p b 2 4 + P E l 0 Z W 1 U e X B l P k Z v c m 1 1 b G E 8 L 0 l 0 Z W 1 U e X B l P j x J d G V t U G F 0 a D 5 T Z W N 0 a W 9 u M S 9 W b 2 x 1 b n R h c n l M Z W F 2 Z X J z L 0 l u c 2 V y d G V k J T I w T W V y Z 2 V k J T I w Q 2 9 s d W 1 u P C 9 J d G V t U G F 0 a D 4 8 L 0 l 0 Z W 1 M b 2 N h d G l v b j 4 8 U 3 R h Y m x l R W 5 0 c m l l c y A v P j w v S X R l b T 4 8 S X R l b T 4 8 S X R l b U x v Y 2 F 0 a W 9 u P j x J d G V t V H l w Z T 5 G b 3 J t d W x h P C 9 J d G V t V H l w Z T 4 8 S X R l b V B h d G g + U 2 V j d G l v b j E v V m 9 s d W 5 0 Y X J 5 T G V h d m V y c y 9 S Z W 1 v d m V k J T I w Q 2 9 s d W 1 u c z w v S X R l b V B h d G g + P C 9 J d G V t T G 9 j Y X R p b 2 4 + P F N 0 Y W J s Z U V u d H J p Z X M g L z 4 8 L 0 l 0 Z W 0 + P E l 0 Z W 0 + P E l 0 Z W 1 M b 2 N h d G l v b j 4 8 S X R l b V R 5 c G U + R m 9 y b X V s Y T w v S X R l b V R 5 c G U + P E l 0 Z W 1 Q Y X R o P l N l Y 3 R p b 2 4 x L 1 Z v b H V u d G F y e U x l Y X Z l c n M v U G l 2 b 3 R l Z C U y M E N v b H V t b j w v S X R l b V B h d G g + P C 9 J d G V t T G 9 j Y X R p b 2 4 + P F N 0 Y W J s Z U V u d H J p Z X M g L z 4 8 L 0 l 0 Z W 0 + P E l 0 Z W 0 + P E l 0 Z W 1 M b 2 N h d G l v b j 4 8 S X R l b V R 5 c G U + R m 9 y b X V s Y T w v S X R l b V R 5 c G U + P E l 0 Z W 1 Q Y X R o P l N l Y 3 R p b 2 4 x L 1 R v c C U y M E V h c m 5 l c n M v U 2 9 1 c m N l P C 9 J d G V t U G F 0 a D 4 8 L 0 l 0 Z W 1 M b 2 N h d G l v b j 4 8 U 3 R h Y m x l R W 5 0 c m l l c y A v P j w v S X R l b T 4 8 S X R l b T 4 8 S X R l b U x v Y 2 F 0 a W 9 u P j x J d G V t V H l w Z T 5 G b 3 J t d W x h P C 9 J d G V t V H l w Z T 4 8 S X R l b V B h d G g + U 2 V j d G l v b j E v V G 9 w J T I w R W F y b m V y c y 9 S Z W 9 y Z G V y Z W Q l M j B D b 2 x 1 b W 5 z P C 9 J d G V t U G F 0 a D 4 8 L 0 l 0 Z W 1 M b 2 N h d G l v b j 4 8 U 3 R h Y m x l R W 5 0 c m l l c y A v P j w v S X R l b T 4 8 S X R l b T 4 8 S X R l b U x v Y 2 F 0 a W 9 u P j x J d G V t V H l w Z T 5 G b 3 J t d W x h P C 9 J d G V t V H l w Z T 4 8 S X R l b V B h d G g + U 2 V j d G l v b j E v V G 9 w J T I w R W F y b m V y c y 9 V b n B p d m 9 0 Z W Q l M j B D b 2 x 1 b W 5 z P C 9 J d G V t U G F 0 a D 4 8 L 0 l 0 Z W 1 M b 2 N h d G l v b j 4 8 U 3 R h Y m x l R W 5 0 c m l l c y A v P j w v S X R l b T 4 8 S X R l b T 4 8 S X R l b U x v Y 2 F 0 a W 9 u P j x J d G V t V H l w Z T 5 G b 3 J t d W x h P C 9 J d G V t V H l w Z T 4 8 S X R l b V B h d G g + U 2 V j d G l v b j E v V G 9 w J T I w R W F y b m V y c y 9 N Z X J n Z W Q l M j B D b 2 x 1 b W 5 z P C 9 J d G V t U G F 0 a D 4 8 L 0 l 0 Z W 1 M b 2 N h d G l v b j 4 8 U 3 R h Y m x l R W 5 0 c m l l c y A v P j w v S X R l b T 4 8 S X R l b T 4 8 S X R l b U x v Y 2 F 0 a W 9 u P j x J d G V t V H l w Z T 5 G b 3 J t d W x h P C 9 J d G V t V H l w Z T 4 8 S X R l b V B h d G g + U 2 V j d G l v b j E v V G 9 w J T I w R W F y b m V y c y 9 Q a X Z v d G V k J T I w Q 2 9 s d W 1 u P C 9 J d G V t U G F 0 a D 4 8 L 0 l 0 Z W 1 M b 2 N h d G l v b j 4 8 U 3 R h Y m x l R W 5 0 c m l l c y A v P j w v S X R l b T 4 8 S X R l b T 4 8 S X R l b U x v Y 2 F 0 a W 9 u P j x J d G V t V H l w Z T 5 G b 3 J t d W x h P C 9 J d G V t V H l w Z T 4 8 S X R l b V B h d G g + U 2 V j d G l v b j E v U 3 R h d G l v b i U y M E F j d G l 2 a X R 5 J T I w S W 5 k a W N h d G 9 y c y 9 T b 3 V y Y 2 U 8 L 0 l 0 Z W 1 Q Y X R o P j w v S X R l b U x v Y 2 F 0 a W 9 u P j x T d G F i b G V F b n R y a W V z I C 8 + P C 9 J d G V t P j x J d G V t P j x J d G V t T G 9 j Y X R p b 2 4 + P E l 0 Z W 1 U e X B l P k Z v c m 1 1 b G E 8 L 0 l 0 Z W 1 U e X B l P j x J d G V t U G F 0 a D 5 T Z W N 0 a W 9 u M S 9 Q c m 9 t b 3 R p b 2 5 z L 1 N v d X J j Z T w v S X R l b V B h d G g + P C 9 J d G V t T G 9 j Y X R p b 2 4 + P F N 0 Y W J s Z U V u d H J p Z X M g L z 4 8 L 0 l 0 Z W 0 + P E l 0 Z W 0 + P E l 0 Z W 1 M b 2 N h d G l v b j 4 8 S X R l b V R 5 c G U + R m 9 y b X V s Y T w v S X R l b V R 5 c G U + P E l 0 Z W 1 Q Y X R o P l N l Y 3 R p b 2 4 x L 1 B y b 2 1 v d G l v b n M v V W 5 w a X Z v d G V k J T I w Q 2 9 s d W 1 u c z w v S X R l b V B h d G g + P C 9 J d G V t T G 9 j Y X R p b 2 4 + P F N 0 Y W J s Z U V u d H J p Z X M g L z 4 8 L 0 l 0 Z W 0 + P E l 0 Z W 0 + P E l 0 Z W 1 M b 2 N h d G l v b j 4 8 S X R l b V R 5 c G U + R m 9 y b X V s Y T w v S X R l b V R 5 c G U + P E l 0 Z W 1 Q Y X R o P l N l Y 3 R p b 2 4 x L 1 B y b 2 1 v d G l v b n M v S W 5 z Z X J 0 Z W Q l M j B N Z X J n Z W Q l M j B D b 2 x 1 b W 4 8 L 0 l 0 Z W 1 Q Y X R o P j w v S X R l b U x v Y 2 F 0 a W 9 u P j x T d G F i b G V F b n R y a W V z I C 8 + P C 9 J d G V t P j x J d G V t P j x J d G V t T G 9 j Y X R p b 2 4 + P E l 0 Z W 1 U e X B l P k Z v c m 1 1 b G E 8 L 0 l 0 Z W 1 U e X B l P j x J d G V t U G F 0 a D 5 T Z W N 0 a W 9 u M S 9 Q c m 9 t b 3 R p b 2 5 z L 1 J l b W 9 2 Z W Q l M j B D b 2 x 1 b W 5 z P C 9 J d G V t U G F 0 a D 4 8 L 0 l 0 Z W 1 M b 2 N h d G l v b j 4 8 U 3 R h Y m x l R W 5 0 c m l l c y A v P j w v S X R l b T 4 8 S X R l b T 4 8 S X R l b U x v Y 2 F 0 a W 9 u P j x J d G V t V H l w Z T 5 G b 3 J t d W x h P C 9 J d G V t V H l w Z T 4 8 S X R l b V B h d G g + U 2 V j d G l v b j E v U H J v b W 9 0 a W 9 u c y 9 B Z G R l Z C U y M E N 1 c 3 R v b T w v S X R l b V B h d G g + P C 9 J d G V t T G 9 j Y X R p b 2 4 + P F N 0 Y W J s Z U V u d H J p Z X M g L z 4 8 L 0 l 0 Z W 0 + P E l 0 Z W 0 + P E l 0 Z W 1 M b 2 N h d G l v b j 4 8 S X R l b V R 5 c G U + R m 9 y b X V s Y T w v S X R l b V R 5 c G U + P E l 0 Z W 1 Q Y X R o P l N l Y 3 R p b 2 4 x L 0 M 1 L T A 1 J T I w T W F u Y W d l c n N U c m F p b m l u Z y 9 T b 3 V y Y 2 U 8 L 0 l 0 Z W 1 Q Y X R o P j w v S X R l b U x v Y 2 F 0 a W 9 u P j x T d G F i b G V F b n R y a W V z I C 8 + P C 9 J d G V t 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2 g A A A A E A A A D Q j J 3 f A R X R E Y x 6 A M B P w p f r A Q A A A H 2 j 7 P h e w t d O r k W b m c Z E U j U A A A A A A g A A A A A A A 2 Y A A M A A A A A Q A A A A n + y t d H 9 b U R p Q f Q 5 R e x + y V Q A A A A A E g A A A o A A A A B A A A A A c d G G T 2 c b j b V h 8 p J P M e g f l U A A A A M Z O Z j s s S W r m 1 y q u s a s U T A Q G M o t o D X j P 6 V p G c 9 9 y N O / K m L P 0 u s 3 m n k H f S k P A F s R t b H a M K 4 / + 3 8 C y U F L P U 5 G Q g R S s m X k N t D i 7 P e R G k d e u E v J 3 F A A A A G W + g x N l x K N m t p Z K b 1 S z N 3 q W G c L c < / 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6b29a20-5fbc-440e-b21d-1d2bfddd4778">
      <UserInfo>
        <DisplayName>Marion Criaud</DisplayName>
        <AccountId>132</AccountId>
        <AccountType/>
      </UserInfo>
      <UserInfo>
        <DisplayName>Senita Robinson</DisplayName>
        <AccountId>19</AccountId>
        <AccountType/>
      </UserInfo>
      <UserInfo>
        <DisplayName>Naomi Thomas</DisplayName>
        <AccountId>197</AccountId>
        <AccountType/>
      </UserInfo>
      <UserInfo>
        <DisplayName>Joshua Christian</DisplayName>
        <AccountId>334</AccountId>
        <AccountType/>
      </UserInfo>
      <UserInfo>
        <DisplayName>Gary Kinsman</DisplayName>
        <AccountId>12</AccountId>
        <AccountType/>
      </UserInfo>
      <UserInfo>
        <DisplayName>Andy Jones (HR)</DisplayName>
        <AccountId>120</AccountId>
        <AccountType/>
      </UserInfo>
    </SharedWithUsers>
    <TaxCatchAll xmlns="86b29a20-5fbc-440e-b21d-1d2bfddd4778" xsi:nil="true"/>
    <lcf76f155ced4ddcb4097134ff3c332f xmlns="7aea6c1f-09a4-4293-8809-fef7e04e878f">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7841409CED0F146BFC3E7E2784207C1" ma:contentTypeVersion="17" ma:contentTypeDescription="Create a new document." ma:contentTypeScope="" ma:versionID="f50a435c366388f5228f67b3123bbea4">
  <xsd:schema xmlns:xsd="http://www.w3.org/2001/XMLSchema" xmlns:xs="http://www.w3.org/2001/XMLSchema" xmlns:p="http://schemas.microsoft.com/office/2006/metadata/properties" xmlns:ns2="7aea6c1f-09a4-4293-8809-fef7e04e878f" xmlns:ns3="86b29a20-5fbc-440e-b21d-1d2bfddd4778" targetNamespace="http://schemas.microsoft.com/office/2006/metadata/properties" ma:root="true" ma:fieldsID="f36fcd09dcbf540d712afd781acb9dcb" ns2:_="" ns3:_="">
    <xsd:import namespace="7aea6c1f-09a4-4293-8809-fef7e04e878f"/>
    <xsd:import namespace="86b29a20-5fbc-440e-b21d-1d2bfddd4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a6c1f-09a4-4293-8809-fef7e04e87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90e804e-ced4-4d3a-8c33-56cd058c4f81"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b29a20-5fbc-440e-b21d-1d2bfddd477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5203dfc-ec75-4aa4-9301-03459df4ce17}" ma:internalName="TaxCatchAll" ma:showField="CatchAllData" ma:web="86b29a20-5fbc-440e-b21d-1d2bfddd47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28D67F-1F35-45BB-B208-C599FC07F99A}">
  <ds:schemaRefs>
    <ds:schemaRef ds:uri="http://schemas.microsoft.com/DataMashup"/>
  </ds:schemaRefs>
</ds:datastoreItem>
</file>

<file path=customXml/itemProps2.xml><?xml version="1.0" encoding="utf-8"?>
<ds:datastoreItem xmlns:ds="http://schemas.openxmlformats.org/officeDocument/2006/customXml" ds:itemID="{573855F0-8C38-4E63-8B01-9A680867DF84}">
  <ds:schemaRefs>
    <ds:schemaRef ds:uri="http://schemas.microsoft.com/sharepoint/v3/contenttype/forms"/>
  </ds:schemaRefs>
</ds:datastoreItem>
</file>

<file path=customXml/itemProps3.xml><?xml version="1.0" encoding="utf-8"?>
<ds:datastoreItem xmlns:ds="http://schemas.openxmlformats.org/officeDocument/2006/customXml" ds:itemID="{5BC17F54-85A8-4FE5-B6A7-941323F47384}">
  <ds:schemaRefs>
    <ds:schemaRef ds:uri="http://purl.org/dc/dcmitype/"/>
    <ds:schemaRef ds:uri="http://www.w3.org/XML/1998/namespace"/>
    <ds:schemaRef ds:uri="http://purl.org/dc/elements/1.1/"/>
    <ds:schemaRef ds:uri="http://purl.org/dc/terms/"/>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86b29a20-5fbc-440e-b21d-1d2bfddd4778"/>
    <ds:schemaRef ds:uri="7aea6c1f-09a4-4293-8809-fef7e04e878f"/>
  </ds:schemaRefs>
</ds:datastoreItem>
</file>

<file path=customXml/itemProps4.xml><?xml version="1.0" encoding="utf-8"?>
<ds:datastoreItem xmlns:ds="http://schemas.openxmlformats.org/officeDocument/2006/customXml" ds:itemID="{3801BCB3-490F-49E9-823C-7C0101EF35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a6c1f-09a4-4293-8809-fef7e04e878f"/>
    <ds:schemaRef ds:uri="86b29a20-5fbc-440e-b21d-1d2bfddd4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Training - GT</vt:lpstr>
      <vt:lpstr>Training - CT</vt:lpstr>
      <vt:lpstr>Cover</vt:lpstr>
      <vt:lpstr>Report Catalogue</vt:lpstr>
      <vt:lpstr>C1-01</vt:lpstr>
      <vt:lpstr>C1-02, C1-03, C1-04, C1-05</vt:lpstr>
      <vt:lpstr>C2-01</vt:lpstr>
      <vt:lpstr>C3-01, C3-02, C3-03, C3-04</vt:lpstr>
      <vt:lpstr>C3-05</vt:lpstr>
      <vt:lpstr>C3-06</vt:lpstr>
      <vt:lpstr>C4-01, C4-02</vt:lpstr>
      <vt:lpstr>C4-03</vt:lpstr>
      <vt:lpstr>C4-04</vt:lpstr>
      <vt:lpstr>C5-01</vt:lpstr>
      <vt:lpstr>C5-02A, C5-02B, C5-02C</vt:lpstr>
      <vt:lpstr>C5-03</vt:lpstr>
      <vt:lpstr>C5-04</vt:lpstr>
      <vt:lpstr>C5-05</vt:lpstr>
      <vt:lpstr>C6-01</vt:lpstr>
      <vt:lpstr>C6-02</vt:lpstr>
      <vt:lpstr>C7-01, C7-02, C7-04</vt:lpstr>
      <vt:lpstr>C7-03, C7-05, C7-06</vt:lpstr>
      <vt:lpstr>C7-07</vt:lpstr>
      <vt:lpstr>Workforce Data</vt:lpstr>
      <vt:lpstr>Top Earners</vt:lpstr>
      <vt:lpstr>Promotions</vt:lpstr>
      <vt:lpstr>Voluntary Leavers</vt:lpstr>
      <vt:lpstr>Prev&amp;Prot_Day</vt:lpstr>
      <vt:lpstr>Prev&amp;Prot_Night</vt:lpstr>
    </vt:vector>
  </TitlesOfParts>
  <Manager/>
  <Company>London Fire Brigade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Senita Robinson</dc:creator>
  <cp:keywords/>
  <dc:description/>
  <cp:lastModifiedBy>Gary Kinsman</cp:lastModifiedBy>
  <cp:revision/>
  <dcterms:created xsi:type="dcterms:W3CDTF">2022-01-06T11:34:51Z</dcterms:created>
  <dcterms:modified xsi:type="dcterms:W3CDTF">2024-11-15T14:57:19Z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0x01010027841409CED0F146BFC3E7E2784207C1</vt:lpwstr>
  </property>
  <property fmtid="{D5CDD505-2E9C-101B-9397-08002B2CF9AE}" pid="3" name="Business Topic">
    <vt:lpwstr/>
  </property>
  <property fmtid="{D5CDD505-2E9C-101B-9397-08002B2CF9AE}" pid="4" name="MediaServiceImageTags">
    <vt:lpwstr/>
  </property>
</Properties>
</file>