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65520" yWindow="65520" windowWidth="12600" windowHeight="11640" firstSheet="8" activeTab="15"/>
  </bookViews>
  <sheets>
    <sheet name="User Info" sheetId="1" state="hidden" r:id="rId1"/>
    <sheet name="TOC" sheetId="2" r:id="rId2"/>
    <sheet name="T1_B1_S1" sheetId="3" r:id="rId3"/>
    <sheet name="T1_B2_S1" sheetId="4" r:id="rId4"/>
    <sheet name="T2_B1_S1" sheetId="5" r:id="rId5"/>
    <sheet name="T2_B2_S1" sheetId="6" r:id="rId6"/>
    <sheet name="T3_B1_S1" sheetId="7" r:id="rId7"/>
    <sheet name="T3_B2_S1" sheetId="8" r:id="rId8"/>
    <sheet name="T4_B1_S1" sheetId="9" r:id="rId9"/>
    <sheet name="T4_B2_S1" sheetId="10" r:id="rId10"/>
    <sheet name="T5_B1_S1" sheetId="11" r:id="rId11"/>
    <sheet name="T5_B2_S1" sheetId="12" r:id="rId12"/>
    <sheet name="T6_B1_S1" sheetId="13" r:id="rId13"/>
    <sheet name="T6_B2_S1" sheetId="14" r:id="rId14"/>
    <sheet name="T7_B1_S1" sheetId="15" r:id="rId15"/>
    <sheet name="T7_B2_S1" sheetId="16" r:id="rId16"/>
  </sheets>
  <definedNames>
    <definedName name="_xlnm.Print_Area" localSheetId="2">T1_B1_S1!$B$2:$W$55</definedName>
    <definedName name="_xlnm.Print_Area" localSheetId="3">T1_B2_S1!$B$2:$W$55</definedName>
    <definedName name="_xlnm.Print_Area" localSheetId="4">T2_B1_S1!$B$2:$W$55</definedName>
    <definedName name="_xlnm.Print_Area" localSheetId="5">T2_B2_S1!$B$2:$W$55</definedName>
    <definedName name="_xlnm.Print_Area" localSheetId="6">T3_B1_S1!$B$2:$W$55</definedName>
    <definedName name="_xlnm.Print_Area" localSheetId="7">T3_B2_S1!$B$2:$W$55</definedName>
    <definedName name="_xlnm.Print_Area" localSheetId="8">T4_B1_S1!$B$2:$W$55</definedName>
    <definedName name="_xlnm.Print_Area" localSheetId="9">T4_B2_S1!$B$2:$W$55</definedName>
    <definedName name="_xlnm.Print_Area" localSheetId="10">T5_B1_S1!$B$2:$W$55</definedName>
    <definedName name="_xlnm.Print_Area" localSheetId="11">T5_B2_S1!$B$2:$W$55</definedName>
    <definedName name="_xlnm.Print_Area" localSheetId="12">T6_B1_S1!$B$2:$W$55</definedName>
    <definedName name="_xlnm.Print_Area" localSheetId="13">T6_B2_S1!$B$2:$W$55</definedName>
    <definedName name="_xlnm.Print_Area" localSheetId="14">T7_B1_S1!$B$2:$W$55</definedName>
    <definedName name="_xlnm.Print_Area" localSheetId="15">T7_B2_S1!$B$2:$W$55</definedName>
    <definedName name="_xlnm.Print_Titles" localSheetId="1">TOC!$1:$1</definedName>
    <definedName name="_xlnm.Print_Titles" localSheetId="0">'User Info'!$1:$1</definedName>
  </definedNames>
  <calcPr calcId="145621"/>
</workbook>
</file>

<file path=xl/calcChain.xml><?xml version="1.0" encoding="utf-8"?>
<calcChain xmlns="http://schemas.openxmlformats.org/spreadsheetml/2006/main">
  <c r="N19" i="16" l="1"/>
  <c r="N17" i="16"/>
  <c r="N15" i="16"/>
  <c r="M19" i="16"/>
  <c r="M17" i="16"/>
  <c r="M15" i="16"/>
  <c r="O19" i="14"/>
  <c r="O17" i="14"/>
  <c r="O15" i="14"/>
  <c r="M19" i="14"/>
  <c r="M17" i="14"/>
  <c r="M15" i="14"/>
  <c r="O19" i="12"/>
  <c r="O17" i="12"/>
  <c r="O15" i="12"/>
  <c r="M19" i="12"/>
  <c r="M17" i="12"/>
  <c r="M15" i="12"/>
  <c r="O29" i="10"/>
  <c r="O27" i="10"/>
  <c r="O20" i="10"/>
  <c r="M20" i="10"/>
  <c r="M29" i="10"/>
  <c r="M27" i="10"/>
  <c r="O19" i="8"/>
  <c r="O17" i="8"/>
  <c r="O15" i="8"/>
  <c r="M13" i="8"/>
  <c r="M19" i="8"/>
  <c r="M17" i="8"/>
  <c r="M15" i="8"/>
  <c r="O21" i="6"/>
  <c r="O19" i="6"/>
  <c r="O17" i="6"/>
  <c r="O15" i="6"/>
  <c r="M13" i="6"/>
  <c r="M21" i="6"/>
  <c r="M19" i="6"/>
  <c r="M17" i="6"/>
  <c r="M15" i="6"/>
  <c r="P26" i="4"/>
  <c r="N27" i="4"/>
  <c r="P31" i="4"/>
  <c r="N31" i="4"/>
  <c r="P29" i="4"/>
  <c r="N29" i="4"/>
  <c r="P24" i="4"/>
  <c r="N25" i="4"/>
  <c r="N24" i="4"/>
</calcChain>
</file>

<file path=xl/sharedStrings.xml><?xml version="1.0" encoding="utf-8"?>
<sst xmlns="http://schemas.openxmlformats.org/spreadsheetml/2006/main" count="1007" uniqueCount="93">
  <si>
    <t>T5</t>
  </si>
  <si>
    <t>55+</t>
  </si>
  <si>
    <t>Age</t>
  </si>
  <si>
    <t>Female</t>
  </si>
  <si>
    <t>Q5.Do you think that water cannons would be useful for policing the capital city of London?</t>
  </si>
  <si>
    <t>T4</t>
  </si>
  <si>
    <t>Q3.At present do you think that the Metropolitan Police in London has water cannons available for them to use?</t>
  </si>
  <si>
    <t>T2</t>
  </si>
  <si>
    <t>Base: All London respondents 16+</t>
  </si>
  <si>
    <t>-</t>
  </si>
  <si>
    <t>Refused</t>
  </si>
  <si>
    <t>Chinese / Other</t>
  </si>
  <si>
    <t>Standard Deviation</t>
  </si>
  <si>
    <t>No</t>
  </si>
  <si>
    <t>Base: All London respondents aged 16+</t>
  </si>
  <si>
    <t xml:space="preserve"> </t>
  </si>
  <si>
    <t>16-34</t>
  </si>
  <si>
    <t>Mean score</t>
  </si>
  <si>
    <t>Q1.In the last few years, the Metropolitan Police has shown itself capable of responding well to serious public disorder in London.  To what extent do you agree or disagree with this statement?</t>
  </si>
  <si>
    <t>NET : Disagree</t>
  </si>
  <si>
    <t>Total</t>
  </si>
  <si>
    <t>Not a lot</t>
  </si>
  <si>
    <t>A little</t>
  </si>
  <si>
    <t>A lot</t>
  </si>
  <si>
    <t>Nothing at all</t>
  </si>
  <si>
    <t>Neither agree/nor disagree (3)</t>
  </si>
  <si>
    <t>Error Variance</t>
  </si>
  <si>
    <t>Disagree (1)</t>
  </si>
  <si>
    <t>Not aware</t>
  </si>
  <si>
    <t>Kids aged 15 or under in HH</t>
  </si>
  <si>
    <t>Weighted Base</t>
  </si>
  <si>
    <t>Aware</t>
  </si>
  <si>
    <t>Yes</t>
  </si>
  <si>
    <t>Agree (5)</t>
  </si>
  <si>
    <t>Awareness of water cannons</t>
  </si>
  <si>
    <t>Water Cannons Survey (S5783 - 260123426)</t>
  </si>
  <si>
    <t>*</t>
  </si>
  <si>
    <t>Don't know</t>
  </si>
  <si>
    <t>NET : Agree</t>
  </si>
  <si>
    <t>Somewhat disagree (2)</t>
  </si>
  <si>
    <t>Q2.How much would you say you know about water cannons?</t>
  </si>
  <si>
    <t>C2DE</t>
  </si>
  <si>
    <t>Social grade</t>
  </si>
  <si>
    <t>Somewhat agree (4)</t>
  </si>
  <si>
    <t>T1</t>
  </si>
  <si>
    <t>FIELDWORK : 18/02/2014 - 03/03/2014 (Week 07)</t>
  </si>
  <si>
    <t>Table of Contents</t>
  </si>
  <si>
    <t>Q4.Police in London have argued that in the rare event of serious public disorder this means there is a gap in their toolkit that water cannons could fill. To what extent do you agree or disagree with this?</t>
  </si>
  <si>
    <t>ABC1</t>
  </si>
  <si>
    <t>T7</t>
  </si>
  <si>
    <t>No difference (1)</t>
  </si>
  <si>
    <t>Less confident (2)</t>
  </si>
  <si>
    <t>Q7.If the police in London had water cannons available for them to use, would it make you more or less confident in the police's ability to respond to serious public disorder or rioting?</t>
  </si>
  <si>
    <t>Unweighted Base</t>
  </si>
  <si>
    <t>Asian</t>
  </si>
  <si>
    <t>Mixed</t>
  </si>
  <si>
    <t>White</t>
  </si>
  <si>
    <t>35-54</t>
  </si>
  <si>
    <t>Gender</t>
  </si>
  <si>
    <t>Q8.Taking everything into account, to what extent do you agree or disagree with the following statements? - Summary Table</t>
  </si>
  <si>
    <t>Black</t>
  </si>
  <si>
    <t>Ethnicity</t>
  </si>
  <si>
    <t>T3</t>
  </si>
  <si>
    <t>Male</t>
  </si>
  <si>
    <t>More confident (3)</t>
  </si>
  <si>
    <t>T6</t>
  </si>
  <si>
    <t>Q6.Do you agree that there is a 'small, limited role' for water cannons in dealing with the most serious public disorder on the streets of London?</t>
  </si>
  <si>
    <t/>
  </si>
  <si>
    <t>Page</t>
  </si>
  <si>
    <t>OnLineBus</t>
  </si>
  <si>
    <t>Sheet Name</t>
  </si>
  <si>
    <t>Table Title</t>
  </si>
  <si>
    <t>Message</t>
  </si>
  <si>
    <t>TG8_B1_S1</t>
  </si>
  <si>
    <t>Text in cell E10 may be too long to display fully when printed: 'The Mayor should ensure that public organisations such as Transport for London (TfL) and the Met Police work together and share information to make them more effective and save money'</t>
  </si>
  <si>
    <t>Text in cell F10 may be too long to display fully when printed: 'The Met Police should be allowed to use modern technologies to help cut crime and make London safer'</t>
  </si>
  <si>
    <t>Text in cell G10 may be too long to display fully when printed: 'I am confident that the Met Police use modern technology like road cameras responsibly and within the law'</t>
  </si>
  <si>
    <t>Text in cell H10 may be too long to display fully when printed: 'There must be strict rules to protect privacy and to stop the Met Police misusing personal data collected by road cameras'</t>
  </si>
  <si>
    <t>Table Base</t>
  </si>
  <si>
    <t>T1_B1_S1</t>
  </si>
  <si>
    <t>T1_B2_S1</t>
  </si>
  <si>
    <t>T2_B1_S1</t>
  </si>
  <si>
    <t>T2_B2_S1</t>
  </si>
  <si>
    <t>T3_B1_S1</t>
  </si>
  <si>
    <t>T3_B2_S1</t>
  </si>
  <si>
    <t>T4_B1_S1</t>
  </si>
  <si>
    <t>T4_B2_S1</t>
  </si>
  <si>
    <t>T5_B1_S1</t>
  </si>
  <si>
    <t>T5_B2_S1</t>
  </si>
  <si>
    <t>T6_B1_S1</t>
  </si>
  <si>
    <t>T6_B2_S1</t>
  </si>
  <si>
    <t>T7_B1_S1</t>
  </si>
  <si>
    <t>T7_B2_S1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</si>
</sst>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_);_(&quot;$&quot;* \(#,##0\);_(&quot;$&quot;* &quot;-&quot;_);_(@_)"/>
    <numFmt numFmtId="165" formatCode="_(* #,##0_);_(* \(#,##0\);_(* &quot;-&quot;_);_(@_)"/>
    <numFmt numFmtId="166" formatCode="_(&quot;$&quot;* #,##0.00_);_(&quot;$&quot;* \(#,##0.00\);_(&quot;$&quot;* &quot;-&quot;??_);_(@_)"/>
    <numFmt numFmtId="167" formatCode="_(* #,##0.00_);_(* \(#,##0.00\);_(* &quot;-&quot;??_);_(@_)"/>
  </numFmts>
  <fonts count="13" x14ac:knownFonts="1">
    <font>
      <sz val="11"/>
      <color theme="1"/>
      <name val="Verdana"/>
      <family val="2"/>
      <scheme val="minor"/>
    </font>
    <font>
      <sz val="10"/>
      <name val="Arial"/>
      <family val="2"/>
    </font>
    <font>
      <b/>
      <sz val="11"/>
      <color theme="1"/>
      <name val="Verdana"/>
      <family val="2"/>
      <scheme val="minor"/>
    </font>
    <font>
      <sz val="7"/>
      <color theme="1"/>
      <name val="Verdana"/>
      <family val="2"/>
      <scheme val="minor"/>
    </font>
    <font>
      <b/>
      <sz val="7"/>
      <color theme="1"/>
      <name val="Verdana"/>
      <family val="2"/>
      <scheme val="minor"/>
    </font>
    <font>
      <u/>
      <sz val="11"/>
      <color theme="10"/>
      <name val="Verdana"/>
      <family val="2"/>
      <scheme val="minor"/>
    </font>
    <font>
      <sz val="18"/>
      <color theme="1"/>
      <name val="Verdana"/>
      <family val="2"/>
      <scheme val="minor"/>
    </font>
    <font>
      <b/>
      <sz val="5.5"/>
      <color theme="1"/>
      <name val="Verdana"/>
      <family val="2"/>
    </font>
    <font>
      <sz val="5.5"/>
      <color theme="1"/>
      <name val="Verdana"/>
      <family val="2"/>
    </font>
    <font>
      <u/>
      <sz val="9"/>
      <color rgb="FF0000FF"/>
      <name val="Verdana"/>
      <family val="2"/>
      <scheme val="minor"/>
    </font>
    <font>
      <sz val="9"/>
      <color theme="1"/>
      <name val="Verdana"/>
      <family val="2"/>
    </font>
    <font>
      <u/>
      <sz val="9"/>
      <color rgb="FF0000FF"/>
      <name val="Verdana"/>
      <family val="2"/>
    </font>
    <font>
      <b/>
      <sz val="9"/>
      <color theme="1"/>
      <name val="Verdana"/>
      <family val="2"/>
    </font>
  </fonts>
  <fills count="2">
    <fill>
      <patternFill patternType="none"/>
    </fill>
    <fill>
      <patternFill patternType="gray125"/>
    </fill>
  </fills>
  <borders count="2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s>
  <cellStyleXfs count="7">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0" fontId="5" fillId="0" borderId="0" applyNumberFormat="0" applyFill="0" applyBorder="0" applyAlignment="0" applyProtection="0"/>
  </cellStyleXfs>
  <cellXfs count="77">
    <xf numFmtId="0" fontId="0" fillId="0" borderId="0" xfId="0"/>
    <xf numFmtId="0" fontId="3" fillId="0" borderId="0" xfId="0" applyFont="1" applyFill="1"/>
    <xf numFmtId="0" fontId="3" fillId="0" borderId="0" xfId="0" applyFont="1" applyFill="1" applyBorder="1"/>
    <xf numFmtId="0" fontId="3" fillId="0" borderId="1" xfId="0" applyFont="1" applyFill="1" applyBorder="1"/>
    <xf numFmtId="0" fontId="3" fillId="0" borderId="2" xfId="0" applyFont="1" applyFill="1" applyBorder="1"/>
    <xf numFmtId="0" fontId="3" fillId="0" borderId="3" xfId="0" applyFont="1" applyFill="1" applyBorder="1"/>
    <xf numFmtId="0" fontId="4" fillId="0" borderId="4" xfId="0" applyFont="1" applyFill="1" applyBorder="1" applyAlignment="1">
      <alignment horizontal="left"/>
    </xf>
    <xf numFmtId="0" fontId="4" fillId="0" borderId="5" xfId="0" applyFont="1" applyFill="1" applyBorder="1" applyAlignment="1">
      <alignment horizontal="center"/>
    </xf>
    <xf numFmtId="0" fontId="3" fillId="0" borderId="4" xfId="0" applyFont="1" applyFill="1" applyBorder="1"/>
    <xf numFmtId="0" fontId="3" fillId="0" borderId="5" xfId="0" applyFont="1" applyFill="1" applyBorder="1"/>
    <xf numFmtId="0" fontId="3" fillId="0" borderId="0" xfId="0" applyFont="1" applyFill="1" applyBorder="1" applyAlignment="1">
      <alignment horizontal="right"/>
    </xf>
    <xf numFmtId="0" fontId="3" fillId="0" borderId="5" xfId="0" applyFont="1" applyFill="1" applyBorder="1" applyAlignment="1">
      <alignment horizontal="right"/>
    </xf>
    <xf numFmtId="0" fontId="3" fillId="0" borderId="6" xfId="0" applyFont="1" applyFill="1" applyBorder="1"/>
    <xf numFmtId="0" fontId="3" fillId="0" borderId="7" xfId="0" applyFont="1" applyFill="1" applyBorder="1"/>
    <xf numFmtId="0" fontId="3" fillId="0" borderId="8" xfId="0" applyFont="1" applyFill="1" applyBorder="1"/>
    <xf numFmtId="0" fontId="4" fillId="0" borderId="0" xfId="0" applyFont="1" applyFill="1" applyBorder="1" applyAlignment="1">
      <alignment horizontal="left" indent="1"/>
    </xf>
    <xf numFmtId="0" fontId="0" fillId="0" borderId="0" xfId="0" applyAlignment="1">
      <alignment vertical="top" wrapText="1"/>
    </xf>
    <xf numFmtId="0" fontId="0" fillId="0" borderId="0" xfId="0" applyAlignment="1">
      <alignment vertical="top"/>
    </xf>
    <xf numFmtId="0" fontId="6" fillId="0" borderId="0" xfId="0" applyFont="1" applyAlignment="1">
      <alignment horizontal="left" vertical="top"/>
    </xf>
    <xf numFmtId="0" fontId="0" fillId="0" borderId="0" xfId="0" applyAlignment="1">
      <alignment horizontal="center" vertical="top"/>
    </xf>
    <xf numFmtId="0" fontId="4" fillId="0" borderId="0" xfId="0" applyFont="1" applyFill="1" applyBorder="1" applyAlignment="1">
      <alignment horizontal="center" vertical="top" wrapText="1"/>
    </xf>
    <xf numFmtId="0" fontId="0" fillId="0" borderId="0" xfId="0" applyAlignment="1">
      <alignment horizontal="center" vertical="top" wrapText="1"/>
    </xf>
    <xf numFmtId="0" fontId="6" fillId="0" borderId="0" xfId="0" applyFont="1" applyAlignment="1">
      <alignment horizontal="center" vertical="top"/>
    </xf>
    <xf numFmtId="0" fontId="3" fillId="0" borderId="0" xfId="0" applyFont="1" applyFill="1" applyAlignment="1">
      <alignment horizontal="right"/>
    </xf>
    <xf numFmtId="0" fontId="3" fillId="0" borderId="0" xfId="0" applyFont="1" applyFill="1" applyAlignment="1">
      <alignment horizontal="left"/>
    </xf>
    <xf numFmtId="0" fontId="7" fillId="0" borderId="9" xfId="0" quotePrefix="1" applyFont="1" applyFill="1" applyBorder="1" applyAlignment="1">
      <alignment horizontal="center" vertical="center" wrapText="1"/>
    </xf>
    <xf numFmtId="0" fontId="8" fillId="0" borderId="10" xfId="0" quotePrefix="1" applyFont="1" applyFill="1" applyBorder="1" applyAlignment="1">
      <alignment horizontal="center" vertical="center" wrapText="1"/>
    </xf>
    <xf numFmtId="0" fontId="7" fillId="0" borderId="14" xfId="0" applyNumberFormat="1" applyFont="1" applyFill="1" applyBorder="1" applyAlignment="1">
      <alignment horizontal="right" vertical="top"/>
    </xf>
    <xf numFmtId="0" fontId="8" fillId="0" borderId="14" xfId="0" applyNumberFormat="1" applyFont="1" applyFill="1" applyBorder="1" applyAlignment="1">
      <alignment horizontal="right" vertical="top"/>
    </xf>
    <xf numFmtId="9" fontId="8" fillId="0" borderId="14" xfId="0" applyNumberFormat="1" applyFont="1" applyFill="1" applyBorder="1" applyAlignment="1">
      <alignment horizontal="right" vertical="top"/>
    </xf>
    <xf numFmtId="0" fontId="7" fillId="0" borderId="17" xfId="0" applyNumberFormat="1" applyFont="1" applyFill="1" applyBorder="1" applyAlignment="1">
      <alignment horizontal="right" vertical="top"/>
    </xf>
    <xf numFmtId="0" fontId="7" fillId="0" borderId="19" xfId="0" quotePrefix="1" applyFont="1" applyFill="1" applyBorder="1" applyAlignment="1">
      <alignment horizontal="center" vertical="center" wrapText="1"/>
    </xf>
    <xf numFmtId="0" fontId="7" fillId="0" borderId="20" xfId="0" applyNumberFormat="1" applyFont="1" applyFill="1" applyBorder="1" applyAlignment="1">
      <alignment horizontal="right" vertical="top"/>
    </xf>
    <xf numFmtId="9" fontId="7" fillId="0" borderId="20" xfId="0" applyNumberFormat="1" applyFont="1" applyFill="1" applyBorder="1" applyAlignment="1">
      <alignment horizontal="right" vertical="top"/>
    </xf>
    <xf numFmtId="0" fontId="7" fillId="0" borderId="21" xfId="0" applyNumberFormat="1" applyFont="1" applyFill="1" applyBorder="1" applyAlignment="1">
      <alignment horizontal="right" vertical="top"/>
    </xf>
    <xf numFmtId="0" fontId="8" fillId="0" borderId="15" xfId="0" applyNumberFormat="1" applyFont="1" applyFill="1" applyBorder="1" applyAlignment="1">
      <alignment horizontal="right" vertical="top"/>
    </xf>
    <xf numFmtId="0" fontId="8" fillId="0" borderId="16" xfId="0" quotePrefix="1" applyFont="1" applyFill="1" applyBorder="1" applyAlignment="1">
      <alignment horizontal="center" vertical="center" wrapText="1"/>
    </xf>
    <xf numFmtId="0" fontId="8" fillId="0" borderId="17" xfId="0" applyNumberFormat="1" applyFont="1" applyFill="1" applyBorder="1" applyAlignment="1">
      <alignment horizontal="right" vertical="top"/>
    </xf>
    <xf numFmtId="9" fontId="8" fillId="0" borderId="17" xfId="0" applyNumberFormat="1" applyFont="1" applyFill="1" applyBorder="1" applyAlignment="1">
      <alignment horizontal="right" vertical="top"/>
    </xf>
    <xf numFmtId="0" fontId="8" fillId="0" borderId="18" xfId="0" applyNumberFormat="1" applyFont="1" applyFill="1" applyBorder="1" applyAlignment="1">
      <alignment horizontal="right" vertical="top"/>
    </xf>
    <xf numFmtId="0" fontId="8" fillId="0" borderId="22" xfId="0" quotePrefix="1" applyFont="1" applyFill="1" applyBorder="1" applyAlignment="1">
      <alignment horizontal="center" vertical="center" wrapText="1"/>
    </xf>
    <xf numFmtId="0" fontId="7" fillId="0" borderId="23" xfId="0" applyNumberFormat="1" applyFont="1" applyFill="1" applyBorder="1" applyAlignment="1">
      <alignment horizontal="right" vertical="top"/>
    </xf>
    <xf numFmtId="0" fontId="8" fillId="0" borderId="23" xfId="0" applyNumberFormat="1" applyFont="1" applyFill="1" applyBorder="1" applyAlignment="1">
      <alignment horizontal="right" vertical="top"/>
    </xf>
    <xf numFmtId="9" fontId="8" fillId="0" borderId="23" xfId="0" applyNumberFormat="1" applyFont="1" applyFill="1" applyBorder="1" applyAlignment="1">
      <alignment horizontal="right" vertical="top"/>
    </xf>
    <xf numFmtId="0" fontId="8" fillId="0" borderId="24" xfId="0" applyNumberFormat="1" applyFont="1" applyFill="1" applyBorder="1" applyAlignment="1">
      <alignment horizontal="right" vertical="top"/>
    </xf>
    <xf numFmtId="0" fontId="4" fillId="0" borderId="0" xfId="0" applyNumberFormat="1" applyFont="1" applyFill="1" applyBorder="1" applyAlignment="1">
      <alignment horizontal="left"/>
    </xf>
    <xf numFmtId="0" fontId="9" fillId="0" borderId="0" xfId="0" applyFont="1" applyFill="1"/>
    <xf numFmtId="9" fontId="7" fillId="0" borderId="21" xfId="0" applyNumberFormat="1" applyFont="1" applyFill="1" applyBorder="1" applyAlignment="1">
      <alignment horizontal="right" vertical="top"/>
    </xf>
    <xf numFmtId="9" fontId="8" fillId="0" borderId="15" xfId="0" applyNumberFormat="1" applyFont="1" applyFill="1" applyBorder="1" applyAlignment="1">
      <alignment horizontal="right" vertical="top"/>
    </xf>
    <xf numFmtId="9" fontId="8" fillId="0" borderId="18" xfId="0" applyNumberFormat="1" applyFont="1" applyFill="1" applyBorder="1" applyAlignment="1">
      <alignment horizontal="right" vertical="top"/>
    </xf>
    <xf numFmtId="9" fontId="8" fillId="0" borderId="24" xfId="0" applyNumberFormat="1" applyFont="1" applyFill="1" applyBorder="1" applyAlignment="1">
      <alignment horizontal="right" vertical="top"/>
    </xf>
    <xf numFmtId="0" fontId="10" fillId="0" borderId="0" xfId="0" applyFont="1" applyFill="1" applyAlignment="1">
      <alignment vertical="center"/>
    </xf>
    <xf numFmtId="0" fontId="2" fillId="0" borderId="0" xfId="0" applyFont="1"/>
    <xf numFmtId="0" fontId="12" fillId="0" borderId="0" xfId="0" applyFont="1" applyFill="1" applyAlignment="1">
      <alignment vertical="top" wrapText="1"/>
    </xf>
    <xf numFmtId="0" fontId="11" fillId="0" borderId="0" xfId="0" applyFont="1" applyFill="1" applyAlignment="1">
      <alignment vertical="top" wrapText="1"/>
    </xf>
    <xf numFmtId="0" fontId="10" fillId="0" borderId="0" xfId="0" applyFont="1" applyFill="1" applyAlignment="1">
      <alignment vertical="top" wrapText="1"/>
    </xf>
    <xf numFmtId="2" fontId="3" fillId="0" borderId="0" xfId="0" applyNumberFormat="1" applyFont="1" applyFill="1" applyBorder="1" applyAlignment="1">
      <alignment horizontal="right"/>
    </xf>
    <xf numFmtId="0" fontId="4" fillId="0" borderId="0" xfId="0" quotePrefix="1" applyFont="1" applyFill="1" applyBorder="1" applyAlignment="1">
      <alignment horizontal="center" vertical="top" wrapText="1"/>
    </xf>
    <xf numFmtId="0" fontId="0" fillId="0" borderId="0" xfId="0" applyAlignment="1">
      <alignment horizontal="center" vertical="top" wrapText="1"/>
    </xf>
    <xf numFmtId="0" fontId="2" fillId="0" borderId="2" xfId="0" quotePrefix="1" applyFont="1" applyFill="1" applyBorder="1" applyAlignment="1">
      <alignment horizontal="center" wrapText="1"/>
    </xf>
    <xf numFmtId="0" fontId="0" fillId="0" borderId="2" xfId="0" applyFont="1" applyBorder="1" applyAlignment="1">
      <alignment horizontal="center" wrapText="1"/>
    </xf>
    <xf numFmtId="0" fontId="2" fillId="0" borderId="0" xfId="0" applyFont="1" applyFill="1" applyBorder="1" applyAlignment="1">
      <alignment horizontal="center" wrapText="1"/>
    </xf>
    <xf numFmtId="0" fontId="0" fillId="0" borderId="0" xfId="0" applyFont="1" applyBorder="1" applyAlignment="1">
      <alignment horizontal="center" wrapText="1"/>
    </xf>
    <xf numFmtId="0" fontId="0" fillId="0" borderId="0" xfId="0" applyFont="1" applyAlignment="1">
      <alignment horizontal="center" wrapText="1"/>
    </xf>
    <xf numFmtId="0" fontId="4" fillId="0" borderId="0" xfId="0" quotePrefix="1" applyFont="1" applyFill="1" applyBorder="1" applyAlignment="1">
      <alignment horizontal="left" wrapText="1" indent="1"/>
    </xf>
    <xf numFmtId="0" fontId="0" fillId="0" borderId="0" xfId="0" applyAlignment="1">
      <alignment horizontal="left" wrapText="1" indent="1"/>
    </xf>
    <xf numFmtId="0" fontId="4" fillId="0" borderId="0" xfId="0" quotePrefix="1" applyFont="1" applyFill="1" applyBorder="1" applyAlignment="1">
      <alignment vertical="top" wrapText="1"/>
    </xf>
    <xf numFmtId="0" fontId="0" fillId="0" borderId="0" xfId="0" applyAlignment="1">
      <alignment vertical="top" wrapText="1"/>
    </xf>
    <xf numFmtId="0" fontId="7" fillId="0" borderId="12" xfId="0" quotePrefix="1"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0" xfId="0" quotePrefix="1" applyFont="1" applyFill="1" applyBorder="1" applyAlignment="1">
      <alignment vertical="top" wrapText="1"/>
    </xf>
    <xf numFmtId="0" fontId="7" fillId="0" borderId="0" xfId="0" applyFont="1" applyFill="1" applyBorder="1" applyAlignment="1">
      <alignment vertical="top" wrapText="1"/>
    </xf>
    <xf numFmtId="0" fontId="7" fillId="0" borderId="0" xfId="0" quotePrefix="1" applyFont="1" applyFill="1" applyBorder="1" applyAlignment="1">
      <alignment horizontal="center" vertical="center" textRotation="90" wrapText="1"/>
    </xf>
    <xf numFmtId="0" fontId="7" fillId="0" borderId="0" xfId="0" applyFont="1" applyFill="1" applyBorder="1" applyAlignment="1">
      <alignment horizontal="center" vertical="center" textRotation="90" wrapText="1"/>
    </xf>
    <xf numFmtId="0" fontId="8" fillId="0" borderId="0" xfId="0" quotePrefix="1" applyFont="1" applyFill="1" applyBorder="1" applyAlignment="1">
      <alignment vertical="top" wrapText="1"/>
    </xf>
    <xf numFmtId="0" fontId="8" fillId="0" borderId="0" xfId="0" applyFont="1" applyFill="1" applyBorder="1" applyAlignment="1">
      <alignment vertical="top" wrapText="1"/>
    </xf>
  </cellXfs>
  <cellStyles count="7">
    <cellStyle name="Comma" xfId="4"/>
    <cellStyle name="Comma [0]" xfId="5"/>
    <cellStyle name="Currency" xfId="2"/>
    <cellStyle name="Currency [0]" xfId="3"/>
    <cellStyle name="Hyperlink" xfId="6"/>
    <cellStyle name="Normal" xfId="0" builtinId="0"/>
    <cellStyle name="Percent"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295275</xdr:colOff>
      <xdr:row>49</xdr:row>
      <xdr:rowOff>104775</xdr:rowOff>
    </xdr:from>
    <xdr:to>
      <xdr:col>21</xdr:col>
      <xdr:colOff>381000</xdr:colOff>
      <xdr:row>52</xdr:row>
      <xdr:rowOff>0</xdr:rowOff>
    </xdr:to>
    <xdr:pic>
      <xdr:nvPicPr>
        <xdr:cNvPr id="2" name="TemplateLogo" descr="TNS_logo_pantone.jpg"/>
        <xdr:cNvPicPr>
          <a:picLocks noChangeAspect="1"/>
        </xdr:cNvPicPr>
      </xdr:nvPicPr>
      <xdr:blipFill>
        <a:blip xmlns:r="http://schemas.openxmlformats.org/officeDocument/2006/relationships" r:embed="rId1" cstate="print"/>
        <a:stretch>
          <a:fillRect/>
        </a:stretch>
      </xdr:blipFill>
      <xdr:spPr>
        <a:xfrm>
          <a:off x="9572625" y="5867400"/>
          <a:ext cx="533400" cy="542925"/>
        </a:xfrm>
        <a:prstGeom prst="rect">
          <a:avLst/>
        </a:prstGeom>
        <a:ln w="9525" cmpd="sng">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295275</xdr:colOff>
      <xdr:row>49</xdr:row>
      <xdr:rowOff>104775</xdr:rowOff>
    </xdr:from>
    <xdr:to>
      <xdr:col>21</xdr:col>
      <xdr:colOff>381000</xdr:colOff>
      <xdr:row>52</xdr:row>
      <xdr:rowOff>0</xdr:rowOff>
    </xdr:to>
    <xdr:pic>
      <xdr:nvPicPr>
        <xdr:cNvPr id="2" name="TemplateLogo" descr="TNS_logo_pantone.jpg"/>
        <xdr:cNvPicPr>
          <a:picLocks noChangeAspect="1"/>
        </xdr:cNvPicPr>
      </xdr:nvPicPr>
      <xdr:blipFill>
        <a:blip xmlns:r="http://schemas.openxmlformats.org/officeDocument/2006/relationships" r:embed="rId1" cstate="print"/>
        <a:stretch>
          <a:fillRect/>
        </a:stretch>
      </xdr:blipFill>
      <xdr:spPr>
        <a:xfrm>
          <a:off x="9572625" y="5867400"/>
          <a:ext cx="533400" cy="542925"/>
        </a:xfrm>
        <a:prstGeom prst="rect">
          <a:avLst/>
        </a:prstGeom>
        <a:ln w="9525" cmpd="sng">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20</xdr:col>
      <xdr:colOff>295275</xdr:colOff>
      <xdr:row>49</xdr:row>
      <xdr:rowOff>104775</xdr:rowOff>
    </xdr:from>
    <xdr:to>
      <xdr:col>21</xdr:col>
      <xdr:colOff>381000</xdr:colOff>
      <xdr:row>52</xdr:row>
      <xdr:rowOff>0</xdr:rowOff>
    </xdr:to>
    <xdr:pic>
      <xdr:nvPicPr>
        <xdr:cNvPr id="2" name="TemplateLogo" descr="TNS_logo_pantone.jpg"/>
        <xdr:cNvPicPr>
          <a:picLocks noChangeAspect="1"/>
        </xdr:cNvPicPr>
      </xdr:nvPicPr>
      <xdr:blipFill>
        <a:blip xmlns:r="http://schemas.openxmlformats.org/officeDocument/2006/relationships" r:embed="rId1" cstate="print"/>
        <a:stretch>
          <a:fillRect/>
        </a:stretch>
      </xdr:blipFill>
      <xdr:spPr>
        <a:xfrm>
          <a:off x="9572625" y="5867400"/>
          <a:ext cx="533400" cy="542925"/>
        </a:xfrm>
        <a:prstGeom prst="rect">
          <a:avLst/>
        </a:prstGeom>
        <a:ln w="9525" cmpd="sng">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295275</xdr:colOff>
      <xdr:row>49</xdr:row>
      <xdr:rowOff>104775</xdr:rowOff>
    </xdr:from>
    <xdr:to>
      <xdr:col>21</xdr:col>
      <xdr:colOff>381000</xdr:colOff>
      <xdr:row>52</xdr:row>
      <xdr:rowOff>0</xdr:rowOff>
    </xdr:to>
    <xdr:pic>
      <xdr:nvPicPr>
        <xdr:cNvPr id="2" name="TemplateLogo" descr="TNS_logo_pantone.jpg"/>
        <xdr:cNvPicPr>
          <a:picLocks noChangeAspect="1"/>
        </xdr:cNvPicPr>
      </xdr:nvPicPr>
      <xdr:blipFill>
        <a:blip xmlns:r="http://schemas.openxmlformats.org/officeDocument/2006/relationships" r:embed="rId1" cstate="print"/>
        <a:stretch>
          <a:fillRect/>
        </a:stretch>
      </xdr:blipFill>
      <xdr:spPr>
        <a:xfrm>
          <a:off x="9572625" y="5867400"/>
          <a:ext cx="533400" cy="542925"/>
        </a:xfrm>
        <a:prstGeom prst="rect">
          <a:avLst/>
        </a:prstGeom>
        <a:ln w="9525" cmpd="sng">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20</xdr:col>
      <xdr:colOff>295275</xdr:colOff>
      <xdr:row>49</xdr:row>
      <xdr:rowOff>104775</xdr:rowOff>
    </xdr:from>
    <xdr:to>
      <xdr:col>21</xdr:col>
      <xdr:colOff>381000</xdr:colOff>
      <xdr:row>52</xdr:row>
      <xdr:rowOff>0</xdr:rowOff>
    </xdr:to>
    <xdr:pic>
      <xdr:nvPicPr>
        <xdr:cNvPr id="2" name="TemplateLogo" descr="TNS_logo_pantone.jpg"/>
        <xdr:cNvPicPr>
          <a:picLocks noChangeAspect="1"/>
        </xdr:cNvPicPr>
      </xdr:nvPicPr>
      <xdr:blipFill>
        <a:blip xmlns:r="http://schemas.openxmlformats.org/officeDocument/2006/relationships" r:embed="rId1" cstate="print"/>
        <a:stretch>
          <a:fillRect/>
        </a:stretch>
      </xdr:blipFill>
      <xdr:spPr>
        <a:xfrm>
          <a:off x="9572625" y="5867400"/>
          <a:ext cx="533400" cy="542925"/>
        </a:xfrm>
        <a:prstGeom prst="rect">
          <a:avLst/>
        </a:prstGeom>
        <a:ln w="9525" cmpd="sng">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20</xdr:col>
      <xdr:colOff>295275</xdr:colOff>
      <xdr:row>49</xdr:row>
      <xdr:rowOff>104775</xdr:rowOff>
    </xdr:from>
    <xdr:to>
      <xdr:col>21</xdr:col>
      <xdr:colOff>381000</xdr:colOff>
      <xdr:row>52</xdr:row>
      <xdr:rowOff>0</xdr:rowOff>
    </xdr:to>
    <xdr:pic>
      <xdr:nvPicPr>
        <xdr:cNvPr id="2" name="TemplateLogo" descr="TNS_logo_pantone.jpg"/>
        <xdr:cNvPicPr>
          <a:picLocks noChangeAspect="1"/>
        </xdr:cNvPicPr>
      </xdr:nvPicPr>
      <xdr:blipFill>
        <a:blip xmlns:r="http://schemas.openxmlformats.org/officeDocument/2006/relationships" r:embed="rId1" cstate="print"/>
        <a:stretch>
          <a:fillRect/>
        </a:stretch>
      </xdr:blipFill>
      <xdr:spPr>
        <a:xfrm>
          <a:off x="9572625" y="5867400"/>
          <a:ext cx="533400" cy="542925"/>
        </a:xfrm>
        <a:prstGeom prst="rect">
          <a:avLst/>
        </a:prstGeom>
        <a:ln w="9525" cmpd="sng">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295275</xdr:colOff>
      <xdr:row>49</xdr:row>
      <xdr:rowOff>104775</xdr:rowOff>
    </xdr:from>
    <xdr:to>
      <xdr:col>21</xdr:col>
      <xdr:colOff>381000</xdr:colOff>
      <xdr:row>52</xdr:row>
      <xdr:rowOff>0</xdr:rowOff>
    </xdr:to>
    <xdr:pic>
      <xdr:nvPicPr>
        <xdr:cNvPr id="2" name="TemplateLogo" descr="TNS_logo_pantone.jpg"/>
        <xdr:cNvPicPr>
          <a:picLocks noChangeAspect="1"/>
        </xdr:cNvPicPr>
      </xdr:nvPicPr>
      <xdr:blipFill>
        <a:blip xmlns:r="http://schemas.openxmlformats.org/officeDocument/2006/relationships" r:embed="rId1" cstate="print"/>
        <a:stretch>
          <a:fillRect/>
        </a:stretch>
      </xdr:blipFill>
      <xdr:spPr>
        <a:xfrm>
          <a:off x="9572625" y="5867400"/>
          <a:ext cx="533400" cy="542925"/>
        </a:xfrm>
        <a:prstGeom prst="rect">
          <a:avLst/>
        </a:prstGeom>
        <a:ln w="9525" cmpd="sng">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295275</xdr:colOff>
      <xdr:row>49</xdr:row>
      <xdr:rowOff>104775</xdr:rowOff>
    </xdr:from>
    <xdr:to>
      <xdr:col>21</xdr:col>
      <xdr:colOff>381000</xdr:colOff>
      <xdr:row>52</xdr:row>
      <xdr:rowOff>0</xdr:rowOff>
    </xdr:to>
    <xdr:pic>
      <xdr:nvPicPr>
        <xdr:cNvPr id="2" name="TemplateLogo" descr="TNS_logo_pantone.jpg"/>
        <xdr:cNvPicPr>
          <a:picLocks noChangeAspect="1"/>
        </xdr:cNvPicPr>
      </xdr:nvPicPr>
      <xdr:blipFill>
        <a:blip xmlns:r="http://schemas.openxmlformats.org/officeDocument/2006/relationships" r:embed="rId1" cstate="print"/>
        <a:stretch>
          <a:fillRect/>
        </a:stretch>
      </xdr:blipFill>
      <xdr:spPr>
        <a:xfrm>
          <a:off x="9572625" y="5867400"/>
          <a:ext cx="533400" cy="542925"/>
        </a:xfrm>
        <a:prstGeom prst="rect">
          <a:avLst/>
        </a:prstGeom>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295275</xdr:colOff>
      <xdr:row>49</xdr:row>
      <xdr:rowOff>104775</xdr:rowOff>
    </xdr:from>
    <xdr:to>
      <xdr:col>21</xdr:col>
      <xdr:colOff>381000</xdr:colOff>
      <xdr:row>52</xdr:row>
      <xdr:rowOff>0</xdr:rowOff>
    </xdr:to>
    <xdr:pic>
      <xdr:nvPicPr>
        <xdr:cNvPr id="2" name="TemplateLogo" descr="TNS_logo_pantone.jpg"/>
        <xdr:cNvPicPr>
          <a:picLocks noChangeAspect="1"/>
        </xdr:cNvPicPr>
      </xdr:nvPicPr>
      <xdr:blipFill>
        <a:blip xmlns:r="http://schemas.openxmlformats.org/officeDocument/2006/relationships" r:embed="rId1" cstate="print"/>
        <a:stretch>
          <a:fillRect/>
        </a:stretch>
      </xdr:blipFill>
      <xdr:spPr>
        <a:xfrm>
          <a:off x="9572625" y="5867400"/>
          <a:ext cx="533400" cy="542925"/>
        </a:xfrm>
        <a:prstGeom prst="rect">
          <a:avLst/>
        </a:prstGeom>
        <a:ln w="9525" cmpd="sng">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295275</xdr:colOff>
      <xdr:row>49</xdr:row>
      <xdr:rowOff>104775</xdr:rowOff>
    </xdr:from>
    <xdr:to>
      <xdr:col>21</xdr:col>
      <xdr:colOff>381000</xdr:colOff>
      <xdr:row>52</xdr:row>
      <xdr:rowOff>0</xdr:rowOff>
    </xdr:to>
    <xdr:pic>
      <xdr:nvPicPr>
        <xdr:cNvPr id="2" name="TemplateLogo" descr="TNS_logo_pantone.jpg"/>
        <xdr:cNvPicPr>
          <a:picLocks noChangeAspect="1"/>
        </xdr:cNvPicPr>
      </xdr:nvPicPr>
      <xdr:blipFill>
        <a:blip xmlns:r="http://schemas.openxmlformats.org/officeDocument/2006/relationships" r:embed="rId1" cstate="print"/>
        <a:stretch>
          <a:fillRect/>
        </a:stretch>
      </xdr:blipFill>
      <xdr:spPr>
        <a:xfrm>
          <a:off x="9572625" y="5867400"/>
          <a:ext cx="533400" cy="542925"/>
        </a:xfrm>
        <a:prstGeom prst="rect">
          <a:avLst/>
        </a:prstGeom>
        <a:ln w="9525" cmpd="sng">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295275</xdr:colOff>
      <xdr:row>49</xdr:row>
      <xdr:rowOff>104775</xdr:rowOff>
    </xdr:from>
    <xdr:to>
      <xdr:col>21</xdr:col>
      <xdr:colOff>381000</xdr:colOff>
      <xdr:row>52</xdr:row>
      <xdr:rowOff>0</xdr:rowOff>
    </xdr:to>
    <xdr:pic>
      <xdr:nvPicPr>
        <xdr:cNvPr id="2" name="TemplateLogo" descr="TNS_logo_pantone.jpg"/>
        <xdr:cNvPicPr>
          <a:picLocks noChangeAspect="1"/>
        </xdr:cNvPicPr>
      </xdr:nvPicPr>
      <xdr:blipFill>
        <a:blip xmlns:r="http://schemas.openxmlformats.org/officeDocument/2006/relationships" r:embed="rId1" cstate="print"/>
        <a:stretch>
          <a:fillRect/>
        </a:stretch>
      </xdr:blipFill>
      <xdr:spPr>
        <a:xfrm>
          <a:off x="9572625" y="5867400"/>
          <a:ext cx="533400" cy="542925"/>
        </a:xfrm>
        <a:prstGeom prst="rect">
          <a:avLst/>
        </a:prstGeom>
        <a:ln w="9525" cmpd="sng">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20</xdr:col>
      <xdr:colOff>295275</xdr:colOff>
      <xdr:row>49</xdr:row>
      <xdr:rowOff>104775</xdr:rowOff>
    </xdr:from>
    <xdr:to>
      <xdr:col>21</xdr:col>
      <xdr:colOff>381000</xdr:colOff>
      <xdr:row>52</xdr:row>
      <xdr:rowOff>0</xdr:rowOff>
    </xdr:to>
    <xdr:pic>
      <xdr:nvPicPr>
        <xdr:cNvPr id="2" name="TemplateLogo" descr="TNS_logo_pantone.jpg"/>
        <xdr:cNvPicPr>
          <a:picLocks noChangeAspect="1"/>
        </xdr:cNvPicPr>
      </xdr:nvPicPr>
      <xdr:blipFill>
        <a:blip xmlns:r="http://schemas.openxmlformats.org/officeDocument/2006/relationships" r:embed="rId1" cstate="print"/>
        <a:stretch>
          <a:fillRect/>
        </a:stretch>
      </xdr:blipFill>
      <xdr:spPr>
        <a:xfrm>
          <a:off x="9572625" y="5867400"/>
          <a:ext cx="533400" cy="542925"/>
        </a:xfrm>
        <a:prstGeom prst="rect">
          <a:avLst/>
        </a:prstGeom>
        <a:ln w="9525" cmpd="sng">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20</xdr:col>
      <xdr:colOff>295275</xdr:colOff>
      <xdr:row>49</xdr:row>
      <xdr:rowOff>104775</xdr:rowOff>
    </xdr:from>
    <xdr:to>
      <xdr:col>21</xdr:col>
      <xdr:colOff>381000</xdr:colOff>
      <xdr:row>52</xdr:row>
      <xdr:rowOff>0</xdr:rowOff>
    </xdr:to>
    <xdr:pic>
      <xdr:nvPicPr>
        <xdr:cNvPr id="2" name="TemplateLogo" descr="TNS_logo_pantone.jpg"/>
        <xdr:cNvPicPr>
          <a:picLocks noChangeAspect="1"/>
        </xdr:cNvPicPr>
      </xdr:nvPicPr>
      <xdr:blipFill>
        <a:blip xmlns:r="http://schemas.openxmlformats.org/officeDocument/2006/relationships" r:embed="rId1" cstate="print"/>
        <a:stretch>
          <a:fillRect/>
        </a:stretch>
      </xdr:blipFill>
      <xdr:spPr>
        <a:xfrm>
          <a:off x="9572625" y="5867400"/>
          <a:ext cx="533400" cy="542925"/>
        </a:xfrm>
        <a:prstGeom prst="rect">
          <a:avLst/>
        </a:prstGeom>
        <a:ln w="9525" cmpd="sng">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20</xdr:col>
      <xdr:colOff>295275</xdr:colOff>
      <xdr:row>49</xdr:row>
      <xdr:rowOff>104775</xdr:rowOff>
    </xdr:from>
    <xdr:to>
      <xdr:col>21</xdr:col>
      <xdr:colOff>381000</xdr:colOff>
      <xdr:row>52</xdr:row>
      <xdr:rowOff>0</xdr:rowOff>
    </xdr:to>
    <xdr:pic>
      <xdr:nvPicPr>
        <xdr:cNvPr id="2" name="TemplateLogo" descr="TNS_logo_pantone.jpg"/>
        <xdr:cNvPicPr>
          <a:picLocks noChangeAspect="1"/>
        </xdr:cNvPicPr>
      </xdr:nvPicPr>
      <xdr:blipFill>
        <a:blip xmlns:r="http://schemas.openxmlformats.org/officeDocument/2006/relationships" r:embed="rId1" cstate="print"/>
        <a:stretch>
          <a:fillRect/>
        </a:stretch>
      </xdr:blipFill>
      <xdr:spPr>
        <a:xfrm>
          <a:off x="9572625" y="5867400"/>
          <a:ext cx="533400" cy="542925"/>
        </a:xfrm>
        <a:prstGeom prst="rect">
          <a:avLst/>
        </a:prstGeom>
        <a:ln w="9525" cmpd="sng">
          <a:noFill/>
        </a:ln>
      </xdr:spPr>
    </xdr:pic>
    <xdr:clientData/>
  </xdr:twoCellAnchor>
</xdr:wsDr>
</file>

<file path=xl/theme/theme1.xml><?xml version="1.0" encoding="utf-8"?>
<a:theme xmlns:a="http://schemas.openxmlformats.org/drawingml/2006/main" name="TNS Master Theme">
  <a:themeElements>
    <a:clrScheme name="TNS Master Colours">
      <a:dk1>
        <a:sysClr val="windowText" lastClr="000000"/>
      </a:dk1>
      <a:lt1>
        <a:sysClr val="window" lastClr="FFFFFF"/>
      </a:lt1>
      <a:dk2>
        <a:srgbClr val="3B0541"/>
      </a:dk2>
      <a:lt2>
        <a:srgbClr val="7A2280"/>
      </a:lt2>
      <a:accent1>
        <a:srgbClr val="F7911E"/>
      </a:accent1>
      <a:accent2>
        <a:srgbClr val="EF5205"/>
      </a:accent2>
      <a:accent3>
        <a:srgbClr val="C50017"/>
      </a:accent3>
      <a:accent4>
        <a:srgbClr val="3EB1CC"/>
      </a:accent4>
      <a:accent5>
        <a:srgbClr val="4655A5"/>
      </a:accent5>
      <a:accent6>
        <a:srgbClr val="131C6B"/>
      </a:accent6>
      <a:hlink>
        <a:srgbClr val="4F6128"/>
      </a:hlink>
      <a:folHlink>
        <a:srgbClr val="4F6128"/>
      </a:folHlink>
    </a:clrScheme>
    <a:fontScheme name="TNS Master Fonts">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3"/>
        </a:solidFill>
        <a:ln w="12700">
          <a:solidFill>
            <a:schemeClr val="accent3"/>
          </a:solidFill>
        </a:ln>
      </a:spPr>
      <a:bodyPr rtlCol="0" anchor="t"/>
      <a:lstStyle>
        <a:defPPr>
          <a:defRPr sz="1300" b="0" dirty="0" err="1" smtClean="0"/>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600" b="0" dirty="0" err="1" smtClean="0">
            <a:solidFill>
              <a:srgbClr val="333333"/>
            </a:solidFill>
            <a:latin typeface="+mn-lt"/>
          </a:defRPr>
        </a:defPPr>
      </a:lst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
  <sheetViews>
    <sheetView workbookViewId="0">
      <pane ySplit="1" topLeftCell="A2" activePane="bottomLeft" state="frozen"/>
      <selection pane="bottomLeft"/>
    </sheetView>
  </sheetViews>
  <sheetFormatPr defaultColWidth="8.796875" defaultRowHeight="11.25" x14ac:dyDescent="0.2"/>
  <cols>
    <col min="1" max="1" width="9.296875" style="55" bestFit="1" customWidth="1"/>
    <col min="2" max="3" width="60.5" style="55" customWidth="1"/>
    <col min="4" max="4" width="8.796875" style="51" customWidth="1"/>
    <col min="5" max="16384" width="8.796875" style="51"/>
  </cols>
  <sheetData>
    <row r="1" spans="1:3" s="52" customFormat="1" ht="14.25" x14ac:dyDescent="0.2">
      <c r="A1" s="53" t="s">
        <v>70</v>
      </c>
      <c r="B1" s="53" t="s">
        <v>71</v>
      </c>
      <c r="C1" s="53" t="s">
        <v>72</v>
      </c>
    </row>
    <row r="2" spans="1:3" ht="33.75" x14ac:dyDescent="0.2">
      <c r="A2" s="54" t="s">
        <v>73</v>
      </c>
      <c r="B2" s="55" t="s">
        <v>59</v>
      </c>
      <c r="C2" s="55" t="s">
        <v>74</v>
      </c>
    </row>
    <row r="3" spans="1:3" ht="22.5" x14ac:dyDescent="0.2">
      <c r="A3" s="54" t="s">
        <v>73</v>
      </c>
      <c r="B3" s="55" t="s">
        <v>59</v>
      </c>
      <c r="C3" s="55" t="s">
        <v>75</v>
      </c>
    </row>
    <row r="4" spans="1:3" ht="22.5" x14ac:dyDescent="0.2">
      <c r="A4" s="54" t="s">
        <v>73</v>
      </c>
      <c r="B4" s="55" t="s">
        <v>59</v>
      </c>
      <c r="C4" s="55" t="s">
        <v>76</v>
      </c>
    </row>
    <row r="5" spans="1:3" ht="22.5" x14ac:dyDescent="0.2">
      <c r="A5" s="54" t="s">
        <v>73</v>
      </c>
      <c r="B5" s="55" t="s">
        <v>59</v>
      </c>
      <c r="C5" s="55" t="s">
        <v>77</v>
      </c>
    </row>
  </sheetData>
  <hyperlinks>
    <hyperlink ref="A2" location="TG8_B1_S1!A1" tooltip="TG8_B1_S1" display="TG8_B1_S1"/>
    <hyperlink ref="A3" location="TG8_B1_S1!A1" tooltip="TG8_B1_S1" display="TG8_B1_S1"/>
    <hyperlink ref="A4" location="TG8_B1_S1!A1" tooltip="TG8_B1_S1" display="TG8_B1_S1"/>
    <hyperlink ref="A5" location="TG8_B1_S1!A1" tooltip="TG8_B1_S1" display="TG8_B1_S1"/>
  </hyperlinks>
  <pageMargins left="0.75" right="0.75" top="1" bottom="1" header="0.5" footer="0.5"/>
  <pageSetup paperSize="9" fitToHeight="0" orientation="landscape"/>
  <headerFooter alignWithMargins="0">
    <oddFooter>&amp;C&amp;A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5"/>
  <sheetViews>
    <sheetView showGridLines="0" topLeftCell="A8" zoomScale="124" zoomScaleNormal="124" workbookViewId="0">
      <selection activeCell="D46" sqref="D46"/>
    </sheetView>
  </sheetViews>
  <sheetFormatPr defaultColWidth="8.69921875" defaultRowHeight="14.25" x14ac:dyDescent="0.2"/>
  <cols>
    <col min="1" max="2" width="2.69921875" style="1" customWidth="1"/>
    <col min="3" max="3" width="3.69921875" style="1" customWidth="1"/>
    <col min="4" max="4" width="13.09765625" style="1" customWidth="1"/>
    <col min="5" max="22" width="4.69921875" style="1" customWidth="1"/>
    <col min="23" max="23" width="1.5" style="1" customWidth="1"/>
    <col min="24" max="27" width="8.69921875" style="2" customWidth="1"/>
    <col min="28" max="29" width="8.69921875" customWidth="1"/>
    <col min="30" max="30" width="8.69921875" style="1" customWidth="1"/>
    <col min="31" max="16384" width="8.69921875" style="1"/>
  </cols>
  <sheetData>
    <row r="1" spans="1:27" ht="9.75" customHeight="1" x14ac:dyDescent="0.2">
      <c r="A1" s="46" t="s">
        <v>46</v>
      </c>
      <c r="AA1" s="1"/>
    </row>
    <row r="2" spans="1:27" ht="3" customHeight="1" x14ac:dyDescent="0.2">
      <c r="B2" s="3"/>
      <c r="C2" s="59" t="s">
        <v>35</v>
      </c>
      <c r="D2" s="60"/>
      <c r="E2" s="60"/>
      <c r="F2" s="60"/>
      <c r="G2" s="60"/>
      <c r="H2" s="60"/>
      <c r="I2" s="60"/>
      <c r="J2" s="60"/>
      <c r="K2" s="60"/>
      <c r="L2" s="60"/>
      <c r="M2" s="60"/>
      <c r="N2" s="60"/>
      <c r="O2" s="60"/>
      <c r="P2" s="60"/>
      <c r="Q2" s="60"/>
      <c r="R2" s="60"/>
      <c r="S2" s="60"/>
      <c r="T2" s="60"/>
      <c r="U2" s="4"/>
      <c r="V2" s="4"/>
      <c r="W2" s="5"/>
      <c r="AA2" s="1"/>
    </row>
    <row r="3" spans="1:27" ht="15.95" customHeight="1" x14ac:dyDescent="0.2">
      <c r="B3" s="8"/>
      <c r="C3" s="61"/>
      <c r="D3" s="62"/>
      <c r="E3" s="62"/>
      <c r="F3" s="62"/>
      <c r="G3" s="62"/>
      <c r="H3" s="62"/>
      <c r="I3" s="62"/>
      <c r="J3" s="62"/>
      <c r="K3" s="62"/>
      <c r="L3" s="62"/>
      <c r="M3" s="62"/>
      <c r="N3" s="62"/>
      <c r="O3" s="62"/>
      <c r="P3" s="62"/>
      <c r="Q3" s="62"/>
      <c r="R3" s="62"/>
      <c r="S3" s="62"/>
      <c r="T3" s="62"/>
      <c r="U3" s="15" t="s">
        <v>68</v>
      </c>
      <c r="V3" s="45">
        <v>8</v>
      </c>
      <c r="W3" s="9"/>
      <c r="AA3" s="1"/>
    </row>
    <row r="4" spans="1:27" ht="15.95" customHeight="1" x14ac:dyDescent="0.2">
      <c r="B4" s="6"/>
      <c r="C4" s="63"/>
      <c r="D4" s="63"/>
      <c r="E4" s="63"/>
      <c r="F4" s="63"/>
      <c r="G4" s="63"/>
      <c r="H4" s="63"/>
      <c r="I4" s="63"/>
      <c r="J4" s="63"/>
      <c r="K4" s="63"/>
      <c r="L4" s="63"/>
      <c r="M4" s="63"/>
      <c r="N4" s="63"/>
      <c r="O4" s="63"/>
      <c r="P4" s="63"/>
      <c r="Q4" s="63"/>
      <c r="R4" s="63"/>
      <c r="S4" s="63"/>
      <c r="T4" s="63"/>
      <c r="U4" s="64" t="s">
        <v>5</v>
      </c>
      <c r="V4" s="65"/>
      <c r="W4" s="7"/>
      <c r="AA4" s="1"/>
    </row>
    <row r="5" spans="1:27" ht="3" customHeight="1" x14ac:dyDescent="0.2">
      <c r="B5" s="8"/>
      <c r="C5" s="2"/>
      <c r="D5" s="10"/>
      <c r="E5" s="10"/>
      <c r="F5" s="10"/>
      <c r="G5" s="10"/>
      <c r="H5" s="10"/>
      <c r="I5" s="10"/>
      <c r="J5" s="10"/>
      <c r="K5" s="10"/>
      <c r="L5" s="10"/>
      <c r="M5" s="10"/>
      <c r="N5" s="10"/>
      <c r="O5" s="10"/>
      <c r="P5" s="10"/>
      <c r="Q5" s="10"/>
      <c r="R5" s="10"/>
      <c r="S5" s="10"/>
      <c r="T5" s="10"/>
      <c r="U5" s="10"/>
      <c r="V5" s="10"/>
      <c r="W5" s="11"/>
      <c r="X5" s="10"/>
      <c r="Y5" s="10"/>
      <c r="Z5" s="10"/>
      <c r="AA5" s="1"/>
    </row>
    <row r="6" spans="1:27" ht="20.100000000000001" customHeight="1" x14ac:dyDescent="0.2">
      <c r="B6" s="8"/>
      <c r="C6" s="66" t="s">
        <v>47</v>
      </c>
      <c r="D6" s="67"/>
      <c r="E6" s="67"/>
      <c r="F6" s="67"/>
      <c r="G6" s="67"/>
      <c r="H6" s="67"/>
      <c r="I6" s="67"/>
      <c r="J6" s="67"/>
      <c r="K6" s="67"/>
      <c r="L6" s="67"/>
      <c r="M6" s="67"/>
      <c r="N6" s="67"/>
      <c r="O6" s="67"/>
      <c r="P6" s="67"/>
      <c r="Q6" s="67"/>
      <c r="R6" s="67"/>
      <c r="S6" s="67"/>
      <c r="T6" s="67"/>
      <c r="U6" s="67"/>
      <c r="V6" s="16"/>
      <c r="W6" s="9"/>
      <c r="AA6" s="1"/>
    </row>
    <row r="7" spans="1:27" ht="3" customHeight="1" x14ac:dyDescent="0.2">
      <c r="B7" s="8"/>
      <c r="C7" s="2"/>
      <c r="D7" s="10"/>
      <c r="E7" s="10"/>
      <c r="F7" s="10"/>
      <c r="G7" s="10"/>
      <c r="H7" s="10"/>
      <c r="I7" s="10"/>
      <c r="J7" s="10"/>
      <c r="K7" s="10"/>
      <c r="L7" s="10"/>
      <c r="M7" s="10"/>
      <c r="N7" s="10"/>
      <c r="O7" s="10"/>
      <c r="P7" s="10"/>
      <c r="Q7" s="10"/>
      <c r="R7" s="10"/>
      <c r="S7" s="10"/>
      <c r="T7" s="10"/>
      <c r="U7" s="10"/>
      <c r="V7" s="10"/>
      <c r="W7" s="11"/>
      <c r="X7" s="10"/>
      <c r="Y7" s="10"/>
      <c r="Z7" s="10"/>
      <c r="AA7" s="1"/>
    </row>
    <row r="8" spans="1:27" ht="20.100000000000001" customHeight="1" x14ac:dyDescent="0.2">
      <c r="B8" s="8"/>
      <c r="C8" s="66" t="s">
        <v>14</v>
      </c>
      <c r="D8" s="67"/>
      <c r="E8" s="67"/>
      <c r="F8" s="67"/>
      <c r="G8" s="67"/>
      <c r="H8" s="67"/>
      <c r="I8" s="67"/>
      <c r="J8" s="67"/>
      <c r="K8" s="67"/>
      <c r="L8" s="67"/>
      <c r="M8" s="67"/>
      <c r="N8" s="67"/>
      <c r="O8" s="67"/>
      <c r="P8" s="67"/>
      <c r="Q8" s="67"/>
      <c r="R8" s="67"/>
      <c r="S8" s="67"/>
      <c r="T8" s="67"/>
      <c r="U8" s="67"/>
      <c r="V8" s="16"/>
      <c r="W8" s="9"/>
      <c r="AA8" s="1"/>
    </row>
    <row r="9" spans="1:27" ht="24.75" customHeight="1" x14ac:dyDescent="0.2">
      <c r="B9" s="8"/>
      <c r="C9" s="2" t="s">
        <v>67</v>
      </c>
      <c r="D9" s="10"/>
      <c r="E9" s="25" t="s">
        <v>67</v>
      </c>
      <c r="F9" s="68" t="s">
        <v>61</v>
      </c>
      <c r="G9" s="70"/>
      <c r="H9" s="70"/>
      <c r="I9" s="70"/>
      <c r="J9" s="70"/>
      <c r="K9" s="69"/>
      <c r="L9" s="10"/>
      <c r="M9" s="10"/>
      <c r="N9" s="10"/>
      <c r="O9" s="10"/>
      <c r="P9" s="10"/>
      <c r="Q9" s="10"/>
      <c r="R9" s="10"/>
      <c r="S9" s="10"/>
      <c r="T9" s="10"/>
      <c r="U9" s="10" t="s">
        <v>67</v>
      </c>
      <c r="V9" s="10"/>
      <c r="W9" s="11"/>
      <c r="X9" s="10"/>
      <c r="Y9" s="10"/>
      <c r="Z9" s="10"/>
      <c r="AA9" s="1"/>
    </row>
    <row r="10" spans="1:27" ht="33" customHeight="1" x14ac:dyDescent="0.2">
      <c r="B10" s="8"/>
      <c r="C10" s="2"/>
      <c r="D10" s="10"/>
      <c r="E10" s="31" t="s">
        <v>20</v>
      </c>
      <c r="F10" s="36" t="s">
        <v>56</v>
      </c>
      <c r="G10" s="26" t="s">
        <v>55</v>
      </c>
      <c r="H10" s="26" t="s">
        <v>54</v>
      </c>
      <c r="I10" s="26" t="s">
        <v>60</v>
      </c>
      <c r="J10" s="26" t="s">
        <v>11</v>
      </c>
      <c r="K10" s="40" t="s">
        <v>10</v>
      </c>
      <c r="L10" s="10"/>
      <c r="M10" s="10"/>
      <c r="N10" s="10"/>
      <c r="O10" s="10"/>
      <c r="P10" s="10"/>
      <c r="Q10" s="10"/>
      <c r="R10" s="10"/>
      <c r="S10" s="10"/>
      <c r="T10" s="10"/>
      <c r="U10" s="10"/>
      <c r="V10" s="10"/>
      <c r="W10" s="11"/>
      <c r="X10" s="10"/>
      <c r="Y10" s="10"/>
      <c r="Z10" s="10"/>
      <c r="AA10" s="1"/>
    </row>
    <row r="11" spans="1:27" ht="8.25" customHeight="1" x14ac:dyDescent="0.2">
      <c r="B11" s="8"/>
      <c r="C11" s="73" t="s">
        <v>15</v>
      </c>
      <c r="D11" s="71" t="s">
        <v>53</v>
      </c>
      <c r="E11" s="32">
        <v>4223</v>
      </c>
      <c r="F11" s="30">
        <v>3284</v>
      </c>
      <c r="G11" s="27">
        <v>142</v>
      </c>
      <c r="H11" s="27">
        <v>332</v>
      </c>
      <c r="I11" s="27">
        <v>268</v>
      </c>
      <c r="J11" s="27">
        <v>87</v>
      </c>
      <c r="K11" s="41">
        <v>110</v>
      </c>
      <c r="L11" s="10"/>
      <c r="M11" s="10"/>
      <c r="N11" s="10"/>
      <c r="O11" s="10"/>
      <c r="P11" s="10"/>
      <c r="Q11" s="10"/>
      <c r="R11" s="10"/>
      <c r="S11" s="10"/>
      <c r="T11" s="10"/>
      <c r="U11" s="10"/>
      <c r="V11" s="10"/>
      <c r="W11" s="11"/>
      <c r="X11" s="10"/>
      <c r="Y11" s="10"/>
      <c r="Z11" s="10"/>
      <c r="AA11" s="1"/>
    </row>
    <row r="12" spans="1:27" hidden="1" x14ac:dyDescent="0.2">
      <c r="B12" s="8"/>
      <c r="C12" s="74"/>
      <c r="D12" s="72"/>
      <c r="E12" s="32" t="s">
        <v>67</v>
      </c>
      <c r="F12" s="30" t="s">
        <v>67</v>
      </c>
      <c r="G12" s="27" t="s">
        <v>67</v>
      </c>
      <c r="H12" s="27" t="s">
        <v>67</v>
      </c>
      <c r="I12" s="27" t="s">
        <v>67</v>
      </c>
      <c r="J12" s="27" t="s">
        <v>67</v>
      </c>
      <c r="K12" s="41" t="s">
        <v>67</v>
      </c>
      <c r="L12" s="10"/>
      <c r="M12" s="10"/>
      <c r="N12" s="10"/>
      <c r="O12" s="10"/>
      <c r="P12" s="10"/>
      <c r="Q12" s="10"/>
      <c r="R12" s="10"/>
      <c r="S12" s="10"/>
      <c r="T12" s="10"/>
      <c r="U12" s="10"/>
      <c r="V12" s="10"/>
      <c r="W12" s="11"/>
      <c r="X12" s="10"/>
      <c r="Y12" s="10"/>
      <c r="Z12" s="10"/>
      <c r="AA12" s="1"/>
    </row>
    <row r="13" spans="1:27" ht="8.25" customHeight="1" x14ac:dyDescent="0.2">
      <c r="B13" s="8"/>
      <c r="C13" s="74"/>
      <c r="D13" s="71" t="s">
        <v>30</v>
      </c>
      <c r="E13" s="32">
        <v>4223</v>
      </c>
      <c r="F13" s="30">
        <v>3172</v>
      </c>
      <c r="G13" s="27">
        <v>146</v>
      </c>
      <c r="H13" s="27">
        <v>420</v>
      </c>
      <c r="I13" s="27">
        <v>265</v>
      </c>
      <c r="J13" s="27">
        <v>101</v>
      </c>
      <c r="K13" s="41">
        <v>120</v>
      </c>
      <c r="L13" s="10"/>
      <c r="M13" s="10"/>
      <c r="N13" s="10"/>
      <c r="O13" s="10"/>
      <c r="P13" s="10"/>
      <c r="Q13" s="10"/>
      <c r="R13" s="10"/>
      <c r="S13" s="10"/>
      <c r="T13" s="10"/>
      <c r="U13" s="10"/>
      <c r="V13" s="10"/>
      <c r="W13" s="11"/>
      <c r="X13" s="10"/>
      <c r="Y13" s="10"/>
      <c r="Z13" s="10"/>
      <c r="AA13" s="1"/>
    </row>
    <row r="14" spans="1:27" ht="8.25" customHeight="1" x14ac:dyDescent="0.2">
      <c r="B14" s="8"/>
      <c r="C14" s="74"/>
      <c r="D14" s="72"/>
      <c r="E14" s="32" t="s">
        <v>67</v>
      </c>
      <c r="F14" s="30" t="s">
        <v>67</v>
      </c>
      <c r="G14" s="27" t="s">
        <v>67</v>
      </c>
      <c r="H14" s="27" t="s">
        <v>67</v>
      </c>
      <c r="I14" s="27" t="s">
        <v>67</v>
      </c>
      <c r="J14" s="27" t="s">
        <v>67</v>
      </c>
      <c r="K14" s="41" t="s">
        <v>67</v>
      </c>
      <c r="L14" s="10"/>
      <c r="M14" s="10"/>
      <c r="N14" s="10"/>
      <c r="O14" s="10"/>
      <c r="P14" s="10"/>
      <c r="Q14" s="10"/>
      <c r="R14" s="10"/>
      <c r="S14" s="10"/>
      <c r="T14" s="10"/>
      <c r="U14" s="10"/>
      <c r="V14" s="10"/>
      <c r="W14" s="11"/>
      <c r="X14" s="10"/>
      <c r="Y14" s="10"/>
      <c r="Z14" s="10"/>
      <c r="AA14" s="1"/>
    </row>
    <row r="15" spans="1:27" ht="8.25" customHeight="1" x14ac:dyDescent="0.2">
      <c r="B15" s="8"/>
      <c r="C15" s="74"/>
      <c r="D15" s="75" t="s">
        <v>33</v>
      </c>
      <c r="E15" s="32">
        <v>1534</v>
      </c>
      <c r="F15" s="37">
        <v>1219</v>
      </c>
      <c r="G15" s="28">
        <v>59</v>
      </c>
      <c r="H15" s="28">
        <v>143</v>
      </c>
      <c r="I15" s="28">
        <v>66</v>
      </c>
      <c r="J15" s="28">
        <v>22</v>
      </c>
      <c r="K15" s="42">
        <v>26</v>
      </c>
      <c r="L15" s="10"/>
      <c r="M15" s="10"/>
      <c r="N15" s="10"/>
      <c r="O15" s="10"/>
      <c r="P15" s="10"/>
      <c r="Q15" s="10"/>
      <c r="R15" s="10"/>
      <c r="S15" s="10"/>
      <c r="T15" s="10"/>
      <c r="U15" s="10"/>
      <c r="V15" s="10"/>
      <c r="W15" s="11"/>
      <c r="X15" s="10"/>
      <c r="Y15" s="10"/>
      <c r="Z15" s="10"/>
      <c r="AA15" s="1"/>
    </row>
    <row r="16" spans="1:27" ht="8.25" customHeight="1" x14ac:dyDescent="0.2">
      <c r="B16" s="8"/>
      <c r="C16" s="74"/>
      <c r="D16" s="76"/>
      <c r="E16" s="33">
        <v>0.36</v>
      </c>
      <c r="F16" s="38">
        <v>0.38</v>
      </c>
      <c r="G16" s="29">
        <v>0.4</v>
      </c>
      <c r="H16" s="29">
        <v>0.34</v>
      </c>
      <c r="I16" s="29">
        <v>0.25</v>
      </c>
      <c r="J16" s="29">
        <v>0.21</v>
      </c>
      <c r="K16" s="43">
        <v>0.22</v>
      </c>
      <c r="L16" s="10"/>
      <c r="M16" s="10"/>
      <c r="N16" s="10"/>
      <c r="O16" s="10"/>
      <c r="P16" s="10"/>
      <c r="Q16" s="10"/>
      <c r="R16" s="10"/>
      <c r="S16" s="10"/>
      <c r="T16" s="10"/>
      <c r="U16" s="10"/>
      <c r="V16" s="10"/>
      <c r="W16" s="11"/>
      <c r="X16" s="10"/>
      <c r="Y16" s="10"/>
      <c r="Z16" s="10"/>
      <c r="AA16" s="1"/>
    </row>
    <row r="17" spans="2:27" ht="8.25" customHeight="1" x14ac:dyDescent="0.2">
      <c r="B17" s="8"/>
      <c r="C17" s="74"/>
      <c r="D17" s="75" t="s">
        <v>43</v>
      </c>
      <c r="E17" s="32">
        <v>1418</v>
      </c>
      <c r="F17" s="37">
        <v>1054</v>
      </c>
      <c r="G17" s="28">
        <v>47</v>
      </c>
      <c r="H17" s="28">
        <v>145</v>
      </c>
      <c r="I17" s="28">
        <v>109</v>
      </c>
      <c r="J17" s="28">
        <v>39</v>
      </c>
      <c r="K17" s="42">
        <v>23</v>
      </c>
      <c r="L17" s="10"/>
      <c r="M17" s="10"/>
      <c r="N17" s="10"/>
      <c r="O17" s="10"/>
      <c r="P17" s="10"/>
      <c r="Q17" s="10"/>
      <c r="R17" s="10"/>
      <c r="S17" s="10"/>
      <c r="T17" s="10"/>
      <c r="U17" s="10"/>
      <c r="V17" s="10"/>
      <c r="W17" s="11"/>
      <c r="X17" s="10"/>
      <c r="Y17" s="10"/>
      <c r="Z17" s="10"/>
      <c r="AA17" s="1"/>
    </row>
    <row r="18" spans="2:27" ht="8.25" customHeight="1" x14ac:dyDescent="0.2">
      <c r="B18" s="8"/>
      <c r="C18" s="74"/>
      <c r="D18" s="76"/>
      <c r="E18" s="33">
        <v>0.34</v>
      </c>
      <c r="F18" s="38">
        <v>0.33</v>
      </c>
      <c r="G18" s="29">
        <v>0.32</v>
      </c>
      <c r="H18" s="29">
        <v>0.35</v>
      </c>
      <c r="I18" s="29">
        <v>0.41</v>
      </c>
      <c r="J18" s="29">
        <v>0.39</v>
      </c>
      <c r="K18" s="43">
        <v>0.19</v>
      </c>
      <c r="L18" s="10"/>
      <c r="M18" s="10"/>
      <c r="N18" s="10"/>
      <c r="O18" s="10"/>
      <c r="P18" s="10"/>
      <c r="Q18" s="10"/>
      <c r="R18" s="10"/>
      <c r="S18" s="10"/>
      <c r="T18" s="10"/>
      <c r="U18" s="10"/>
      <c r="V18" s="10"/>
      <c r="W18" s="11"/>
      <c r="X18" s="10"/>
      <c r="Y18" s="10"/>
      <c r="Z18" s="10"/>
      <c r="AA18" s="1"/>
    </row>
    <row r="19" spans="2:27" ht="8.25" customHeight="1" x14ac:dyDescent="0.2">
      <c r="B19" s="8"/>
      <c r="C19" s="74"/>
      <c r="D19" s="75" t="s">
        <v>25</v>
      </c>
      <c r="E19" s="32">
        <v>574</v>
      </c>
      <c r="F19" s="37">
        <v>375</v>
      </c>
      <c r="G19" s="28">
        <v>22</v>
      </c>
      <c r="H19" s="28">
        <v>86</v>
      </c>
      <c r="I19" s="28">
        <v>30</v>
      </c>
      <c r="J19" s="28">
        <v>27</v>
      </c>
      <c r="K19" s="42">
        <v>34</v>
      </c>
      <c r="L19" s="10"/>
      <c r="M19" s="10"/>
      <c r="N19" s="10"/>
      <c r="O19" s="10"/>
      <c r="P19" s="10"/>
      <c r="Q19" s="10"/>
      <c r="R19" s="10"/>
      <c r="S19" s="10"/>
      <c r="T19" s="10"/>
      <c r="U19" s="10"/>
      <c r="V19" s="10"/>
      <c r="W19" s="11"/>
      <c r="X19" s="10"/>
      <c r="Y19" s="10"/>
      <c r="Z19" s="10"/>
      <c r="AA19" s="1"/>
    </row>
    <row r="20" spans="2:27" ht="8.25" customHeight="1" x14ac:dyDescent="0.2">
      <c r="B20" s="8"/>
      <c r="C20" s="74"/>
      <c r="D20" s="76"/>
      <c r="E20" s="33">
        <v>0.14000000000000001</v>
      </c>
      <c r="F20" s="38">
        <v>0.12</v>
      </c>
      <c r="G20" s="29">
        <v>0.15</v>
      </c>
      <c r="H20" s="29">
        <v>0.21</v>
      </c>
      <c r="I20" s="29">
        <v>0.11</v>
      </c>
      <c r="J20" s="29">
        <v>0.27</v>
      </c>
      <c r="K20" s="43">
        <v>0.28999999999999998</v>
      </c>
      <c r="L20" s="10"/>
      <c r="M20" s="10">
        <f>SUM(G19:J19)</f>
        <v>165</v>
      </c>
      <c r="N20" s="10"/>
      <c r="O20" s="10">
        <f>165/932</f>
        <v>0.17703862660944206</v>
      </c>
      <c r="P20" s="10"/>
      <c r="Q20" s="10"/>
      <c r="R20" s="10"/>
      <c r="S20" s="10"/>
      <c r="T20" s="10"/>
      <c r="U20" s="10"/>
      <c r="V20" s="10"/>
      <c r="W20" s="11"/>
      <c r="X20" s="10"/>
      <c r="Y20" s="10"/>
      <c r="Z20" s="10"/>
      <c r="AA20" s="1"/>
    </row>
    <row r="21" spans="2:27" ht="8.25" customHeight="1" x14ac:dyDescent="0.2">
      <c r="B21" s="8"/>
      <c r="C21" s="74"/>
      <c r="D21" s="75" t="s">
        <v>39</v>
      </c>
      <c r="E21" s="32">
        <v>213</v>
      </c>
      <c r="F21" s="37">
        <v>165</v>
      </c>
      <c r="G21" s="28">
        <v>8</v>
      </c>
      <c r="H21" s="28">
        <v>13</v>
      </c>
      <c r="I21" s="28">
        <v>19</v>
      </c>
      <c r="J21" s="28">
        <v>1</v>
      </c>
      <c r="K21" s="42">
        <v>7</v>
      </c>
      <c r="L21" s="10"/>
      <c r="M21" s="10"/>
      <c r="N21" s="10"/>
      <c r="O21" s="10"/>
      <c r="P21" s="10"/>
      <c r="Q21" s="10"/>
      <c r="R21" s="10"/>
      <c r="S21" s="10"/>
      <c r="T21" s="10"/>
      <c r="U21" s="10"/>
      <c r="V21" s="10"/>
      <c r="W21" s="11"/>
      <c r="X21" s="10"/>
      <c r="Y21" s="10"/>
      <c r="Z21" s="10"/>
      <c r="AA21" s="1"/>
    </row>
    <row r="22" spans="2:27" ht="8.25" customHeight="1" x14ac:dyDescent="0.2">
      <c r="B22" s="8"/>
      <c r="C22" s="74"/>
      <c r="D22" s="76"/>
      <c r="E22" s="33">
        <v>0.05</v>
      </c>
      <c r="F22" s="38">
        <v>0.05</v>
      </c>
      <c r="G22" s="29">
        <v>0.06</v>
      </c>
      <c r="H22" s="29">
        <v>0.03</v>
      </c>
      <c r="I22" s="29">
        <v>7.0000000000000007E-2</v>
      </c>
      <c r="J22" s="29">
        <v>0.01</v>
      </c>
      <c r="K22" s="43">
        <v>0.06</v>
      </c>
      <c r="L22" s="10"/>
      <c r="M22" s="10"/>
      <c r="N22" s="10"/>
      <c r="O22" s="10"/>
      <c r="P22" s="10"/>
      <c r="Q22" s="10"/>
      <c r="R22" s="10"/>
      <c r="S22" s="10"/>
      <c r="T22" s="10"/>
      <c r="U22" s="10"/>
      <c r="V22" s="10"/>
      <c r="W22" s="11"/>
      <c r="X22" s="10"/>
      <c r="Y22" s="10"/>
      <c r="Z22" s="10"/>
      <c r="AA22" s="1"/>
    </row>
    <row r="23" spans="2:27" ht="8.25" customHeight="1" x14ac:dyDescent="0.2">
      <c r="B23" s="8"/>
      <c r="C23" s="74"/>
      <c r="D23" s="75" t="s">
        <v>27</v>
      </c>
      <c r="E23" s="32">
        <v>289</v>
      </c>
      <c r="F23" s="37">
        <v>235</v>
      </c>
      <c r="G23" s="28">
        <v>6</v>
      </c>
      <c r="H23" s="28">
        <v>13</v>
      </c>
      <c r="I23" s="28">
        <v>17</v>
      </c>
      <c r="J23" s="28">
        <v>6</v>
      </c>
      <c r="K23" s="42">
        <v>12</v>
      </c>
      <c r="L23" s="10"/>
      <c r="M23" s="10"/>
      <c r="N23" s="10"/>
      <c r="O23" s="10"/>
      <c r="P23" s="10"/>
      <c r="Q23" s="10"/>
      <c r="R23" s="10"/>
      <c r="S23" s="10"/>
      <c r="T23" s="10"/>
      <c r="U23" s="10"/>
      <c r="V23" s="10"/>
      <c r="W23" s="11"/>
      <c r="X23" s="10"/>
      <c r="Y23" s="10"/>
      <c r="Z23" s="10"/>
      <c r="AA23" s="1"/>
    </row>
    <row r="24" spans="2:27" ht="8.25" customHeight="1" x14ac:dyDescent="0.2">
      <c r="B24" s="8"/>
      <c r="C24" s="74"/>
      <c r="D24" s="76"/>
      <c r="E24" s="33">
        <v>7.0000000000000007E-2</v>
      </c>
      <c r="F24" s="38">
        <v>7.0000000000000007E-2</v>
      </c>
      <c r="G24" s="29">
        <v>0.04</v>
      </c>
      <c r="H24" s="29">
        <v>0.03</v>
      </c>
      <c r="I24" s="29">
        <v>0.06</v>
      </c>
      <c r="J24" s="29">
        <v>0.06</v>
      </c>
      <c r="K24" s="43">
        <v>0.1</v>
      </c>
      <c r="L24" s="10"/>
      <c r="M24" s="10"/>
      <c r="N24" s="10"/>
      <c r="O24" s="10"/>
      <c r="P24" s="10"/>
      <c r="Q24" s="10"/>
      <c r="R24" s="10"/>
      <c r="S24" s="10"/>
      <c r="T24" s="10"/>
      <c r="U24" s="10"/>
      <c r="V24" s="10"/>
      <c r="W24" s="11"/>
      <c r="X24" s="10"/>
      <c r="Y24" s="10"/>
      <c r="Z24" s="10"/>
      <c r="AA24" s="1"/>
    </row>
    <row r="25" spans="2:27" ht="8.25" customHeight="1" x14ac:dyDescent="0.2">
      <c r="B25" s="8"/>
      <c r="C25" s="74"/>
      <c r="D25" s="75" t="s">
        <v>37</v>
      </c>
      <c r="E25" s="32">
        <v>195</v>
      </c>
      <c r="F25" s="37">
        <v>123</v>
      </c>
      <c r="G25" s="28">
        <v>4</v>
      </c>
      <c r="H25" s="28">
        <v>19</v>
      </c>
      <c r="I25" s="28">
        <v>24</v>
      </c>
      <c r="J25" s="28">
        <v>6</v>
      </c>
      <c r="K25" s="42">
        <v>17</v>
      </c>
      <c r="L25" s="10"/>
      <c r="M25" s="10"/>
      <c r="N25" s="10"/>
      <c r="O25" s="10"/>
      <c r="P25" s="10"/>
      <c r="Q25" s="10"/>
      <c r="R25" s="10"/>
      <c r="S25" s="10"/>
      <c r="T25" s="10"/>
      <c r="U25" s="10"/>
      <c r="V25" s="10"/>
      <c r="W25" s="11"/>
      <c r="X25" s="10"/>
      <c r="Y25" s="10"/>
      <c r="Z25" s="10"/>
      <c r="AA25" s="1"/>
    </row>
    <row r="26" spans="2:27" ht="8.25" customHeight="1" x14ac:dyDescent="0.2">
      <c r="B26" s="8"/>
      <c r="C26" s="74"/>
      <c r="D26" s="76"/>
      <c r="E26" s="33">
        <v>0.05</v>
      </c>
      <c r="F26" s="38">
        <v>0.04</v>
      </c>
      <c r="G26" s="29">
        <v>0.03</v>
      </c>
      <c r="H26" s="29">
        <v>0.05</v>
      </c>
      <c r="I26" s="29">
        <v>0.09</v>
      </c>
      <c r="J26" s="29">
        <v>0.06</v>
      </c>
      <c r="K26" s="43">
        <v>0.14000000000000001</v>
      </c>
      <c r="L26" s="10"/>
      <c r="M26" s="10"/>
      <c r="N26" s="10"/>
      <c r="O26" s="10"/>
      <c r="P26" s="10"/>
      <c r="Q26" s="10"/>
      <c r="R26" s="10"/>
      <c r="S26" s="10"/>
      <c r="T26" s="10"/>
      <c r="U26" s="10"/>
      <c r="V26" s="10"/>
      <c r="W26" s="11"/>
      <c r="X26" s="10"/>
      <c r="Y26" s="10"/>
      <c r="Z26" s="10"/>
      <c r="AA26" s="1"/>
    </row>
    <row r="27" spans="2:27" ht="8.25" customHeight="1" x14ac:dyDescent="0.2">
      <c r="B27" s="8"/>
      <c r="C27" s="74"/>
      <c r="D27" s="75" t="s">
        <v>38</v>
      </c>
      <c r="E27" s="32">
        <v>2952</v>
      </c>
      <c r="F27" s="37">
        <v>2274</v>
      </c>
      <c r="G27" s="28">
        <v>105</v>
      </c>
      <c r="H27" s="28">
        <v>287</v>
      </c>
      <c r="I27" s="28">
        <v>175</v>
      </c>
      <c r="J27" s="28">
        <v>61</v>
      </c>
      <c r="K27" s="42">
        <v>50</v>
      </c>
      <c r="L27" s="10"/>
      <c r="M27" s="10">
        <f>SUM(G27:J27)</f>
        <v>628</v>
      </c>
      <c r="N27" s="10"/>
      <c r="O27" s="10">
        <f>628/932</f>
        <v>0.67381974248927035</v>
      </c>
      <c r="P27" s="10"/>
      <c r="Q27" s="10"/>
      <c r="R27" s="10"/>
      <c r="S27" s="10"/>
      <c r="T27" s="10"/>
      <c r="U27" s="10"/>
      <c r="V27" s="10"/>
      <c r="W27" s="11"/>
      <c r="X27" s="10"/>
      <c r="Y27" s="10"/>
      <c r="Z27" s="10"/>
      <c r="AA27" s="1"/>
    </row>
    <row r="28" spans="2:27" ht="8.25" customHeight="1" x14ac:dyDescent="0.2">
      <c r="B28" s="8"/>
      <c r="C28" s="74"/>
      <c r="D28" s="76"/>
      <c r="E28" s="33">
        <v>0.7</v>
      </c>
      <c r="F28" s="38">
        <v>0.72</v>
      </c>
      <c r="G28" s="29">
        <v>0.72</v>
      </c>
      <c r="H28" s="29">
        <v>0.69</v>
      </c>
      <c r="I28" s="29">
        <v>0.66</v>
      </c>
      <c r="J28" s="29">
        <v>0.6</v>
      </c>
      <c r="K28" s="43">
        <v>0.41</v>
      </c>
      <c r="L28" s="10"/>
      <c r="M28" s="10"/>
      <c r="N28" s="10"/>
      <c r="O28" s="10"/>
      <c r="P28" s="10"/>
      <c r="Q28" s="10"/>
      <c r="R28" s="10"/>
      <c r="S28" s="10"/>
      <c r="T28" s="10"/>
      <c r="U28" s="10"/>
      <c r="V28" s="10"/>
      <c r="W28" s="11"/>
      <c r="X28" s="10"/>
      <c r="Y28" s="10"/>
      <c r="Z28" s="10"/>
      <c r="AA28" s="1"/>
    </row>
    <row r="29" spans="2:27" ht="8.25" customHeight="1" x14ac:dyDescent="0.2">
      <c r="B29" s="8"/>
      <c r="C29" s="74"/>
      <c r="D29" s="75" t="s">
        <v>19</v>
      </c>
      <c r="E29" s="32">
        <v>502</v>
      </c>
      <c r="F29" s="37">
        <v>400</v>
      </c>
      <c r="G29" s="28">
        <v>15</v>
      </c>
      <c r="H29" s="28">
        <v>27</v>
      </c>
      <c r="I29" s="28">
        <v>35</v>
      </c>
      <c r="J29" s="28">
        <v>7</v>
      </c>
      <c r="K29" s="42">
        <v>19</v>
      </c>
      <c r="L29" s="10"/>
      <c r="M29" s="10">
        <f>SUM(G29:J29)</f>
        <v>84</v>
      </c>
      <c r="N29" s="10"/>
      <c r="O29" s="10">
        <f>84/932</f>
        <v>9.012875536480687E-2</v>
      </c>
      <c r="P29" s="10"/>
      <c r="Q29" s="10"/>
      <c r="R29" s="10"/>
      <c r="S29" s="10"/>
      <c r="T29" s="10"/>
      <c r="U29" s="10"/>
      <c r="V29" s="10"/>
      <c r="W29" s="11"/>
      <c r="X29" s="10"/>
      <c r="Y29" s="10"/>
      <c r="Z29" s="10"/>
      <c r="AA29" s="1"/>
    </row>
    <row r="30" spans="2:27" ht="8.25" customHeight="1" x14ac:dyDescent="0.2">
      <c r="B30" s="8"/>
      <c r="C30" s="74"/>
      <c r="D30" s="76"/>
      <c r="E30" s="33">
        <v>0.12</v>
      </c>
      <c r="F30" s="38">
        <v>0.13</v>
      </c>
      <c r="G30" s="29">
        <v>0.1</v>
      </c>
      <c r="H30" s="29">
        <v>0.06</v>
      </c>
      <c r="I30" s="29">
        <v>0.13</v>
      </c>
      <c r="J30" s="29">
        <v>7.0000000000000007E-2</v>
      </c>
      <c r="K30" s="43">
        <v>0.16</v>
      </c>
      <c r="L30" s="10"/>
      <c r="M30" s="10"/>
      <c r="N30" s="10"/>
      <c r="O30" s="10"/>
      <c r="P30" s="10"/>
      <c r="Q30" s="10"/>
      <c r="R30" s="10"/>
      <c r="S30" s="10"/>
      <c r="T30" s="10"/>
      <c r="U30" s="10"/>
      <c r="V30" s="10"/>
      <c r="W30" s="11"/>
      <c r="X30" s="10"/>
      <c r="Y30" s="10"/>
      <c r="Z30" s="10"/>
      <c r="AA30" s="1"/>
    </row>
    <row r="31" spans="2:27" ht="8.25" customHeight="1" x14ac:dyDescent="0.2">
      <c r="B31" s="8"/>
      <c r="C31" s="74"/>
      <c r="D31" s="75" t="s">
        <v>17</v>
      </c>
      <c r="E31" s="32">
        <v>3.92</v>
      </c>
      <c r="F31" s="37">
        <v>3.94</v>
      </c>
      <c r="G31" s="28">
        <v>4.01</v>
      </c>
      <c r="H31" s="28">
        <v>3.97</v>
      </c>
      <c r="I31" s="28">
        <v>3.78</v>
      </c>
      <c r="J31" s="28">
        <v>3.73</v>
      </c>
      <c r="K31" s="42">
        <v>3.44</v>
      </c>
      <c r="L31" s="10"/>
      <c r="M31" s="10"/>
      <c r="N31" s="10"/>
      <c r="O31" s="10"/>
      <c r="P31" s="10"/>
      <c r="Q31" s="10"/>
      <c r="R31" s="10"/>
      <c r="S31" s="10"/>
      <c r="T31" s="10"/>
      <c r="U31" s="10"/>
      <c r="V31" s="10"/>
      <c r="W31" s="11"/>
      <c r="X31" s="10"/>
      <c r="Y31" s="10"/>
      <c r="Z31" s="10"/>
      <c r="AA31" s="1"/>
    </row>
    <row r="32" spans="2:27" ht="8.25" customHeight="1" x14ac:dyDescent="0.2">
      <c r="B32" s="8"/>
      <c r="C32" s="74"/>
      <c r="D32" s="76"/>
      <c r="E32" s="32" t="s">
        <v>67</v>
      </c>
      <c r="F32" s="37" t="s">
        <v>67</v>
      </c>
      <c r="G32" s="28" t="s">
        <v>67</v>
      </c>
      <c r="H32" s="28" t="s">
        <v>67</v>
      </c>
      <c r="I32" s="28" t="s">
        <v>67</v>
      </c>
      <c r="J32" s="28" t="s">
        <v>67</v>
      </c>
      <c r="K32" s="42" t="s">
        <v>67</v>
      </c>
      <c r="L32" s="10"/>
      <c r="M32" s="10"/>
      <c r="N32" s="10"/>
      <c r="O32" s="10"/>
      <c r="P32" s="10"/>
      <c r="Q32" s="10"/>
      <c r="R32" s="10"/>
      <c r="S32" s="10"/>
      <c r="T32" s="10"/>
      <c r="U32" s="10"/>
      <c r="V32" s="10"/>
      <c r="W32" s="11"/>
      <c r="X32" s="10"/>
      <c r="Y32" s="10"/>
      <c r="Z32" s="10"/>
      <c r="AA32" s="1"/>
    </row>
    <row r="33" spans="2:27" ht="8.25" customHeight="1" x14ac:dyDescent="0.2">
      <c r="B33" s="8"/>
      <c r="C33" s="74"/>
      <c r="D33" s="75" t="s">
        <v>12</v>
      </c>
      <c r="E33" s="32">
        <v>1.173</v>
      </c>
      <c r="F33" s="37">
        <v>1.196</v>
      </c>
      <c r="G33" s="28">
        <v>1.0980000000000001</v>
      </c>
      <c r="H33" s="28">
        <v>1.002</v>
      </c>
      <c r="I33" s="28">
        <v>1.137</v>
      </c>
      <c r="J33" s="28">
        <v>1.0209999999999999</v>
      </c>
      <c r="K33" s="42">
        <v>1.274</v>
      </c>
      <c r="L33" s="10"/>
      <c r="M33" s="10"/>
      <c r="N33" s="10"/>
      <c r="O33" s="10"/>
      <c r="P33" s="10"/>
      <c r="Q33" s="10"/>
      <c r="R33" s="10"/>
      <c r="S33" s="10"/>
      <c r="T33" s="10"/>
      <c r="U33" s="10"/>
      <c r="V33" s="10"/>
      <c r="W33" s="11"/>
      <c r="X33" s="10"/>
      <c r="Y33" s="10"/>
      <c r="Z33" s="10"/>
      <c r="AA33" s="1"/>
    </row>
    <row r="34" spans="2:27" ht="8.25" customHeight="1" x14ac:dyDescent="0.2">
      <c r="B34" s="8"/>
      <c r="C34" s="74"/>
      <c r="D34" s="76"/>
      <c r="E34" s="32" t="s">
        <v>67</v>
      </c>
      <c r="F34" s="37" t="s">
        <v>67</v>
      </c>
      <c r="G34" s="28" t="s">
        <v>67</v>
      </c>
      <c r="H34" s="28" t="s">
        <v>67</v>
      </c>
      <c r="I34" s="28" t="s">
        <v>67</v>
      </c>
      <c r="J34" s="28" t="s">
        <v>67</v>
      </c>
      <c r="K34" s="42" t="s">
        <v>67</v>
      </c>
      <c r="L34" s="10"/>
      <c r="M34" s="10"/>
      <c r="N34" s="10"/>
      <c r="O34" s="10"/>
      <c r="P34" s="10"/>
      <c r="Q34" s="10"/>
      <c r="R34" s="10"/>
      <c r="S34" s="10"/>
      <c r="T34" s="10"/>
      <c r="U34" s="10"/>
      <c r="V34" s="10"/>
      <c r="W34" s="11"/>
      <c r="X34" s="10"/>
      <c r="Y34" s="10"/>
      <c r="Z34" s="10"/>
      <c r="AA34" s="1"/>
    </row>
    <row r="35" spans="2:27" ht="8.25" customHeight="1" x14ac:dyDescent="0.2">
      <c r="B35" s="8"/>
      <c r="C35" s="74"/>
      <c r="D35" s="75" t="s">
        <v>26</v>
      </c>
      <c r="E35" s="32" t="s">
        <v>36</v>
      </c>
      <c r="F35" s="37" t="s">
        <v>36</v>
      </c>
      <c r="G35" s="28">
        <v>8.9999999999999993E-3</v>
      </c>
      <c r="H35" s="28">
        <v>3.0000000000000001E-3</v>
      </c>
      <c r="I35" s="28">
        <v>5.0000000000000001E-3</v>
      </c>
      <c r="J35" s="28">
        <v>1.0999999999999999E-2</v>
      </c>
      <c r="K35" s="42">
        <v>1.6E-2</v>
      </c>
      <c r="L35" s="10"/>
      <c r="M35" s="10"/>
      <c r="N35" s="10"/>
      <c r="O35" s="10"/>
      <c r="P35" s="10"/>
      <c r="Q35" s="10"/>
      <c r="R35" s="10"/>
      <c r="S35" s="10"/>
      <c r="T35" s="10"/>
      <c r="U35" s="10"/>
      <c r="V35" s="10"/>
      <c r="W35" s="11"/>
      <c r="X35" s="10"/>
      <c r="Y35" s="10"/>
      <c r="Z35" s="10"/>
      <c r="AA35" s="1"/>
    </row>
    <row r="36" spans="2:27" ht="8.25" customHeight="1" x14ac:dyDescent="0.2">
      <c r="B36" s="8"/>
      <c r="C36" s="74"/>
      <c r="D36" s="76"/>
      <c r="E36" s="34" t="s">
        <v>67</v>
      </c>
      <c r="F36" s="39" t="s">
        <v>67</v>
      </c>
      <c r="G36" s="35" t="s">
        <v>67</v>
      </c>
      <c r="H36" s="35" t="s">
        <v>67</v>
      </c>
      <c r="I36" s="35" t="s">
        <v>67</v>
      </c>
      <c r="J36" s="35" t="s">
        <v>67</v>
      </c>
      <c r="K36" s="44" t="s">
        <v>67</v>
      </c>
      <c r="L36" s="10"/>
      <c r="M36" s="10"/>
      <c r="N36" s="10"/>
      <c r="O36" s="10"/>
      <c r="P36" s="10"/>
      <c r="Q36" s="10"/>
      <c r="R36" s="10"/>
      <c r="S36" s="10"/>
      <c r="T36" s="10"/>
      <c r="U36" s="10"/>
      <c r="V36" s="10"/>
      <c r="W36" s="11"/>
      <c r="X36" s="10"/>
      <c r="Y36" s="10"/>
      <c r="Z36" s="10"/>
      <c r="AA36" s="1"/>
    </row>
    <row r="37" spans="2:27" ht="8.25" customHeight="1" x14ac:dyDescent="0.2">
      <c r="B37" s="8"/>
      <c r="C37" s="2"/>
      <c r="D37" s="10"/>
      <c r="E37" s="10"/>
      <c r="F37" s="10"/>
      <c r="G37" s="10"/>
      <c r="H37" s="10"/>
      <c r="I37" s="10"/>
      <c r="J37" s="10"/>
      <c r="K37" s="10"/>
      <c r="L37" s="10"/>
      <c r="M37" s="10"/>
      <c r="N37" s="10"/>
      <c r="O37" s="10"/>
      <c r="P37" s="10"/>
      <c r="Q37" s="10"/>
      <c r="R37" s="10"/>
      <c r="S37" s="10"/>
      <c r="T37" s="10"/>
      <c r="U37" s="10"/>
      <c r="V37" s="10"/>
      <c r="W37" s="11"/>
      <c r="X37" s="10"/>
      <c r="Y37" s="10"/>
      <c r="Z37" s="10"/>
      <c r="AA37" s="1"/>
    </row>
    <row r="38" spans="2:27" ht="8.25" customHeight="1" x14ac:dyDescent="0.2">
      <c r="B38" s="8"/>
      <c r="C38" s="2"/>
      <c r="D38" s="10"/>
      <c r="E38" s="10"/>
      <c r="F38" s="10"/>
      <c r="G38" s="10"/>
      <c r="H38" s="10"/>
      <c r="I38" s="10"/>
      <c r="J38" s="10"/>
      <c r="K38" s="10"/>
      <c r="L38" s="10"/>
      <c r="M38" s="10"/>
      <c r="N38" s="10"/>
      <c r="O38" s="10"/>
      <c r="P38" s="10"/>
      <c r="Q38" s="10"/>
      <c r="R38" s="10"/>
      <c r="S38" s="10"/>
      <c r="T38" s="10"/>
      <c r="U38" s="10"/>
      <c r="V38" s="10"/>
      <c r="W38" s="11"/>
      <c r="X38" s="10"/>
      <c r="Y38" s="10"/>
      <c r="Z38" s="10"/>
      <c r="AA38" s="1"/>
    </row>
    <row r="39" spans="2:27" ht="8.25" customHeight="1" x14ac:dyDescent="0.2">
      <c r="B39" s="8"/>
      <c r="C39" s="2"/>
      <c r="D39" s="10"/>
      <c r="E39" s="10"/>
      <c r="F39" s="10"/>
      <c r="G39" s="10"/>
      <c r="H39" s="10"/>
      <c r="I39" s="10"/>
      <c r="J39" s="10"/>
      <c r="K39" s="10"/>
      <c r="L39" s="10"/>
      <c r="M39" s="10"/>
      <c r="N39" s="10"/>
      <c r="O39" s="10"/>
      <c r="P39" s="10"/>
      <c r="Q39" s="10"/>
      <c r="R39" s="10"/>
      <c r="S39" s="10"/>
      <c r="T39" s="10"/>
      <c r="U39" s="10"/>
      <c r="V39" s="10"/>
      <c r="W39" s="11"/>
      <c r="X39" s="10"/>
      <c r="Y39" s="10"/>
      <c r="Z39" s="10"/>
      <c r="AA39" s="1"/>
    </row>
    <row r="40" spans="2:27" ht="8.25" customHeight="1" x14ac:dyDescent="0.2">
      <c r="B40" s="8"/>
      <c r="C40" s="2"/>
      <c r="D40" s="10"/>
      <c r="E40" s="10"/>
      <c r="F40" s="10"/>
      <c r="G40" s="10"/>
      <c r="H40" s="10"/>
      <c r="I40" s="10"/>
      <c r="J40" s="10"/>
      <c r="K40" s="10"/>
      <c r="L40" s="10"/>
      <c r="M40" s="10"/>
      <c r="N40" s="10"/>
      <c r="O40" s="10"/>
      <c r="P40" s="10"/>
      <c r="Q40" s="10"/>
      <c r="R40" s="10"/>
      <c r="S40" s="10"/>
      <c r="T40" s="10"/>
      <c r="U40" s="10"/>
      <c r="V40" s="10"/>
      <c r="W40" s="11"/>
      <c r="X40" s="10"/>
      <c r="Y40" s="10"/>
      <c r="Z40" s="10"/>
      <c r="AA40" s="1"/>
    </row>
    <row r="41" spans="2:27" ht="8.25" customHeight="1" x14ac:dyDescent="0.2">
      <c r="B41" s="8"/>
      <c r="C41" s="2"/>
      <c r="D41" s="10"/>
      <c r="E41" s="10"/>
      <c r="F41" s="10"/>
      <c r="G41" s="10"/>
      <c r="H41" s="10"/>
      <c r="I41" s="10"/>
      <c r="J41" s="10"/>
      <c r="K41" s="10"/>
      <c r="L41" s="10"/>
      <c r="M41" s="10"/>
      <c r="N41" s="10"/>
      <c r="O41" s="10"/>
      <c r="P41" s="10"/>
      <c r="Q41" s="10"/>
      <c r="R41" s="10"/>
      <c r="S41" s="10"/>
      <c r="T41" s="10"/>
      <c r="U41" s="10"/>
      <c r="V41" s="10"/>
      <c r="W41" s="11"/>
      <c r="X41" s="10"/>
      <c r="Y41" s="10"/>
      <c r="Z41" s="10"/>
      <c r="AA41" s="1"/>
    </row>
    <row r="42" spans="2:27" ht="8.25" customHeight="1" x14ac:dyDescent="0.2">
      <c r="B42" s="8"/>
      <c r="C42" s="2"/>
      <c r="D42" s="10"/>
      <c r="E42" s="10"/>
      <c r="F42" s="10"/>
      <c r="G42" s="10"/>
      <c r="H42" s="10"/>
      <c r="I42" s="10"/>
      <c r="J42" s="10"/>
      <c r="K42" s="10"/>
      <c r="L42" s="10"/>
      <c r="M42" s="10"/>
      <c r="N42" s="10"/>
      <c r="O42" s="10"/>
      <c r="P42" s="10"/>
      <c r="Q42" s="10"/>
      <c r="R42" s="10"/>
      <c r="S42" s="10"/>
      <c r="T42" s="10"/>
      <c r="U42" s="10"/>
      <c r="V42" s="10"/>
      <c r="W42" s="11"/>
      <c r="X42" s="10"/>
      <c r="Y42" s="10"/>
      <c r="Z42" s="10"/>
      <c r="AA42" s="1"/>
    </row>
    <row r="43" spans="2:27" ht="8.25" customHeight="1" x14ac:dyDescent="0.2">
      <c r="B43" s="8"/>
      <c r="C43" s="2"/>
      <c r="D43" s="10"/>
      <c r="E43" s="10"/>
      <c r="F43" s="10"/>
      <c r="G43" s="10"/>
      <c r="H43" s="10"/>
      <c r="I43" s="10"/>
      <c r="J43" s="10"/>
      <c r="K43" s="10"/>
      <c r="L43" s="10"/>
      <c r="M43" s="10"/>
      <c r="N43" s="10"/>
      <c r="O43" s="10"/>
      <c r="P43" s="10"/>
      <c r="Q43" s="10"/>
      <c r="R43" s="10"/>
      <c r="S43" s="10"/>
      <c r="T43" s="10"/>
      <c r="U43" s="10"/>
      <c r="V43" s="10"/>
      <c r="W43" s="11"/>
      <c r="X43" s="10"/>
      <c r="Y43" s="10"/>
      <c r="Z43" s="10"/>
      <c r="AA43" s="1"/>
    </row>
    <row r="44" spans="2:27" ht="8.25" customHeight="1" x14ac:dyDescent="0.2">
      <c r="B44" s="8"/>
      <c r="C44" s="2"/>
      <c r="D44" s="10"/>
      <c r="E44" s="10"/>
      <c r="F44" s="10"/>
      <c r="G44" s="10"/>
      <c r="H44" s="10"/>
      <c r="I44" s="10"/>
      <c r="J44" s="10"/>
      <c r="K44" s="10"/>
      <c r="L44" s="10"/>
      <c r="M44" s="10"/>
      <c r="N44" s="10"/>
      <c r="O44" s="10"/>
      <c r="P44" s="10"/>
      <c r="Q44" s="10"/>
      <c r="R44" s="10"/>
      <c r="S44" s="10"/>
      <c r="T44" s="10"/>
      <c r="U44" s="10"/>
      <c r="V44" s="10"/>
      <c r="W44" s="11"/>
      <c r="X44" s="10"/>
      <c r="Y44" s="10"/>
      <c r="Z44" s="10"/>
      <c r="AA44" s="1"/>
    </row>
    <row r="45" spans="2:27" ht="8.25" customHeight="1" x14ac:dyDescent="0.2">
      <c r="B45" s="8"/>
      <c r="C45" s="2"/>
      <c r="D45" s="10"/>
      <c r="E45" s="10"/>
      <c r="F45" s="10"/>
      <c r="G45" s="10"/>
      <c r="H45" s="10"/>
      <c r="I45" s="10"/>
      <c r="J45" s="10"/>
      <c r="K45" s="10"/>
      <c r="L45" s="10"/>
      <c r="M45" s="10"/>
      <c r="N45" s="10"/>
      <c r="O45" s="10"/>
      <c r="P45" s="10"/>
      <c r="Q45" s="10"/>
      <c r="R45" s="10"/>
      <c r="S45" s="10"/>
      <c r="T45" s="10"/>
      <c r="U45" s="10"/>
      <c r="V45" s="10"/>
      <c r="W45" s="11"/>
      <c r="X45" s="10"/>
      <c r="Y45" s="10"/>
      <c r="Z45" s="10"/>
      <c r="AA45" s="1"/>
    </row>
    <row r="46" spans="2:27" ht="8.25" customHeight="1" x14ac:dyDescent="0.2">
      <c r="B46" s="8"/>
      <c r="C46" s="2"/>
      <c r="D46" s="2"/>
      <c r="E46" s="2"/>
      <c r="F46" s="2"/>
      <c r="G46" s="2"/>
      <c r="H46" s="2"/>
      <c r="I46" s="2"/>
      <c r="J46" s="2"/>
      <c r="K46" s="2"/>
      <c r="L46" s="2"/>
      <c r="M46" s="2"/>
      <c r="N46" s="2"/>
      <c r="O46" s="2"/>
      <c r="P46" s="2"/>
      <c r="Q46" s="2"/>
      <c r="R46" s="2"/>
      <c r="S46" s="2"/>
      <c r="T46" s="2"/>
      <c r="U46" s="2"/>
      <c r="V46" s="2"/>
      <c r="W46" s="9"/>
      <c r="X46" s="1"/>
      <c r="Y46" s="1"/>
      <c r="Z46" s="1"/>
      <c r="AA46" s="1"/>
    </row>
    <row r="47" spans="2:27" ht="8.25" customHeight="1" x14ac:dyDescent="0.2">
      <c r="B47" s="8"/>
      <c r="C47" s="2" t="s">
        <v>67</v>
      </c>
      <c r="D47" s="2"/>
      <c r="E47" s="2"/>
      <c r="F47" s="2"/>
      <c r="G47" s="2"/>
      <c r="H47" s="2"/>
      <c r="I47" s="2"/>
      <c r="J47" s="2"/>
      <c r="K47" s="2"/>
      <c r="L47" s="2"/>
      <c r="M47" s="2"/>
      <c r="N47" s="2"/>
      <c r="O47" s="2"/>
      <c r="P47" s="2"/>
      <c r="Q47" s="2"/>
      <c r="R47" s="2"/>
      <c r="S47" s="2"/>
      <c r="T47" s="2"/>
      <c r="U47" s="2"/>
      <c r="V47" s="2"/>
      <c r="W47" s="9"/>
      <c r="X47" s="1"/>
      <c r="Y47" s="1"/>
      <c r="Z47" s="1"/>
      <c r="AA47" s="1"/>
    </row>
    <row r="48" spans="2:27" ht="8.25" customHeight="1" x14ac:dyDescent="0.2">
      <c r="B48" s="8"/>
      <c r="C48" s="2"/>
      <c r="D48" s="2"/>
      <c r="E48" s="2"/>
      <c r="F48" s="2"/>
      <c r="G48" s="2"/>
      <c r="H48" s="2"/>
      <c r="I48" s="2"/>
      <c r="J48" s="2"/>
      <c r="K48" s="2"/>
      <c r="L48" s="2"/>
      <c r="M48" s="2"/>
      <c r="N48" s="2"/>
      <c r="O48" s="2"/>
      <c r="P48" s="2"/>
      <c r="Q48" s="2"/>
      <c r="R48" s="2"/>
      <c r="S48" s="2"/>
      <c r="T48" s="2"/>
      <c r="U48" s="2"/>
      <c r="V48" s="2"/>
      <c r="W48" s="9"/>
      <c r="X48" s="1"/>
      <c r="Y48" s="1"/>
      <c r="Z48" s="1"/>
      <c r="AA48" s="1"/>
    </row>
    <row r="49" spans="2:27" ht="0" hidden="1" customHeight="1" x14ac:dyDescent="0.2">
      <c r="B49" s="8"/>
      <c r="C49" s="2"/>
      <c r="D49" s="2"/>
      <c r="E49" s="2"/>
      <c r="F49" s="2"/>
      <c r="G49" s="2"/>
      <c r="H49" s="2"/>
      <c r="I49" s="2"/>
      <c r="J49" s="2"/>
      <c r="K49" s="2"/>
      <c r="L49" s="2"/>
      <c r="M49" s="2"/>
      <c r="N49" s="2"/>
      <c r="O49" s="2"/>
      <c r="P49" s="2"/>
      <c r="Q49" s="2"/>
      <c r="R49" s="2"/>
      <c r="S49" s="2"/>
      <c r="T49" s="2"/>
      <c r="U49" s="2"/>
      <c r="V49" s="2"/>
      <c r="W49" s="9"/>
      <c r="X49" s="1"/>
      <c r="Y49" s="1"/>
      <c r="Z49" s="1"/>
      <c r="AA49" s="1"/>
    </row>
    <row r="50" spans="2:27" ht="29.1" customHeight="1" x14ac:dyDescent="0.2">
      <c r="B50" s="8"/>
      <c r="C50" s="66" t="s">
        <v>67</v>
      </c>
      <c r="D50" s="67"/>
      <c r="E50" s="67"/>
      <c r="F50" s="67"/>
      <c r="G50" s="67"/>
      <c r="H50" s="67"/>
      <c r="I50" s="67"/>
      <c r="J50" s="67"/>
      <c r="K50" s="67"/>
      <c r="L50" s="67"/>
      <c r="M50" s="67"/>
      <c r="N50" s="67"/>
      <c r="O50" s="67"/>
      <c r="P50" s="67"/>
      <c r="Q50" s="67"/>
      <c r="R50" s="67"/>
      <c r="S50" s="67"/>
      <c r="T50" s="67"/>
      <c r="U50" s="17"/>
      <c r="V50" s="17"/>
      <c r="W50" s="9"/>
      <c r="AA50" s="1"/>
    </row>
    <row r="51" spans="2:27" ht="3" customHeight="1" x14ac:dyDescent="0.2">
      <c r="B51" s="8"/>
      <c r="C51" s="2"/>
      <c r="D51" s="10"/>
      <c r="E51" s="10"/>
      <c r="F51" s="10"/>
      <c r="G51" s="10"/>
      <c r="H51" s="10"/>
      <c r="I51" s="10"/>
      <c r="J51" s="10"/>
      <c r="K51" s="10"/>
      <c r="L51" s="10"/>
      <c r="M51" s="10"/>
      <c r="N51" s="10"/>
      <c r="O51" s="10"/>
      <c r="P51" s="10"/>
      <c r="Q51" s="10"/>
      <c r="R51" s="10"/>
      <c r="S51" s="10"/>
      <c r="T51" s="10"/>
      <c r="U51" s="10"/>
      <c r="V51" s="10"/>
      <c r="W51" s="11"/>
      <c r="X51" s="10"/>
      <c r="Y51" s="10"/>
      <c r="Z51" s="10"/>
      <c r="AA51" s="1"/>
    </row>
    <row r="52" spans="2:27" ht="19.5" customHeight="1" x14ac:dyDescent="0.2">
      <c r="B52" s="8"/>
      <c r="C52" s="57" t="s">
        <v>45</v>
      </c>
      <c r="D52" s="58"/>
      <c r="E52" s="58"/>
      <c r="F52" s="58"/>
      <c r="G52" s="58"/>
      <c r="H52" s="58"/>
      <c r="I52" s="58"/>
      <c r="J52" s="58"/>
      <c r="K52" s="58"/>
      <c r="L52" s="58"/>
      <c r="M52" s="58"/>
      <c r="N52" s="58"/>
      <c r="O52" s="58"/>
      <c r="P52" s="58"/>
      <c r="Q52" s="58"/>
      <c r="R52" s="18" t="s">
        <v>69</v>
      </c>
      <c r="S52" s="19"/>
      <c r="T52" s="19"/>
      <c r="U52" s="2"/>
      <c r="V52" s="2"/>
      <c r="W52" s="9"/>
      <c r="X52" s="1"/>
      <c r="Y52" s="1"/>
      <c r="Z52" s="1"/>
      <c r="AA52" s="1"/>
    </row>
    <row r="53" spans="2:27" ht="10.5" customHeight="1" x14ac:dyDescent="0.2">
      <c r="B53" s="8"/>
      <c r="C53" s="20"/>
      <c r="D53" s="21"/>
      <c r="E53" s="21"/>
      <c r="F53" s="21"/>
      <c r="G53" s="21"/>
      <c r="H53" s="21"/>
      <c r="I53" s="21"/>
      <c r="J53" s="21"/>
      <c r="K53" s="21"/>
      <c r="L53" s="21"/>
      <c r="M53" s="21"/>
      <c r="N53" s="21"/>
      <c r="O53" s="21"/>
      <c r="P53" s="21"/>
      <c r="Q53" s="21"/>
      <c r="R53" s="22"/>
      <c r="S53" s="19"/>
      <c r="T53" s="19"/>
      <c r="U53" s="2"/>
      <c r="V53" s="2"/>
      <c r="W53" s="9"/>
      <c r="X53" s="1"/>
      <c r="Y53" s="1"/>
      <c r="Z53" s="1"/>
      <c r="AA53" s="1"/>
    </row>
    <row r="54" spans="2:27" ht="3" customHeight="1" x14ac:dyDescent="0.2">
      <c r="B54" s="12"/>
      <c r="C54" s="13"/>
      <c r="D54" s="13"/>
      <c r="E54" s="13"/>
      <c r="F54" s="13"/>
      <c r="G54" s="13"/>
      <c r="H54" s="13"/>
      <c r="I54" s="13"/>
      <c r="J54" s="13"/>
      <c r="K54" s="13"/>
      <c r="L54" s="13"/>
      <c r="M54" s="13"/>
      <c r="N54" s="13"/>
      <c r="O54" s="13"/>
      <c r="P54" s="13"/>
      <c r="Q54" s="13"/>
      <c r="R54" s="13"/>
      <c r="S54" s="13"/>
      <c r="T54" s="13"/>
      <c r="U54" s="13"/>
      <c r="V54" s="13"/>
      <c r="W54" s="14"/>
      <c r="X54" s="1"/>
      <c r="Y54" s="1"/>
      <c r="Z54" s="1"/>
      <c r="AA54" s="1"/>
    </row>
    <row r="55" spans="2:27" ht="12" customHeight="1" x14ac:dyDescent="0.2">
      <c r="K55" s="23"/>
      <c r="L55" s="24"/>
    </row>
  </sheetData>
  <sheetProtection password="88FD" sheet="1" objects="1" scenarios="1"/>
  <mergeCells count="21">
    <mergeCell ref="D27:D28"/>
    <mergeCell ref="D29:D30"/>
    <mergeCell ref="D31:D32"/>
    <mergeCell ref="D33:D34"/>
    <mergeCell ref="D35:D36"/>
    <mergeCell ref="C52:Q52"/>
    <mergeCell ref="C2:T4"/>
    <mergeCell ref="U4:V4"/>
    <mergeCell ref="C6:U6"/>
    <mergeCell ref="C8:U8"/>
    <mergeCell ref="C50:T50"/>
    <mergeCell ref="F9:K9"/>
    <mergeCell ref="D11:D12"/>
    <mergeCell ref="C11:C36"/>
    <mergeCell ref="D13:D14"/>
    <mergeCell ref="D15:D16"/>
    <mergeCell ref="D17:D18"/>
    <mergeCell ref="D19:D20"/>
    <mergeCell ref="D21:D22"/>
    <mergeCell ref="D23:D24"/>
    <mergeCell ref="D25:D26"/>
  </mergeCells>
  <hyperlinks>
    <hyperlink ref="A1" location="TOC!A8" tooltip="Table of Contents" display="Table of Contents"/>
  </hyperlinks>
  <printOptions horizontalCentered="1" verticalCentered="1"/>
  <pageMargins left="0.66929133858267698" right="0.66929133858267698" top="0.47244094488188998" bottom="0.31496062992126" header="0.31496062992126" footer="0.31496062992126"/>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5"/>
  <sheetViews>
    <sheetView showGridLines="0" zoomScale="124" zoomScaleNormal="124" workbookViewId="0"/>
  </sheetViews>
  <sheetFormatPr defaultColWidth="8.69921875" defaultRowHeight="14.25" x14ac:dyDescent="0.2"/>
  <cols>
    <col min="1" max="2" width="2.69921875" style="1" customWidth="1"/>
    <col min="3" max="3" width="3.69921875" style="1" customWidth="1"/>
    <col min="4" max="4" width="13.09765625" style="1" customWidth="1"/>
    <col min="5" max="22" width="4.69921875" style="1" customWidth="1"/>
    <col min="23" max="23" width="1.5" style="1" customWidth="1"/>
    <col min="24" max="27" width="8.69921875" style="2" customWidth="1"/>
    <col min="28" max="29" width="8.69921875" customWidth="1"/>
    <col min="30" max="30" width="8.69921875" style="1" customWidth="1"/>
    <col min="31" max="16384" width="8.69921875" style="1"/>
  </cols>
  <sheetData>
    <row r="1" spans="1:27" ht="9.75" customHeight="1" x14ac:dyDescent="0.2">
      <c r="A1" s="46" t="s">
        <v>46</v>
      </c>
      <c r="AA1" s="1"/>
    </row>
    <row r="2" spans="1:27" ht="3" customHeight="1" x14ac:dyDescent="0.2">
      <c r="B2" s="3"/>
      <c r="C2" s="59" t="s">
        <v>35</v>
      </c>
      <c r="D2" s="60"/>
      <c r="E2" s="60"/>
      <c r="F2" s="60"/>
      <c r="G2" s="60"/>
      <c r="H2" s="60"/>
      <c r="I2" s="60"/>
      <c r="J2" s="60"/>
      <c r="K2" s="60"/>
      <c r="L2" s="60"/>
      <c r="M2" s="60"/>
      <c r="N2" s="60"/>
      <c r="O2" s="60"/>
      <c r="P2" s="60"/>
      <c r="Q2" s="60"/>
      <c r="R2" s="60"/>
      <c r="S2" s="60"/>
      <c r="T2" s="60"/>
      <c r="U2" s="4"/>
      <c r="V2" s="4"/>
      <c r="W2" s="5"/>
      <c r="AA2" s="1"/>
    </row>
    <row r="3" spans="1:27" ht="15.95" customHeight="1" x14ac:dyDescent="0.2">
      <c r="B3" s="8"/>
      <c r="C3" s="61"/>
      <c r="D3" s="62"/>
      <c r="E3" s="62"/>
      <c r="F3" s="62"/>
      <c r="G3" s="62"/>
      <c r="H3" s="62"/>
      <c r="I3" s="62"/>
      <c r="J3" s="62"/>
      <c r="K3" s="62"/>
      <c r="L3" s="62"/>
      <c r="M3" s="62"/>
      <c r="N3" s="62"/>
      <c r="O3" s="62"/>
      <c r="P3" s="62"/>
      <c r="Q3" s="62"/>
      <c r="R3" s="62"/>
      <c r="S3" s="62"/>
      <c r="T3" s="62"/>
      <c r="U3" s="15" t="s">
        <v>68</v>
      </c>
      <c r="V3" s="45">
        <v>9</v>
      </c>
      <c r="W3" s="9"/>
      <c r="AA3" s="1"/>
    </row>
    <row r="4" spans="1:27" ht="15.95" customHeight="1" x14ac:dyDescent="0.2">
      <c r="B4" s="6"/>
      <c r="C4" s="63"/>
      <c r="D4" s="63"/>
      <c r="E4" s="63"/>
      <c r="F4" s="63"/>
      <c r="G4" s="63"/>
      <c r="H4" s="63"/>
      <c r="I4" s="63"/>
      <c r="J4" s="63"/>
      <c r="K4" s="63"/>
      <c r="L4" s="63"/>
      <c r="M4" s="63"/>
      <c r="N4" s="63"/>
      <c r="O4" s="63"/>
      <c r="P4" s="63"/>
      <c r="Q4" s="63"/>
      <c r="R4" s="63"/>
      <c r="S4" s="63"/>
      <c r="T4" s="63"/>
      <c r="U4" s="64" t="s">
        <v>0</v>
      </c>
      <c r="V4" s="65"/>
      <c r="W4" s="7"/>
      <c r="AA4" s="1"/>
    </row>
    <row r="5" spans="1:27" ht="3" customHeight="1" x14ac:dyDescent="0.2">
      <c r="B5" s="8"/>
      <c r="C5" s="2"/>
      <c r="D5" s="10"/>
      <c r="E5" s="10"/>
      <c r="F5" s="10"/>
      <c r="G5" s="10"/>
      <c r="H5" s="10"/>
      <c r="I5" s="10"/>
      <c r="J5" s="10"/>
      <c r="K5" s="10"/>
      <c r="L5" s="10"/>
      <c r="M5" s="10"/>
      <c r="N5" s="10"/>
      <c r="O5" s="10"/>
      <c r="P5" s="10"/>
      <c r="Q5" s="10"/>
      <c r="R5" s="10"/>
      <c r="S5" s="10"/>
      <c r="T5" s="10"/>
      <c r="U5" s="10"/>
      <c r="V5" s="10"/>
      <c r="W5" s="11"/>
      <c r="X5" s="10"/>
      <c r="Y5" s="10"/>
      <c r="Z5" s="10"/>
      <c r="AA5" s="1"/>
    </row>
    <row r="6" spans="1:27" ht="20.100000000000001" customHeight="1" x14ac:dyDescent="0.2">
      <c r="B6" s="8"/>
      <c r="C6" s="66" t="s">
        <v>4</v>
      </c>
      <c r="D6" s="67"/>
      <c r="E6" s="67"/>
      <c r="F6" s="67"/>
      <c r="G6" s="67"/>
      <c r="H6" s="67"/>
      <c r="I6" s="67"/>
      <c r="J6" s="67"/>
      <c r="K6" s="67"/>
      <c r="L6" s="67"/>
      <c r="M6" s="67"/>
      <c r="N6" s="67"/>
      <c r="O6" s="67"/>
      <c r="P6" s="67"/>
      <c r="Q6" s="67"/>
      <c r="R6" s="67"/>
      <c r="S6" s="67"/>
      <c r="T6" s="67"/>
      <c r="U6" s="67"/>
      <c r="V6" s="16"/>
      <c r="W6" s="9"/>
      <c r="AA6" s="1"/>
    </row>
    <row r="7" spans="1:27" ht="3" customHeight="1" x14ac:dyDescent="0.2">
      <c r="B7" s="8"/>
      <c r="C7" s="2"/>
      <c r="D7" s="10"/>
      <c r="E7" s="10"/>
      <c r="F7" s="10"/>
      <c r="G7" s="10"/>
      <c r="H7" s="10"/>
      <c r="I7" s="10"/>
      <c r="J7" s="10"/>
      <c r="K7" s="10"/>
      <c r="L7" s="10"/>
      <c r="M7" s="10"/>
      <c r="N7" s="10"/>
      <c r="O7" s="10"/>
      <c r="P7" s="10"/>
      <c r="Q7" s="10"/>
      <c r="R7" s="10"/>
      <c r="S7" s="10"/>
      <c r="T7" s="10"/>
      <c r="U7" s="10"/>
      <c r="V7" s="10"/>
      <c r="W7" s="11"/>
      <c r="X7" s="10"/>
      <c r="Y7" s="10"/>
      <c r="Z7" s="10"/>
      <c r="AA7" s="1"/>
    </row>
    <row r="8" spans="1:27" ht="20.100000000000001" customHeight="1" x14ac:dyDescent="0.2">
      <c r="B8" s="8"/>
      <c r="C8" s="66" t="s">
        <v>14</v>
      </c>
      <c r="D8" s="67"/>
      <c r="E8" s="67"/>
      <c r="F8" s="67"/>
      <c r="G8" s="67"/>
      <c r="H8" s="67"/>
      <c r="I8" s="67"/>
      <c r="J8" s="67"/>
      <c r="K8" s="67"/>
      <c r="L8" s="67"/>
      <c r="M8" s="67"/>
      <c r="N8" s="67"/>
      <c r="O8" s="67"/>
      <c r="P8" s="67"/>
      <c r="Q8" s="67"/>
      <c r="R8" s="67"/>
      <c r="S8" s="67"/>
      <c r="T8" s="67"/>
      <c r="U8" s="67"/>
      <c r="V8" s="16"/>
      <c r="W8" s="9"/>
      <c r="AA8" s="1"/>
    </row>
    <row r="9" spans="1:27" ht="24.75" customHeight="1" x14ac:dyDescent="0.2">
      <c r="B9" s="8"/>
      <c r="C9" s="2" t="s">
        <v>67</v>
      </c>
      <c r="D9" s="10"/>
      <c r="E9" s="25" t="s">
        <v>15</v>
      </c>
      <c r="F9" s="68" t="s">
        <v>58</v>
      </c>
      <c r="G9" s="69"/>
      <c r="H9" s="68" t="s">
        <v>2</v>
      </c>
      <c r="I9" s="70"/>
      <c r="J9" s="69"/>
      <c r="K9" s="68" t="s">
        <v>42</v>
      </c>
      <c r="L9" s="69"/>
      <c r="M9" s="68" t="s">
        <v>29</v>
      </c>
      <c r="N9" s="69"/>
      <c r="O9" s="68" t="s">
        <v>34</v>
      </c>
      <c r="P9" s="69"/>
      <c r="Q9" s="10"/>
      <c r="R9" s="10"/>
      <c r="S9" s="10"/>
      <c r="T9" s="10"/>
      <c r="U9" s="10" t="s">
        <v>67</v>
      </c>
      <c r="V9" s="10"/>
      <c r="W9" s="11"/>
      <c r="X9" s="10"/>
      <c r="Y9" s="10"/>
      <c r="Z9" s="10"/>
      <c r="AA9" s="1"/>
    </row>
    <row r="10" spans="1:27" ht="33" customHeight="1" x14ac:dyDescent="0.2">
      <c r="B10" s="8"/>
      <c r="C10" s="2"/>
      <c r="D10" s="10"/>
      <c r="E10" s="31" t="s">
        <v>20</v>
      </c>
      <c r="F10" s="36" t="s">
        <v>63</v>
      </c>
      <c r="G10" s="40" t="s">
        <v>3</v>
      </c>
      <c r="H10" s="36" t="s">
        <v>16</v>
      </c>
      <c r="I10" s="26" t="s">
        <v>57</v>
      </c>
      <c r="J10" s="40" t="s">
        <v>1</v>
      </c>
      <c r="K10" s="36" t="s">
        <v>48</v>
      </c>
      <c r="L10" s="40" t="s">
        <v>41</v>
      </c>
      <c r="M10" s="36" t="s">
        <v>32</v>
      </c>
      <c r="N10" s="40" t="s">
        <v>13</v>
      </c>
      <c r="O10" s="36" t="s">
        <v>31</v>
      </c>
      <c r="P10" s="40" t="s">
        <v>28</v>
      </c>
      <c r="Q10" s="10"/>
      <c r="R10" s="10"/>
      <c r="S10" s="10"/>
      <c r="T10" s="10"/>
      <c r="U10" s="10"/>
      <c r="V10" s="10"/>
      <c r="W10" s="11"/>
      <c r="X10" s="10"/>
      <c r="Y10" s="10"/>
      <c r="Z10" s="10"/>
      <c r="AA10" s="1"/>
    </row>
    <row r="11" spans="1:27" ht="8.25" customHeight="1" x14ac:dyDescent="0.2">
      <c r="B11" s="8"/>
      <c r="C11" s="73" t="s">
        <v>15</v>
      </c>
      <c r="D11" s="71" t="s">
        <v>53</v>
      </c>
      <c r="E11" s="32">
        <v>4223</v>
      </c>
      <c r="F11" s="30">
        <v>1525</v>
      </c>
      <c r="G11" s="41">
        <v>2698</v>
      </c>
      <c r="H11" s="30">
        <v>1292</v>
      </c>
      <c r="I11" s="27">
        <v>1711</v>
      </c>
      <c r="J11" s="41">
        <v>1220</v>
      </c>
      <c r="K11" s="30">
        <v>2948</v>
      </c>
      <c r="L11" s="41">
        <v>1275</v>
      </c>
      <c r="M11" s="30">
        <v>1227</v>
      </c>
      <c r="N11" s="41">
        <v>2996</v>
      </c>
      <c r="O11" s="30">
        <v>2685</v>
      </c>
      <c r="P11" s="41">
        <v>1538</v>
      </c>
      <c r="Q11" s="10"/>
      <c r="R11" s="10"/>
      <c r="S11" s="10"/>
      <c r="T11" s="10"/>
      <c r="U11" s="10"/>
      <c r="V11" s="10"/>
      <c r="W11" s="11"/>
      <c r="X11" s="10"/>
      <c r="Y11" s="10"/>
      <c r="Z11" s="10"/>
      <c r="AA11" s="1"/>
    </row>
    <row r="12" spans="1:27" hidden="1" x14ac:dyDescent="0.2">
      <c r="B12" s="8"/>
      <c r="C12" s="74"/>
      <c r="D12" s="72"/>
      <c r="E12" s="32" t="s">
        <v>67</v>
      </c>
      <c r="F12" s="30" t="s">
        <v>67</v>
      </c>
      <c r="G12" s="41" t="s">
        <v>67</v>
      </c>
      <c r="H12" s="30" t="s">
        <v>67</v>
      </c>
      <c r="I12" s="27" t="s">
        <v>67</v>
      </c>
      <c r="J12" s="41" t="s">
        <v>67</v>
      </c>
      <c r="K12" s="30" t="s">
        <v>67</v>
      </c>
      <c r="L12" s="41" t="s">
        <v>67</v>
      </c>
      <c r="M12" s="30" t="s">
        <v>67</v>
      </c>
      <c r="N12" s="41" t="s">
        <v>67</v>
      </c>
      <c r="O12" s="30" t="s">
        <v>67</v>
      </c>
      <c r="P12" s="41" t="s">
        <v>67</v>
      </c>
      <c r="Q12" s="10"/>
      <c r="R12" s="10"/>
      <c r="S12" s="10"/>
      <c r="T12" s="10"/>
      <c r="U12" s="10"/>
      <c r="V12" s="10"/>
      <c r="W12" s="11"/>
      <c r="X12" s="10"/>
      <c r="Y12" s="10"/>
      <c r="Z12" s="10"/>
      <c r="AA12" s="1"/>
    </row>
    <row r="13" spans="1:27" ht="8.25" customHeight="1" x14ac:dyDescent="0.2">
      <c r="B13" s="8"/>
      <c r="C13" s="74"/>
      <c r="D13" s="71" t="s">
        <v>30</v>
      </c>
      <c r="E13" s="32">
        <v>4223</v>
      </c>
      <c r="F13" s="30">
        <v>2062</v>
      </c>
      <c r="G13" s="41">
        <v>2161</v>
      </c>
      <c r="H13" s="30">
        <v>1684</v>
      </c>
      <c r="I13" s="27">
        <v>1481</v>
      </c>
      <c r="J13" s="41">
        <v>1058</v>
      </c>
      <c r="K13" s="30">
        <v>2185</v>
      </c>
      <c r="L13" s="41">
        <v>2038</v>
      </c>
      <c r="M13" s="30">
        <v>1253</v>
      </c>
      <c r="N13" s="41">
        <v>2970</v>
      </c>
      <c r="O13" s="30">
        <v>2741</v>
      </c>
      <c r="P13" s="41">
        <v>1482</v>
      </c>
      <c r="Q13" s="10"/>
      <c r="R13" s="10"/>
      <c r="S13" s="10"/>
      <c r="T13" s="10"/>
      <c r="U13" s="10"/>
      <c r="V13" s="10"/>
      <c r="W13" s="11"/>
      <c r="X13" s="10"/>
      <c r="Y13" s="10"/>
      <c r="Z13" s="10"/>
      <c r="AA13" s="1"/>
    </row>
    <row r="14" spans="1:27" ht="8.25" customHeight="1" x14ac:dyDescent="0.2">
      <c r="B14" s="8"/>
      <c r="C14" s="74"/>
      <c r="D14" s="72"/>
      <c r="E14" s="32" t="s">
        <v>67</v>
      </c>
      <c r="F14" s="30" t="s">
        <v>67</v>
      </c>
      <c r="G14" s="41" t="s">
        <v>67</v>
      </c>
      <c r="H14" s="30" t="s">
        <v>67</v>
      </c>
      <c r="I14" s="27" t="s">
        <v>67</v>
      </c>
      <c r="J14" s="41" t="s">
        <v>67</v>
      </c>
      <c r="K14" s="30" t="s">
        <v>67</v>
      </c>
      <c r="L14" s="41" t="s">
        <v>67</v>
      </c>
      <c r="M14" s="30" t="s">
        <v>67</v>
      </c>
      <c r="N14" s="41" t="s">
        <v>67</v>
      </c>
      <c r="O14" s="30" t="s">
        <v>67</v>
      </c>
      <c r="P14" s="41" t="s">
        <v>67</v>
      </c>
      <c r="Q14" s="10"/>
      <c r="R14" s="10"/>
      <c r="S14" s="10"/>
      <c r="T14" s="10"/>
      <c r="U14" s="10"/>
      <c r="V14" s="10"/>
      <c r="W14" s="11"/>
      <c r="X14" s="10"/>
      <c r="Y14" s="10"/>
      <c r="Z14" s="10"/>
      <c r="AA14" s="1"/>
    </row>
    <row r="15" spans="1:27" ht="8.25" customHeight="1" x14ac:dyDescent="0.2">
      <c r="B15" s="8"/>
      <c r="C15" s="74"/>
      <c r="D15" s="75" t="s">
        <v>32</v>
      </c>
      <c r="E15" s="32">
        <v>2791</v>
      </c>
      <c r="F15" s="37">
        <v>1380</v>
      </c>
      <c r="G15" s="42">
        <v>1412</v>
      </c>
      <c r="H15" s="37">
        <v>1049</v>
      </c>
      <c r="I15" s="28">
        <v>994</v>
      </c>
      <c r="J15" s="42">
        <v>749</v>
      </c>
      <c r="K15" s="37">
        <v>1425</v>
      </c>
      <c r="L15" s="42">
        <v>1366</v>
      </c>
      <c r="M15" s="37">
        <v>875</v>
      </c>
      <c r="N15" s="42">
        <v>1917</v>
      </c>
      <c r="O15" s="37">
        <v>1933</v>
      </c>
      <c r="P15" s="42">
        <v>858</v>
      </c>
      <c r="Q15" s="10"/>
      <c r="R15" s="10"/>
      <c r="S15" s="10"/>
      <c r="T15" s="10"/>
      <c r="U15" s="10"/>
      <c r="V15" s="10"/>
      <c r="W15" s="11"/>
      <c r="X15" s="10"/>
      <c r="Y15" s="10"/>
      <c r="Z15" s="10"/>
      <c r="AA15" s="1"/>
    </row>
    <row r="16" spans="1:27" ht="8.25" customHeight="1" x14ac:dyDescent="0.2">
      <c r="B16" s="8"/>
      <c r="C16" s="74"/>
      <c r="D16" s="76"/>
      <c r="E16" s="33">
        <v>0.66</v>
      </c>
      <c r="F16" s="38">
        <v>0.67</v>
      </c>
      <c r="G16" s="43">
        <v>0.65</v>
      </c>
      <c r="H16" s="38">
        <v>0.62</v>
      </c>
      <c r="I16" s="29">
        <v>0.67</v>
      </c>
      <c r="J16" s="43">
        <v>0.71</v>
      </c>
      <c r="K16" s="38">
        <v>0.65</v>
      </c>
      <c r="L16" s="43">
        <v>0.67</v>
      </c>
      <c r="M16" s="38">
        <v>0.7</v>
      </c>
      <c r="N16" s="43">
        <v>0.65</v>
      </c>
      <c r="O16" s="38">
        <v>0.71</v>
      </c>
      <c r="P16" s="43">
        <v>0.57999999999999996</v>
      </c>
      <c r="Q16" s="10"/>
      <c r="R16" s="10"/>
      <c r="S16" s="10"/>
      <c r="T16" s="10"/>
      <c r="U16" s="10"/>
      <c r="V16" s="10"/>
      <c r="W16" s="11"/>
      <c r="X16" s="10"/>
      <c r="Y16" s="10"/>
      <c r="Z16" s="10"/>
      <c r="AA16" s="1"/>
    </row>
    <row r="17" spans="2:27" ht="8.25" customHeight="1" x14ac:dyDescent="0.2">
      <c r="B17" s="8"/>
      <c r="C17" s="74"/>
      <c r="D17" s="75" t="s">
        <v>13</v>
      </c>
      <c r="E17" s="32">
        <v>748</v>
      </c>
      <c r="F17" s="37">
        <v>401</v>
      </c>
      <c r="G17" s="42">
        <v>347</v>
      </c>
      <c r="H17" s="37">
        <v>336</v>
      </c>
      <c r="I17" s="28">
        <v>247</v>
      </c>
      <c r="J17" s="42">
        <v>165</v>
      </c>
      <c r="K17" s="37">
        <v>436</v>
      </c>
      <c r="L17" s="42">
        <v>312</v>
      </c>
      <c r="M17" s="37">
        <v>192</v>
      </c>
      <c r="N17" s="42">
        <v>556</v>
      </c>
      <c r="O17" s="37">
        <v>518</v>
      </c>
      <c r="P17" s="42">
        <v>230</v>
      </c>
      <c r="Q17" s="10"/>
      <c r="R17" s="10"/>
      <c r="S17" s="10"/>
      <c r="T17" s="10"/>
      <c r="U17" s="10"/>
      <c r="V17" s="10"/>
      <c r="W17" s="11"/>
      <c r="X17" s="10"/>
      <c r="Y17" s="10"/>
      <c r="Z17" s="10"/>
      <c r="AA17" s="1"/>
    </row>
    <row r="18" spans="2:27" ht="8.25" customHeight="1" x14ac:dyDescent="0.2">
      <c r="B18" s="8"/>
      <c r="C18" s="74"/>
      <c r="D18" s="76"/>
      <c r="E18" s="33">
        <v>0.18</v>
      </c>
      <c r="F18" s="38">
        <v>0.19</v>
      </c>
      <c r="G18" s="43">
        <v>0.16</v>
      </c>
      <c r="H18" s="38">
        <v>0.2</v>
      </c>
      <c r="I18" s="29">
        <v>0.17</v>
      </c>
      <c r="J18" s="43">
        <v>0.16</v>
      </c>
      <c r="K18" s="38">
        <v>0.2</v>
      </c>
      <c r="L18" s="43">
        <v>0.15</v>
      </c>
      <c r="M18" s="38">
        <v>0.15</v>
      </c>
      <c r="N18" s="43">
        <v>0.19</v>
      </c>
      <c r="O18" s="38">
        <v>0.19</v>
      </c>
      <c r="P18" s="43">
        <v>0.16</v>
      </c>
      <c r="Q18" s="10"/>
      <c r="R18" s="10"/>
      <c r="S18" s="10"/>
      <c r="T18" s="10"/>
      <c r="U18" s="10"/>
      <c r="V18" s="10"/>
      <c r="W18" s="11"/>
      <c r="X18" s="10"/>
      <c r="Y18" s="10"/>
      <c r="Z18" s="10"/>
      <c r="AA18" s="1"/>
    </row>
    <row r="19" spans="2:27" ht="8.25" customHeight="1" x14ac:dyDescent="0.2">
      <c r="B19" s="8"/>
      <c r="C19" s="74"/>
      <c r="D19" s="75" t="s">
        <v>37</v>
      </c>
      <c r="E19" s="32">
        <v>684</v>
      </c>
      <c r="F19" s="37">
        <v>282</v>
      </c>
      <c r="G19" s="42">
        <v>402</v>
      </c>
      <c r="H19" s="37">
        <v>299</v>
      </c>
      <c r="I19" s="28">
        <v>240</v>
      </c>
      <c r="J19" s="42">
        <v>144</v>
      </c>
      <c r="K19" s="37">
        <v>323</v>
      </c>
      <c r="L19" s="42">
        <v>360</v>
      </c>
      <c r="M19" s="37">
        <v>185</v>
      </c>
      <c r="N19" s="42">
        <v>498</v>
      </c>
      <c r="O19" s="37">
        <v>290</v>
      </c>
      <c r="P19" s="42">
        <v>394</v>
      </c>
      <c r="Q19" s="10"/>
      <c r="R19" s="10"/>
      <c r="S19" s="10"/>
      <c r="T19" s="10"/>
      <c r="U19" s="10"/>
      <c r="V19" s="10"/>
      <c r="W19" s="11"/>
      <c r="X19" s="10"/>
      <c r="Y19" s="10"/>
      <c r="Z19" s="10"/>
      <c r="AA19" s="1"/>
    </row>
    <row r="20" spans="2:27" ht="8.25" customHeight="1" x14ac:dyDescent="0.2">
      <c r="B20" s="8"/>
      <c r="C20" s="74"/>
      <c r="D20" s="76"/>
      <c r="E20" s="47">
        <v>0.16</v>
      </c>
      <c r="F20" s="49">
        <v>0.14000000000000001</v>
      </c>
      <c r="G20" s="50">
        <v>0.19</v>
      </c>
      <c r="H20" s="49">
        <v>0.18</v>
      </c>
      <c r="I20" s="48">
        <v>0.16</v>
      </c>
      <c r="J20" s="50">
        <v>0.14000000000000001</v>
      </c>
      <c r="K20" s="49">
        <v>0.15</v>
      </c>
      <c r="L20" s="50">
        <v>0.18</v>
      </c>
      <c r="M20" s="49">
        <v>0.15</v>
      </c>
      <c r="N20" s="50">
        <v>0.17</v>
      </c>
      <c r="O20" s="49">
        <v>0.11</v>
      </c>
      <c r="P20" s="50">
        <v>0.27</v>
      </c>
      <c r="Q20" s="10"/>
      <c r="R20" s="10"/>
      <c r="S20" s="10"/>
      <c r="T20" s="10"/>
      <c r="U20" s="10"/>
      <c r="V20" s="10"/>
      <c r="W20" s="11"/>
      <c r="X20" s="10"/>
      <c r="Y20" s="10"/>
      <c r="Z20" s="10"/>
      <c r="AA20" s="1"/>
    </row>
    <row r="21" spans="2:27" ht="8.25" customHeight="1" x14ac:dyDescent="0.2">
      <c r="B21" s="8"/>
      <c r="C21" s="2"/>
      <c r="D21" s="10"/>
      <c r="E21" s="10"/>
      <c r="F21" s="10"/>
      <c r="G21" s="10"/>
      <c r="H21" s="10"/>
      <c r="I21" s="10"/>
      <c r="J21" s="10"/>
      <c r="K21" s="10"/>
      <c r="L21" s="10"/>
      <c r="M21" s="10"/>
      <c r="N21" s="10"/>
      <c r="O21" s="10"/>
      <c r="P21" s="10"/>
      <c r="Q21" s="10"/>
      <c r="R21" s="10"/>
      <c r="S21" s="10"/>
      <c r="T21" s="10"/>
      <c r="U21" s="10"/>
      <c r="V21" s="10"/>
      <c r="W21" s="11"/>
      <c r="X21" s="10"/>
      <c r="Y21" s="10"/>
      <c r="Z21" s="10"/>
      <c r="AA21" s="1"/>
    </row>
    <row r="22" spans="2:27" ht="8.25" customHeight="1" x14ac:dyDescent="0.2">
      <c r="B22" s="8"/>
      <c r="C22" s="2"/>
      <c r="D22" s="10"/>
      <c r="E22" s="10"/>
      <c r="F22" s="10"/>
      <c r="G22" s="10"/>
      <c r="H22" s="10"/>
      <c r="I22" s="10"/>
      <c r="J22" s="10"/>
      <c r="K22" s="10"/>
      <c r="L22" s="10"/>
      <c r="M22" s="10"/>
      <c r="N22" s="10"/>
      <c r="O22" s="10"/>
      <c r="P22" s="10"/>
      <c r="Q22" s="10"/>
      <c r="R22" s="10"/>
      <c r="S22" s="10"/>
      <c r="T22" s="10"/>
      <c r="U22" s="10"/>
      <c r="V22" s="10"/>
      <c r="W22" s="11"/>
      <c r="X22" s="10"/>
      <c r="Y22" s="10"/>
      <c r="Z22" s="10"/>
      <c r="AA22" s="1"/>
    </row>
    <row r="23" spans="2:27" ht="8.25" customHeight="1" x14ac:dyDescent="0.2">
      <c r="B23" s="8"/>
      <c r="C23" s="2"/>
      <c r="D23" s="10"/>
      <c r="E23" s="10"/>
      <c r="F23" s="10"/>
      <c r="G23" s="10"/>
      <c r="H23" s="10"/>
      <c r="I23" s="10"/>
      <c r="J23" s="10"/>
      <c r="K23" s="10"/>
      <c r="L23" s="10"/>
      <c r="M23" s="10"/>
      <c r="N23" s="10"/>
      <c r="O23" s="10"/>
      <c r="P23" s="10"/>
      <c r="Q23" s="10"/>
      <c r="R23" s="10"/>
      <c r="S23" s="10"/>
      <c r="T23" s="10"/>
      <c r="U23" s="10"/>
      <c r="V23" s="10"/>
      <c r="W23" s="11"/>
      <c r="X23" s="10"/>
      <c r="Y23" s="10"/>
      <c r="Z23" s="10"/>
      <c r="AA23" s="1"/>
    </row>
    <row r="24" spans="2:27" ht="8.25" customHeight="1" x14ac:dyDescent="0.2">
      <c r="B24" s="8"/>
      <c r="C24" s="2"/>
      <c r="D24" s="10"/>
      <c r="E24" s="10"/>
      <c r="F24" s="10"/>
      <c r="G24" s="10"/>
      <c r="H24" s="10"/>
      <c r="I24" s="10"/>
      <c r="J24" s="10"/>
      <c r="K24" s="10"/>
      <c r="L24" s="10"/>
      <c r="M24" s="10"/>
      <c r="N24" s="10"/>
      <c r="O24" s="10"/>
      <c r="P24" s="10"/>
      <c r="Q24" s="10"/>
      <c r="R24" s="10"/>
      <c r="S24" s="10"/>
      <c r="T24" s="10"/>
      <c r="U24" s="10"/>
      <c r="V24" s="10"/>
      <c r="W24" s="11"/>
      <c r="X24" s="10"/>
      <c r="Y24" s="10"/>
      <c r="Z24" s="10"/>
      <c r="AA24" s="1"/>
    </row>
    <row r="25" spans="2:27" ht="8.25" customHeight="1" x14ac:dyDescent="0.2">
      <c r="B25" s="8"/>
      <c r="C25" s="2"/>
      <c r="D25" s="10"/>
      <c r="E25" s="10"/>
      <c r="F25" s="10"/>
      <c r="G25" s="10"/>
      <c r="H25" s="10"/>
      <c r="I25" s="10"/>
      <c r="J25" s="10"/>
      <c r="K25" s="10"/>
      <c r="L25" s="10"/>
      <c r="M25" s="10"/>
      <c r="N25" s="10"/>
      <c r="O25" s="10"/>
      <c r="P25" s="10"/>
      <c r="Q25" s="10"/>
      <c r="R25" s="10"/>
      <c r="S25" s="10"/>
      <c r="T25" s="10"/>
      <c r="U25" s="10"/>
      <c r="V25" s="10"/>
      <c r="W25" s="11"/>
      <c r="X25" s="10"/>
      <c r="Y25" s="10"/>
      <c r="Z25" s="10"/>
      <c r="AA25" s="1"/>
    </row>
    <row r="26" spans="2:27" ht="8.25" customHeight="1" x14ac:dyDescent="0.2">
      <c r="B26" s="8"/>
      <c r="C26" s="2"/>
      <c r="D26" s="10"/>
      <c r="E26" s="10"/>
      <c r="F26" s="10"/>
      <c r="G26" s="10"/>
      <c r="H26" s="10"/>
      <c r="I26" s="10"/>
      <c r="J26" s="10"/>
      <c r="K26" s="10"/>
      <c r="L26" s="10"/>
      <c r="M26" s="10"/>
      <c r="N26" s="10"/>
      <c r="O26" s="10"/>
      <c r="P26" s="10"/>
      <c r="Q26" s="10"/>
      <c r="R26" s="10"/>
      <c r="S26" s="10"/>
      <c r="T26" s="10"/>
      <c r="U26" s="10"/>
      <c r="V26" s="10"/>
      <c r="W26" s="11"/>
      <c r="X26" s="10"/>
      <c r="Y26" s="10"/>
      <c r="Z26" s="10"/>
      <c r="AA26" s="1"/>
    </row>
    <row r="27" spans="2:27" ht="8.25" customHeight="1" x14ac:dyDescent="0.2">
      <c r="B27" s="8"/>
      <c r="C27" s="2"/>
      <c r="D27" s="10"/>
      <c r="E27" s="10"/>
      <c r="F27" s="10"/>
      <c r="G27" s="10"/>
      <c r="H27" s="10"/>
      <c r="I27" s="10"/>
      <c r="J27" s="10"/>
      <c r="K27" s="10"/>
      <c r="L27" s="10"/>
      <c r="M27" s="10"/>
      <c r="N27" s="10"/>
      <c r="O27" s="10"/>
      <c r="P27" s="10"/>
      <c r="Q27" s="10"/>
      <c r="R27" s="10"/>
      <c r="S27" s="10"/>
      <c r="T27" s="10"/>
      <c r="U27" s="10"/>
      <c r="V27" s="10"/>
      <c r="W27" s="11"/>
      <c r="X27" s="10"/>
      <c r="Y27" s="10"/>
      <c r="Z27" s="10"/>
      <c r="AA27" s="1"/>
    </row>
    <row r="28" spans="2:27" ht="8.25" customHeight="1" x14ac:dyDescent="0.2">
      <c r="B28" s="8"/>
      <c r="C28" s="2"/>
      <c r="D28" s="10"/>
      <c r="E28" s="10"/>
      <c r="F28" s="10"/>
      <c r="G28" s="10"/>
      <c r="H28" s="10"/>
      <c r="I28" s="10"/>
      <c r="J28" s="10"/>
      <c r="K28" s="10"/>
      <c r="L28" s="10"/>
      <c r="M28" s="10"/>
      <c r="N28" s="10"/>
      <c r="O28" s="10"/>
      <c r="P28" s="10"/>
      <c r="Q28" s="10"/>
      <c r="R28" s="10"/>
      <c r="S28" s="10"/>
      <c r="T28" s="10"/>
      <c r="U28" s="10"/>
      <c r="V28" s="10"/>
      <c r="W28" s="11"/>
      <c r="X28" s="10"/>
      <c r="Y28" s="10"/>
      <c r="Z28" s="10"/>
      <c r="AA28" s="1"/>
    </row>
    <row r="29" spans="2:27" ht="8.25" customHeight="1" x14ac:dyDescent="0.2">
      <c r="B29" s="8"/>
      <c r="C29" s="2"/>
      <c r="D29" s="10"/>
      <c r="E29" s="10"/>
      <c r="F29" s="10"/>
      <c r="G29" s="10"/>
      <c r="H29" s="10"/>
      <c r="I29" s="10"/>
      <c r="J29" s="10"/>
      <c r="K29" s="10"/>
      <c r="L29" s="10"/>
      <c r="M29" s="10"/>
      <c r="N29" s="10"/>
      <c r="O29" s="10"/>
      <c r="P29" s="10"/>
      <c r="Q29" s="10"/>
      <c r="R29" s="10"/>
      <c r="S29" s="10"/>
      <c r="T29" s="10"/>
      <c r="U29" s="10"/>
      <c r="V29" s="10"/>
      <c r="W29" s="11"/>
      <c r="X29" s="10"/>
      <c r="Y29" s="10"/>
      <c r="Z29" s="10"/>
      <c r="AA29" s="1"/>
    </row>
    <row r="30" spans="2:27" ht="8.25" customHeight="1" x14ac:dyDescent="0.2">
      <c r="B30" s="8"/>
      <c r="C30" s="2"/>
      <c r="D30" s="10"/>
      <c r="E30" s="10"/>
      <c r="F30" s="10"/>
      <c r="G30" s="10"/>
      <c r="H30" s="10"/>
      <c r="I30" s="10"/>
      <c r="J30" s="10"/>
      <c r="K30" s="10"/>
      <c r="L30" s="10"/>
      <c r="M30" s="10"/>
      <c r="N30" s="10"/>
      <c r="O30" s="10"/>
      <c r="P30" s="10"/>
      <c r="Q30" s="10"/>
      <c r="R30" s="10"/>
      <c r="S30" s="10"/>
      <c r="T30" s="10"/>
      <c r="U30" s="10"/>
      <c r="V30" s="10"/>
      <c r="W30" s="11"/>
      <c r="X30" s="10"/>
      <c r="Y30" s="10"/>
      <c r="Z30" s="10"/>
      <c r="AA30" s="1"/>
    </row>
    <row r="31" spans="2:27" ht="8.25" customHeight="1" x14ac:dyDescent="0.2">
      <c r="B31" s="8"/>
      <c r="C31" s="2"/>
      <c r="D31" s="10"/>
      <c r="E31" s="10"/>
      <c r="F31" s="10"/>
      <c r="G31" s="10"/>
      <c r="H31" s="10"/>
      <c r="I31" s="10"/>
      <c r="J31" s="10"/>
      <c r="K31" s="10"/>
      <c r="L31" s="10"/>
      <c r="M31" s="10"/>
      <c r="N31" s="10"/>
      <c r="O31" s="10"/>
      <c r="P31" s="10"/>
      <c r="Q31" s="10"/>
      <c r="R31" s="10"/>
      <c r="S31" s="10"/>
      <c r="T31" s="10"/>
      <c r="U31" s="10"/>
      <c r="V31" s="10"/>
      <c r="W31" s="11"/>
      <c r="X31" s="10"/>
      <c r="Y31" s="10"/>
      <c r="Z31" s="10"/>
      <c r="AA31" s="1"/>
    </row>
    <row r="32" spans="2:27" ht="8.25" customHeight="1" x14ac:dyDescent="0.2">
      <c r="B32" s="8"/>
      <c r="C32" s="2"/>
      <c r="D32" s="10"/>
      <c r="E32" s="10"/>
      <c r="F32" s="10"/>
      <c r="G32" s="10"/>
      <c r="H32" s="10"/>
      <c r="I32" s="10"/>
      <c r="J32" s="10"/>
      <c r="K32" s="10"/>
      <c r="L32" s="10"/>
      <c r="M32" s="10"/>
      <c r="N32" s="10"/>
      <c r="O32" s="10"/>
      <c r="P32" s="10"/>
      <c r="Q32" s="10"/>
      <c r="R32" s="10"/>
      <c r="S32" s="10"/>
      <c r="T32" s="10"/>
      <c r="U32" s="10"/>
      <c r="V32" s="10"/>
      <c r="W32" s="11"/>
      <c r="X32" s="10"/>
      <c r="Y32" s="10"/>
      <c r="Z32" s="10"/>
      <c r="AA32" s="1"/>
    </row>
    <row r="33" spans="2:27" ht="8.25" customHeight="1" x14ac:dyDescent="0.2">
      <c r="B33" s="8"/>
      <c r="C33" s="2"/>
      <c r="D33" s="10"/>
      <c r="E33" s="10"/>
      <c r="F33" s="10"/>
      <c r="G33" s="10"/>
      <c r="H33" s="10"/>
      <c r="I33" s="10"/>
      <c r="J33" s="10"/>
      <c r="K33" s="10"/>
      <c r="L33" s="10"/>
      <c r="M33" s="10"/>
      <c r="N33" s="10"/>
      <c r="O33" s="10"/>
      <c r="P33" s="10"/>
      <c r="Q33" s="10"/>
      <c r="R33" s="10"/>
      <c r="S33" s="10"/>
      <c r="T33" s="10"/>
      <c r="U33" s="10"/>
      <c r="V33" s="10"/>
      <c r="W33" s="11"/>
      <c r="X33" s="10"/>
      <c r="Y33" s="10"/>
      <c r="Z33" s="10"/>
      <c r="AA33" s="1"/>
    </row>
    <row r="34" spans="2:27" ht="8.25" customHeight="1" x14ac:dyDescent="0.2">
      <c r="B34" s="8"/>
      <c r="C34" s="2"/>
      <c r="D34" s="10"/>
      <c r="E34" s="10"/>
      <c r="F34" s="10"/>
      <c r="G34" s="10"/>
      <c r="H34" s="10"/>
      <c r="I34" s="10"/>
      <c r="J34" s="10"/>
      <c r="K34" s="10"/>
      <c r="L34" s="10"/>
      <c r="M34" s="10"/>
      <c r="N34" s="10"/>
      <c r="O34" s="10"/>
      <c r="P34" s="10"/>
      <c r="Q34" s="10"/>
      <c r="R34" s="10"/>
      <c r="S34" s="10"/>
      <c r="T34" s="10"/>
      <c r="U34" s="10"/>
      <c r="V34" s="10"/>
      <c r="W34" s="11"/>
      <c r="X34" s="10"/>
      <c r="Y34" s="10"/>
      <c r="Z34" s="10"/>
      <c r="AA34" s="1"/>
    </row>
    <row r="35" spans="2:27" ht="8.25" customHeight="1" x14ac:dyDescent="0.2">
      <c r="B35" s="8"/>
      <c r="C35" s="2"/>
      <c r="D35" s="10"/>
      <c r="E35" s="10"/>
      <c r="F35" s="10"/>
      <c r="G35" s="10"/>
      <c r="H35" s="10"/>
      <c r="I35" s="10"/>
      <c r="J35" s="10"/>
      <c r="K35" s="10"/>
      <c r="L35" s="10"/>
      <c r="M35" s="10"/>
      <c r="N35" s="10"/>
      <c r="O35" s="10"/>
      <c r="P35" s="10"/>
      <c r="Q35" s="10"/>
      <c r="R35" s="10"/>
      <c r="S35" s="10"/>
      <c r="T35" s="10"/>
      <c r="U35" s="10"/>
      <c r="V35" s="10"/>
      <c r="W35" s="11"/>
      <c r="X35" s="10"/>
      <c r="Y35" s="10"/>
      <c r="Z35" s="10"/>
      <c r="AA35" s="1"/>
    </row>
    <row r="36" spans="2:27" ht="8.25" customHeight="1" x14ac:dyDescent="0.2">
      <c r="B36" s="8"/>
      <c r="C36" s="2"/>
      <c r="D36" s="10"/>
      <c r="E36" s="10"/>
      <c r="F36" s="10"/>
      <c r="G36" s="10"/>
      <c r="H36" s="10"/>
      <c r="I36" s="10"/>
      <c r="J36" s="10"/>
      <c r="K36" s="10"/>
      <c r="L36" s="10"/>
      <c r="M36" s="10"/>
      <c r="N36" s="10"/>
      <c r="O36" s="10"/>
      <c r="P36" s="10"/>
      <c r="Q36" s="10"/>
      <c r="R36" s="10"/>
      <c r="S36" s="10"/>
      <c r="T36" s="10"/>
      <c r="U36" s="10"/>
      <c r="V36" s="10"/>
      <c r="W36" s="11"/>
      <c r="X36" s="10"/>
      <c r="Y36" s="10"/>
      <c r="Z36" s="10"/>
      <c r="AA36" s="1"/>
    </row>
    <row r="37" spans="2:27" ht="8.25" customHeight="1" x14ac:dyDescent="0.2">
      <c r="B37" s="8"/>
      <c r="C37" s="2"/>
      <c r="D37" s="10"/>
      <c r="E37" s="10"/>
      <c r="F37" s="10"/>
      <c r="G37" s="10"/>
      <c r="H37" s="10"/>
      <c r="I37" s="10"/>
      <c r="J37" s="10"/>
      <c r="K37" s="10"/>
      <c r="L37" s="10"/>
      <c r="M37" s="10"/>
      <c r="N37" s="10"/>
      <c r="O37" s="10"/>
      <c r="P37" s="10"/>
      <c r="Q37" s="10"/>
      <c r="R37" s="10"/>
      <c r="S37" s="10"/>
      <c r="T37" s="10"/>
      <c r="U37" s="10"/>
      <c r="V37" s="10"/>
      <c r="W37" s="11"/>
      <c r="X37" s="10"/>
      <c r="Y37" s="10"/>
      <c r="Z37" s="10"/>
      <c r="AA37" s="1"/>
    </row>
    <row r="38" spans="2:27" ht="8.25" customHeight="1" x14ac:dyDescent="0.2">
      <c r="B38" s="8"/>
      <c r="C38" s="2"/>
      <c r="D38" s="10"/>
      <c r="E38" s="10"/>
      <c r="F38" s="10"/>
      <c r="G38" s="10"/>
      <c r="H38" s="10"/>
      <c r="I38" s="10"/>
      <c r="J38" s="10"/>
      <c r="K38" s="10"/>
      <c r="L38" s="10"/>
      <c r="M38" s="10"/>
      <c r="N38" s="10"/>
      <c r="O38" s="10"/>
      <c r="P38" s="10"/>
      <c r="Q38" s="10"/>
      <c r="R38" s="10"/>
      <c r="S38" s="10"/>
      <c r="T38" s="10"/>
      <c r="U38" s="10"/>
      <c r="V38" s="10"/>
      <c r="W38" s="11"/>
      <c r="X38" s="10"/>
      <c r="Y38" s="10"/>
      <c r="Z38" s="10"/>
      <c r="AA38" s="1"/>
    </row>
    <row r="39" spans="2:27" ht="8.25" customHeight="1" x14ac:dyDescent="0.2">
      <c r="B39" s="8"/>
      <c r="C39" s="2"/>
      <c r="D39" s="10"/>
      <c r="E39" s="10"/>
      <c r="F39" s="10"/>
      <c r="G39" s="10"/>
      <c r="H39" s="10"/>
      <c r="I39" s="10"/>
      <c r="J39" s="10"/>
      <c r="K39" s="10"/>
      <c r="L39" s="10"/>
      <c r="M39" s="10"/>
      <c r="N39" s="10"/>
      <c r="O39" s="10"/>
      <c r="P39" s="10"/>
      <c r="Q39" s="10"/>
      <c r="R39" s="10"/>
      <c r="S39" s="10"/>
      <c r="T39" s="10"/>
      <c r="U39" s="10"/>
      <c r="V39" s="10"/>
      <c r="W39" s="11"/>
      <c r="X39" s="10"/>
      <c r="Y39" s="10"/>
      <c r="Z39" s="10"/>
      <c r="AA39" s="1"/>
    </row>
    <row r="40" spans="2:27" ht="8.25" customHeight="1" x14ac:dyDescent="0.2">
      <c r="B40" s="8"/>
      <c r="C40" s="2"/>
      <c r="D40" s="10"/>
      <c r="E40" s="10"/>
      <c r="F40" s="10"/>
      <c r="G40" s="10"/>
      <c r="H40" s="10"/>
      <c r="I40" s="10"/>
      <c r="J40" s="10"/>
      <c r="K40" s="10"/>
      <c r="L40" s="10"/>
      <c r="M40" s="10"/>
      <c r="N40" s="10"/>
      <c r="O40" s="10"/>
      <c r="P40" s="10"/>
      <c r="Q40" s="10"/>
      <c r="R40" s="10"/>
      <c r="S40" s="10"/>
      <c r="T40" s="10"/>
      <c r="U40" s="10"/>
      <c r="V40" s="10"/>
      <c r="W40" s="11"/>
      <c r="X40" s="10"/>
      <c r="Y40" s="10"/>
      <c r="Z40" s="10"/>
      <c r="AA40" s="1"/>
    </row>
    <row r="41" spans="2:27" ht="8.25" customHeight="1" x14ac:dyDescent="0.2">
      <c r="B41" s="8"/>
      <c r="C41" s="2"/>
      <c r="D41" s="10"/>
      <c r="E41" s="10"/>
      <c r="F41" s="10"/>
      <c r="G41" s="10"/>
      <c r="H41" s="10"/>
      <c r="I41" s="10"/>
      <c r="J41" s="10"/>
      <c r="K41" s="10"/>
      <c r="L41" s="10"/>
      <c r="M41" s="10"/>
      <c r="N41" s="10"/>
      <c r="O41" s="10"/>
      <c r="P41" s="10"/>
      <c r="Q41" s="10"/>
      <c r="R41" s="10"/>
      <c r="S41" s="10"/>
      <c r="T41" s="10"/>
      <c r="U41" s="10"/>
      <c r="V41" s="10"/>
      <c r="W41" s="11"/>
      <c r="X41" s="10"/>
      <c r="Y41" s="10"/>
      <c r="Z41" s="10"/>
      <c r="AA41" s="1"/>
    </row>
    <row r="42" spans="2:27" ht="8.25" customHeight="1" x14ac:dyDescent="0.2">
      <c r="B42" s="8"/>
      <c r="C42" s="2"/>
      <c r="D42" s="10"/>
      <c r="E42" s="10"/>
      <c r="F42" s="10"/>
      <c r="G42" s="10"/>
      <c r="H42" s="10"/>
      <c r="I42" s="10"/>
      <c r="J42" s="10"/>
      <c r="K42" s="10"/>
      <c r="L42" s="10"/>
      <c r="M42" s="10"/>
      <c r="N42" s="10"/>
      <c r="O42" s="10"/>
      <c r="P42" s="10"/>
      <c r="Q42" s="10"/>
      <c r="R42" s="10"/>
      <c r="S42" s="10"/>
      <c r="T42" s="10"/>
      <c r="U42" s="10"/>
      <c r="V42" s="10"/>
      <c r="W42" s="11"/>
      <c r="X42" s="10"/>
      <c r="Y42" s="10"/>
      <c r="Z42" s="10"/>
      <c r="AA42" s="1"/>
    </row>
    <row r="43" spans="2:27" ht="8.25" customHeight="1" x14ac:dyDescent="0.2">
      <c r="B43" s="8"/>
      <c r="C43" s="2"/>
      <c r="D43" s="10"/>
      <c r="E43" s="10"/>
      <c r="F43" s="10"/>
      <c r="G43" s="10"/>
      <c r="H43" s="10"/>
      <c r="I43" s="10"/>
      <c r="J43" s="10"/>
      <c r="K43" s="10"/>
      <c r="L43" s="10"/>
      <c r="M43" s="10"/>
      <c r="N43" s="10"/>
      <c r="O43" s="10"/>
      <c r="P43" s="10"/>
      <c r="Q43" s="10"/>
      <c r="R43" s="10"/>
      <c r="S43" s="10"/>
      <c r="T43" s="10"/>
      <c r="U43" s="10"/>
      <c r="V43" s="10"/>
      <c r="W43" s="11"/>
      <c r="X43" s="10"/>
      <c r="Y43" s="10"/>
      <c r="Z43" s="10"/>
      <c r="AA43" s="1"/>
    </row>
    <row r="44" spans="2:27" ht="8.25" customHeight="1" x14ac:dyDescent="0.2">
      <c r="B44" s="8"/>
      <c r="C44" s="2"/>
      <c r="D44" s="10"/>
      <c r="E44" s="10"/>
      <c r="F44" s="10"/>
      <c r="G44" s="10"/>
      <c r="H44" s="10"/>
      <c r="I44" s="10"/>
      <c r="J44" s="10"/>
      <c r="K44" s="10"/>
      <c r="L44" s="10"/>
      <c r="M44" s="10"/>
      <c r="N44" s="10"/>
      <c r="O44" s="10"/>
      <c r="P44" s="10"/>
      <c r="Q44" s="10"/>
      <c r="R44" s="10"/>
      <c r="S44" s="10"/>
      <c r="T44" s="10"/>
      <c r="U44" s="10"/>
      <c r="V44" s="10"/>
      <c r="W44" s="11"/>
      <c r="X44" s="10"/>
      <c r="Y44" s="10"/>
      <c r="Z44" s="10"/>
      <c r="AA44" s="1"/>
    </row>
    <row r="45" spans="2:27" ht="8.25" customHeight="1" x14ac:dyDescent="0.2">
      <c r="B45" s="8"/>
      <c r="C45" s="2"/>
      <c r="D45" s="10"/>
      <c r="E45" s="10"/>
      <c r="F45" s="10"/>
      <c r="G45" s="10"/>
      <c r="H45" s="10"/>
      <c r="I45" s="10"/>
      <c r="J45" s="10"/>
      <c r="K45" s="10"/>
      <c r="L45" s="10"/>
      <c r="M45" s="10"/>
      <c r="N45" s="10"/>
      <c r="O45" s="10"/>
      <c r="P45" s="10"/>
      <c r="Q45" s="10"/>
      <c r="R45" s="10"/>
      <c r="S45" s="10"/>
      <c r="T45" s="10"/>
      <c r="U45" s="10"/>
      <c r="V45" s="10"/>
      <c r="W45" s="11"/>
      <c r="X45" s="10"/>
      <c r="Y45" s="10"/>
      <c r="Z45" s="10"/>
      <c r="AA45" s="1"/>
    </row>
    <row r="46" spans="2:27" ht="8.25" customHeight="1" x14ac:dyDescent="0.2">
      <c r="B46" s="8"/>
      <c r="C46" s="2"/>
      <c r="D46" s="2"/>
      <c r="E46" s="2"/>
      <c r="F46" s="2"/>
      <c r="G46" s="2"/>
      <c r="H46" s="2"/>
      <c r="I46" s="2"/>
      <c r="J46" s="2"/>
      <c r="K46" s="2"/>
      <c r="L46" s="2"/>
      <c r="M46" s="2"/>
      <c r="N46" s="2"/>
      <c r="O46" s="2"/>
      <c r="P46" s="2"/>
      <c r="Q46" s="2"/>
      <c r="R46" s="2"/>
      <c r="S46" s="2"/>
      <c r="T46" s="2"/>
      <c r="U46" s="2"/>
      <c r="V46" s="2"/>
      <c r="W46" s="9"/>
      <c r="X46" s="1"/>
      <c r="Y46" s="1"/>
      <c r="Z46" s="1"/>
      <c r="AA46" s="1"/>
    </row>
    <row r="47" spans="2:27" ht="8.25" customHeight="1" x14ac:dyDescent="0.2">
      <c r="B47" s="8"/>
      <c r="C47" s="2" t="s">
        <v>67</v>
      </c>
      <c r="D47" s="2"/>
      <c r="E47" s="2"/>
      <c r="F47" s="2"/>
      <c r="G47" s="2"/>
      <c r="H47" s="2"/>
      <c r="I47" s="2"/>
      <c r="J47" s="2"/>
      <c r="K47" s="2"/>
      <c r="L47" s="2"/>
      <c r="M47" s="2"/>
      <c r="N47" s="2"/>
      <c r="O47" s="2"/>
      <c r="P47" s="2"/>
      <c r="Q47" s="2"/>
      <c r="R47" s="2"/>
      <c r="S47" s="2"/>
      <c r="T47" s="2"/>
      <c r="U47" s="2"/>
      <c r="V47" s="2"/>
      <c r="W47" s="9"/>
      <c r="X47" s="1"/>
      <c r="Y47" s="1"/>
      <c r="Z47" s="1"/>
      <c r="AA47" s="1"/>
    </row>
    <row r="48" spans="2:27" ht="8.25" customHeight="1" x14ac:dyDescent="0.2">
      <c r="B48" s="8"/>
      <c r="C48" s="2"/>
      <c r="D48" s="2"/>
      <c r="E48" s="2"/>
      <c r="F48" s="2"/>
      <c r="G48" s="2"/>
      <c r="H48" s="2"/>
      <c r="I48" s="2"/>
      <c r="J48" s="2"/>
      <c r="K48" s="2"/>
      <c r="L48" s="2"/>
      <c r="M48" s="2"/>
      <c r="N48" s="2"/>
      <c r="O48" s="2"/>
      <c r="P48" s="2"/>
      <c r="Q48" s="2"/>
      <c r="R48" s="2"/>
      <c r="S48" s="2"/>
      <c r="T48" s="2"/>
      <c r="U48" s="2"/>
      <c r="V48" s="2"/>
      <c r="W48" s="9"/>
      <c r="X48" s="1"/>
      <c r="Y48" s="1"/>
      <c r="Z48" s="1"/>
      <c r="AA48" s="1"/>
    </row>
    <row r="49" spans="2:27" ht="0" hidden="1" customHeight="1" x14ac:dyDescent="0.2">
      <c r="B49" s="8"/>
      <c r="C49" s="2"/>
      <c r="D49" s="2"/>
      <c r="E49" s="2"/>
      <c r="F49" s="2"/>
      <c r="G49" s="2"/>
      <c r="H49" s="2"/>
      <c r="I49" s="2"/>
      <c r="J49" s="2"/>
      <c r="K49" s="2"/>
      <c r="L49" s="2"/>
      <c r="M49" s="2"/>
      <c r="N49" s="2"/>
      <c r="O49" s="2"/>
      <c r="P49" s="2"/>
      <c r="Q49" s="2"/>
      <c r="R49" s="2"/>
      <c r="S49" s="2"/>
      <c r="T49" s="2"/>
      <c r="U49" s="2"/>
      <c r="V49" s="2"/>
      <c r="W49" s="9"/>
      <c r="X49" s="1"/>
      <c r="Y49" s="1"/>
      <c r="Z49" s="1"/>
      <c r="AA49" s="1"/>
    </row>
    <row r="50" spans="2:27" ht="29.1" customHeight="1" x14ac:dyDescent="0.2">
      <c r="B50" s="8"/>
      <c r="C50" s="66" t="s">
        <v>67</v>
      </c>
      <c r="D50" s="67"/>
      <c r="E50" s="67"/>
      <c r="F50" s="67"/>
      <c r="G50" s="67"/>
      <c r="H50" s="67"/>
      <c r="I50" s="67"/>
      <c r="J50" s="67"/>
      <c r="K50" s="67"/>
      <c r="L50" s="67"/>
      <c r="M50" s="67"/>
      <c r="N50" s="67"/>
      <c r="O50" s="67"/>
      <c r="P50" s="67"/>
      <c r="Q50" s="67"/>
      <c r="R50" s="67"/>
      <c r="S50" s="67"/>
      <c r="T50" s="67"/>
      <c r="U50" s="17"/>
      <c r="V50" s="17"/>
      <c r="W50" s="9"/>
      <c r="AA50" s="1"/>
    </row>
    <row r="51" spans="2:27" ht="3" customHeight="1" x14ac:dyDescent="0.2">
      <c r="B51" s="8"/>
      <c r="C51" s="2"/>
      <c r="D51" s="10"/>
      <c r="E51" s="10"/>
      <c r="F51" s="10"/>
      <c r="G51" s="10"/>
      <c r="H51" s="10"/>
      <c r="I51" s="10"/>
      <c r="J51" s="10"/>
      <c r="K51" s="10"/>
      <c r="L51" s="10"/>
      <c r="M51" s="10"/>
      <c r="N51" s="10"/>
      <c r="O51" s="10"/>
      <c r="P51" s="10"/>
      <c r="Q51" s="10"/>
      <c r="R51" s="10"/>
      <c r="S51" s="10"/>
      <c r="T51" s="10"/>
      <c r="U51" s="10"/>
      <c r="V51" s="10"/>
      <c r="W51" s="11"/>
      <c r="X51" s="10"/>
      <c r="Y51" s="10"/>
      <c r="Z51" s="10"/>
      <c r="AA51" s="1"/>
    </row>
    <row r="52" spans="2:27" ht="19.5" customHeight="1" x14ac:dyDescent="0.2">
      <c r="B52" s="8"/>
      <c r="C52" s="57" t="s">
        <v>45</v>
      </c>
      <c r="D52" s="58"/>
      <c r="E52" s="58"/>
      <c r="F52" s="58"/>
      <c r="G52" s="58"/>
      <c r="H52" s="58"/>
      <c r="I52" s="58"/>
      <c r="J52" s="58"/>
      <c r="K52" s="58"/>
      <c r="L52" s="58"/>
      <c r="M52" s="58"/>
      <c r="N52" s="58"/>
      <c r="O52" s="58"/>
      <c r="P52" s="58"/>
      <c r="Q52" s="58"/>
      <c r="R52" s="18" t="s">
        <v>69</v>
      </c>
      <c r="S52" s="19"/>
      <c r="T52" s="19"/>
      <c r="U52" s="2"/>
      <c r="V52" s="2"/>
      <c r="W52" s="9"/>
      <c r="X52" s="1"/>
      <c r="Y52" s="1"/>
      <c r="Z52" s="1"/>
      <c r="AA52" s="1"/>
    </row>
    <row r="53" spans="2:27" ht="10.5" customHeight="1" x14ac:dyDescent="0.2">
      <c r="B53" s="8"/>
      <c r="C53" s="20"/>
      <c r="D53" s="21"/>
      <c r="E53" s="21"/>
      <c r="F53" s="21"/>
      <c r="G53" s="21"/>
      <c r="H53" s="21"/>
      <c r="I53" s="21"/>
      <c r="J53" s="21"/>
      <c r="K53" s="21"/>
      <c r="L53" s="21"/>
      <c r="M53" s="21"/>
      <c r="N53" s="21"/>
      <c r="O53" s="21"/>
      <c r="P53" s="21"/>
      <c r="Q53" s="21"/>
      <c r="R53" s="22"/>
      <c r="S53" s="19"/>
      <c r="T53" s="19"/>
      <c r="U53" s="2"/>
      <c r="V53" s="2"/>
      <c r="W53" s="9"/>
      <c r="X53" s="1"/>
      <c r="Y53" s="1"/>
      <c r="Z53" s="1"/>
      <c r="AA53" s="1"/>
    </row>
    <row r="54" spans="2:27" ht="3" customHeight="1" x14ac:dyDescent="0.2">
      <c r="B54" s="12"/>
      <c r="C54" s="13"/>
      <c r="D54" s="13"/>
      <c r="E54" s="13"/>
      <c r="F54" s="13"/>
      <c r="G54" s="13"/>
      <c r="H54" s="13"/>
      <c r="I54" s="13"/>
      <c r="J54" s="13"/>
      <c r="K54" s="13"/>
      <c r="L54" s="13"/>
      <c r="M54" s="13"/>
      <c r="N54" s="13"/>
      <c r="O54" s="13"/>
      <c r="P54" s="13"/>
      <c r="Q54" s="13"/>
      <c r="R54" s="13"/>
      <c r="S54" s="13"/>
      <c r="T54" s="13"/>
      <c r="U54" s="13"/>
      <c r="V54" s="13"/>
      <c r="W54" s="14"/>
      <c r="X54" s="1"/>
      <c r="Y54" s="1"/>
      <c r="Z54" s="1"/>
      <c r="AA54" s="1"/>
    </row>
    <row r="55" spans="2:27" ht="12" customHeight="1" x14ac:dyDescent="0.2">
      <c r="K55" s="23"/>
      <c r="L55" s="24"/>
    </row>
  </sheetData>
  <sheetProtection password="88FD" sheet="1" objects="1" scenarios="1"/>
  <mergeCells count="17">
    <mergeCell ref="D17:D18"/>
    <mergeCell ref="D19:D20"/>
    <mergeCell ref="C52:Q52"/>
    <mergeCell ref="C2:T4"/>
    <mergeCell ref="U4:V4"/>
    <mergeCell ref="C6:U6"/>
    <mergeCell ref="C8:U8"/>
    <mergeCell ref="C50:T50"/>
    <mergeCell ref="F9:G9"/>
    <mergeCell ref="H9:J9"/>
    <mergeCell ref="K9:L9"/>
    <mergeCell ref="M9:N9"/>
    <mergeCell ref="O9:P9"/>
    <mergeCell ref="D11:D12"/>
    <mergeCell ref="C11:C20"/>
    <mergeCell ref="D13:D14"/>
    <mergeCell ref="D15:D16"/>
  </mergeCells>
  <hyperlinks>
    <hyperlink ref="A1" location="TOC!A9" tooltip="Table of Contents" display="Table of Contents"/>
  </hyperlinks>
  <printOptions horizontalCentered="1" verticalCentered="1"/>
  <pageMargins left="0.66929133858267698" right="0.66929133858267698" top="0.47244094488188998" bottom="0.31496062992126" header="0.31496062992126" footer="0.31496062992126"/>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5"/>
  <sheetViews>
    <sheetView showGridLines="0" zoomScale="124" zoomScaleNormal="124" workbookViewId="0">
      <selection activeCell="O20" sqref="O20"/>
    </sheetView>
  </sheetViews>
  <sheetFormatPr defaultColWidth="8.69921875" defaultRowHeight="14.25" x14ac:dyDescent="0.2"/>
  <cols>
    <col min="1" max="2" width="2.69921875" style="1" customWidth="1"/>
    <col min="3" max="3" width="3.69921875" style="1" customWidth="1"/>
    <col min="4" max="4" width="13.09765625" style="1" customWidth="1"/>
    <col min="5" max="22" width="4.69921875" style="1" customWidth="1"/>
    <col min="23" max="23" width="1.5" style="1" customWidth="1"/>
    <col min="24" max="27" width="8.69921875" style="2" customWidth="1"/>
    <col min="28" max="29" width="8.69921875" customWidth="1"/>
    <col min="30" max="30" width="8.69921875" style="1" customWidth="1"/>
    <col min="31" max="16384" width="8.69921875" style="1"/>
  </cols>
  <sheetData>
    <row r="1" spans="1:27" ht="9.75" customHeight="1" x14ac:dyDescent="0.2">
      <c r="A1" s="46" t="s">
        <v>46</v>
      </c>
      <c r="AA1" s="1"/>
    </row>
    <row r="2" spans="1:27" ht="3" customHeight="1" x14ac:dyDescent="0.2">
      <c r="B2" s="3"/>
      <c r="C2" s="59" t="s">
        <v>35</v>
      </c>
      <c r="D2" s="60"/>
      <c r="E2" s="60"/>
      <c r="F2" s="60"/>
      <c r="G2" s="60"/>
      <c r="H2" s="60"/>
      <c r="I2" s="60"/>
      <c r="J2" s="60"/>
      <c r="K2" s="60"/>
      <c r="L2" s="60"/>
      <c r="M2" s="60"/>
      <c r="N2" s="60"/>
      <c r="O2" s="60"/>
      <c r="P2" s="60"/>
      <c r="Q2" s="60"/>
      <c r="R2" s="60"/>
      <c r="S2" s="60"/>
      <c r="T2" s="60"/>
      <c r="U2" s="4"/>
      <c r="V2" s="4"/>
      <c r="W2" s="5"/>
      <c r="AA2" s="1"/>
    </row>
    <row r="3" spans="1:27" ht="15.95" customHeight="1" x14ac:dyDescent="0.2">
      <c r="B3" s="8"/>
      <c r="C3" s="61"/>
      <c r="D3" s="62"/>
      <c r="E3" s="62"/>
      <c r="F3" s="62"/>
      <c r="G3" s="62"/>
      <c r="H3" s="62"/>
      <c r="I3" s="62"/>
      <c r="J3" s="62"/>
      <c r="K3" s="62"/>
      <c r="L3" s="62"/>
      <c r="M3" s="62"/>
      <c r="N3" s="62"/>
      <c r="O3" s="62"/>
      <c r="P3" s="62"/>
      <c r="Q3" s="62"/>
      <c r="R3" s="62"/>
      <c r="S3" s="62"/>
      <c r="T3" s="62"/>
      <c r="U3" s="15" t="s">
        <v>68</v>
      </c>
      <c r="V3" s="45">
        <v>10</v>
      </c>
      <c r="W3" s="9"/>
      <c r="AA3" s="1"/>
    </row>
    <row r="4" spans="1:27" ht="15.95" customHeight="1" x14ac:dyDescent="0.2">
      <c r="B4" s="6"/>
      <c r="C4" s="63"/>
      <c r="D4" s="63"/>
      <c r="E4" s="63"/>
      <c r="F4" s="63"/>
      <c r="G4" s="63"/>
      <c r="H4" s="63"/>
      <c r="I4" s="63"/>
      <c r="J4" s="63"/>
      <c r="K4" s="63"/>
      <c r="L4" s="63"/>
      <c r="M4" s="63"/>
      <c r="N4" s="63"/>
      <c r="O4" s="63"/>
      <c r="P4" s="63"/>
      <c r="Q4" s="63"/>
      <c r="R4" s="63"/>
      <c r="S4" s="63"/>
      <c r="T4" s="63"/>
      <c r="U4" s="64" t="s">
        <v>0</v>
      </c>
      <c r="V4" s="65"/>
      <c r="W4" s="7"/>
      <c r="AA4" s="1"/>
    </row>
    <row r="5" spans="1:27" ht="3" customHeight="1" x14ac:dyDescent="0.2">
      <c r="B5" s="8"/>
      <c r="C5" s="2"/>
      <c r="D5" s="10"/>
      <c r="E5" s="10"/>
      <c r="F5" s="10"/>
      <c r="G5" s="10"/>
      <c r="H5" s="10"/>
      <c r="I5" s="10"/>
      <c r="J5" s="10"/>
      <c r="K5" s="10"/>
      <c r="L5" s="10"/>
      <c r="M5" s="10"/>
      <c r="N5" s="10"/>
      <c r="O5" s="10"/>
      <c r="P5" s="10"/>
      <c r="Q5" s="10"/>
      <c r="R5" s="10"/>
      <c r="S5" s="10"/>
      <c r="T5" s="10"/>
      <c r="U5" s="10"/>
      <c r="V5" s="10"/>
      <c r="W5" s="11"/>
      <c r="X5" s="10"/>
      <c r="Y5" s="10"/>
      <c r="Z5" s="10"/>
      <c r="AA5" s="1"/>
    </row>
    <row r="6" spans="1:27" ht="20.100000000000001" customHeight="1" x14ac:dyDescent="0.2">
      <c r="B6" s="8"/>
      <c r="C6" s="66" t="s">
        <v>4</v>
      </c>
      <c r="D6" s="67"/>
      <c r="E6" s="67"/>
      <c r="F6" s="67"/>
      <c r="G6" s="67"/>
      <c r="H6" s="67"/>
      <c r="I6" s="67"/>
      <c r="J6" s="67"/>
      <c r="K6" s="67"/>
      <c r="L6" s="67"/>
      <c r="M6" s="67"/>
      <c r="N6" s="67"/>
      <c r="O6" s="67"/>
      <c r="P6" s="67"/>
      <c r="Q6" s="67"/>
      <c r="R6" s="67"/>
      <c r="S6" s="67"/>
      <c r="T6" s="67"/>
      <c r="U6" s="67"/>
      <c r="V6" s="16"/>
      <c r="W6" s="9"/>
      <c r="AA6" s="1"/>
    </row>
    <row r="7" spans="1:27" ht="3" customHeight="1" x14ac:dyDescent="0.2">
      <c r="B7" s="8"/>
      <c r="C7" s="2"/>
      <c r="D7" s="10"/>
      <c r="E7" s="10"/>
      <c r="F7" s="10"/>
      <c r="G7" s="10"/>
      <c r="H7" s="10"/>
      <c r="I7" s="10"/>
      <c r="J7" s="10"/>
      <c r="K7" s="10"/>
      <c r="L7" s="10"/>
      <c r="M7" s="10"/>
      <c r="N7" s="10"/>
      <c r="O7" s="10"/>
      <c r="P7" s="10"/>
      <c r="Q7" s="10"/>
      <c r="R7" s="10"/>
      <c r="S7" s="10"/>
      <c r="T7" s="10"/>
      <c r="U7" s="10"/>
      <c r="V7" s="10"/>
      <c r="W7" s="11"/>
      <c r="X7" s="10"/>
      <c r="Y7" s="10"/>
      <c r="Z7" s="10"/>
      <c r="AA7" s="1"/>
    </row>
    <row r="8" spans="1:27" ht="20.100000000000001" customHeight="1" x14ac:dyDescent="0.2">
      <c r="B8" s="8"/>
      <c r="C8" s="66" t="s">
        <v>14</v>
      </c>
      <c r="D8" s="67"/>
      <c r="E8" s="67"/>
      <c r="F8" s="67"/>
      <c r="G8" s="67"/>
      <c r="H8" s="67"/>
      <c r="I8" s="67"/>
      <c r="J8" s="67"/>
      <c r="K8" s="67"/>
      <c r="L8" s="67"/>
      <c r="M8" s="67"/>
      <c r="N8" s="67"/>
      <c r="O8" s="67"/>
      <c r="P8" s="67"/>
      <c r="Q8" s="67"/>
      <c r="R8" s="67"/>
      <c r="S8" s="67"/>
      <c r="T8" s="67"/>
      <c r="U8" s="67"/>
      <c r="V8" s="16"/>
      <c r="W8" s="9"/>
      <c r="AA8" s="1"/>
    </row>
    <row r="9" spans="1:27" ht="24.75" customHeight="1" x14ac:dyDescent="0.2">
      <c r="B9" s="8"/>
      <c r="C9" s="2" t="s">
        <v>67</v>
      </c>
      <c r="D9" s="10"/>
      <c r="E9" s="25" t="s">
        <v>67</v>
      </c>
      <c r="F9" s="68" t="s">
        <v>61</v>
      </c>
      <c r="G9" s="70"/>
      <c r="H9" s="70"/>
      <c r="I9" s="70"/>
      <c r="J9" s="70"/>
      <c r="K9" s="69"/>
      <c r="L9" s="10"/>
      <c r="M9" s="10"/>
      <c r="N9" s="10"/>
      <c r="O9" s="10"/>
      <c r="P9" s="10"/>
      <c r="Q9" s="10"/>
      <c r="R9" s="10"/>
      <c r="S9" s="10"/>
      <c r="T9" s="10"/>
      <c r="U9" s="10" t="s">
        <v>67</v>
      </c>
      <c r="V9" s="10"/>
      <c r="W9" s="11"/>
      <c r="X9" s="10"/>
      <c r="Y9" s="10"/>
      <c r="Z9" s="10"/>
      <c r="AA9" s="1"/>
    </row>
    <row r="10" spans="1:27" ht="33" customHeight="1" x14ac:dyDescent="0.2">
      <c r="B10" s="8"/>
      <c r="C10" s="2"/>
      <c r="D10" s="10"/>
      <c r="E10" s="31" t="s">
        <v>20</v>
      </c>
      <c r="F10" s="36" t="s">
        <v>56</v>
      </c>
      <c r="G10" s="26" t="s">
        <v>55</v>
      </c>
      <c r="H10" s="26" t="s">
        <v>54</v>
      </c>
      <c r="I10" s="26" t="s">
        <v>60</v>
      </c>
      <c r="J10" s="26" t="s">
        <v>11</v>
      </c>
      <c r="K10" s="40" t="s">
        <v>10</v>
      </c>
      <c r="L10" s="10"/>
      <c r="M10" s="10"/>
      <c r="N10" s="10"/>
      <c r="O10" s="10"/>
      <c r="P10" s="10"/>
      <c r="Q10" s="10"/>
      <c r="R10" s="10"/>
      <c r="S10" s="10"/>
      <c r="T10" s="10"/>
      <c r="U10" s="10"/>
      <c r="V10" s="10"/>
      <c r="W10" s="11"/>
      <c r="X10" s="10"/>
      <c r="Y10" s="10"/>
      <c r="Z10" s="10"/>
      <c r="AA10" s="1"/>
    </row>
    <row r="11" spans="1:27" ht="8.25" customHeight="1" x14ac:dyDescent="0.2">
      <c r="B11" s="8"/>
      <c r="C11" s="73" t="s">
        <v>15</v>
      </c>
      <c r="D11" s="71" t="s">
        <v>53</v>
      </c>
      <c r="E11" s="32">
        <v>4223</v>
      </c>
      <c r="F11" s="30">
        <v>3284</v>
      </c>
      <c r="G11" s="27">
        <v>142</v>
      </c>
      <c r="H11" s="27">
        <v>332</v>
      </c>
      <c r="I11" s="27">
        <v>268</v>
      </c>
      <c r="J11" s="27">
        <v>87</v>
      </c>
      <c r="K11" s="41">
        <v>110</v>
      </c>
      <c r="L11" s="10"/>
      <c r="M11" s="10"/>
      <c r="N11" s="10"/>
      <c r="O11" s="10"/>
      <c r="P11" s="10"/>
      <c r="Q11" s="10"/>
      <c r="R11" s="10"/>
      <c r="S11" s="10"/>
      <c r="T11" s="10"/>
      <c r="U11" s="10"/>
      <c r="V11" s="10"/>
      <c r="W11" s="11"/>
      <c r="X11" s="10"/>
      <c r="Y11" s="10"/>
      <c r="Z11" s="10"/>
      <c r="AA11" s="1"/>
    </row>
    <row r="12" spans="1:27" hidden="1" x14ac:dyDescent="0.2">
      <c r="B12" s="8"/>
      <c r="C12" s="74"/>
      <c r="D12" s="72"/>
      <c r="E12" s="32" t="s">
        <v>67</v>
      </c>
      <c r="F12" s="30" t="s">
        <v>67</v>
      </c>
      <c r="G12" s="27" t="s">
        <v>67</v>
      </c>
      <c r="H12" s="27" t="s">
        <v>67</v>
      </c>
      <c r="I12" s="27" t="s">
        <v>67</v>
      </c>
      <c r="J12" s="27" t="s">
        <v>67</v>
      </c>
      <c r="K12" s="41" t="s">
        <v>67</v>
      </c>
      <c r="L12" s="10"/>
      <c r="M12" s="10"/>
      <c r="N12" s="10"/>
      <c r="O12" s="10"/>
      <c r="P12" s="10"/>
      <c r="Q12" s="10"/>
      <c r="R12" s="10"/>
      <c r="S12" s="10"/>
      <c r="T12" s="10"/>
      <c r="U12" s="10"/>
      <c r="V12" s="10"/>
      <c r="W12" s="11"/>
      <c r="X12" s="10"/>
      <c r="Y12" s="10"/>
      <c r="Z12" s="10"/>
      <c r="AA12" s="1"/>
    </row>
    <row r="13" spans="1:27" ht="8.25" customHeight="1" x14ac:dyDescent="0.2">
      <c r="B13" s="8"/>
      <c r="C13" s="74"/>
      <c r="D13" s="71" t="s">
        <v>30</v>
      </c>
      <c r="E13" s="32">
        <v>4223</v>
      </c>
      <c r="F13" s="30">
        <v>3172</v>
      </c>
      <c r="G13" s="27">
        <v>146</v>
      </c>
      <c r="H13" s="27">
        <v>420</v>
      </c>
      <c r="I13" s="27">
        <v>265</v>
      </c>
      <c r="J13" s="27">
        <v>101</v>
      </c>
      <c r="K13" s="41">
        <v>120</v>
      </c>
      <c r="L13" s="10"/>
      <c r="M13" s="10"/>
      <c r="N13" s="10"/>
      <c r="O13" s="10"/>
      <c r="P13" s="10"/>
      <c r="Q13" s="10"/>
      <c r="R13" s="10"/>
      <c r="S13" s="10"/>
      <c r="T13" s="10"/>
      <c r="U13" s="10"/>
      <c r="V13" s="10"/>
      <c r="W13" s="11"/>
      <c r="X13" s="10"/>
      <c r="Y13" s="10"/>
      <c r="Z13" s="10"/>
      <c r="AA13" s="1"/>
    </row>
    <row r="14" spans="1:27" ht="8.25" customHeight="1" x14ac:dyDescent="0.2">
      <c r="B14" s="8"/>
      <c r="C14" s="74"/>
      <c r="D14" s="72"/>
      <c r="E14" s="32" t="s">
        <v>67</v>
      </c>
      <c r="F14" s="30" t="s">
        <v>67</v>
      </c>
      <c r="G14" s="27" t="s">
        <v>67</v>
      </c>
      <c r="H14" s="27" t="s">
        <v>67</v>
      </c>
      <c r="I14" s="27" t="s">
        <v>67</v>
      </c>
      <c r="J14" s="27" t="s">
        <v>67</v>
      </c>
      <c r="K14" s="41" t="s">
        <v>67</v>
      </c>
      <c r="L14" s="10"/>
      <c r="M14" s="10"/>
      <c r="N14" s="10"/>
      <c r="O14" s="10"/>
      <c r="P14" s="10"/>
      <c r="Q14" s="10"/>
      <c r="R14" s="10"/>
      <c r="S14" s="10"/>
      <c r="T14" s="10"/>
      <c r="U14" s="10"/>
      <c r="V14" s="10"/>
      <c r="W14" s="11"/>
      <c r="X14" s="10"/>
      <c r="Y14" s="10"/>
      <c r="Z14" s="10"/>
      <c r="AA14" s="1"/>
    </row>
    <row r="15" spans="1:27" ht="8.25" customHeight="1" x14ac:dyDescent="0.2">
      <c r="B15" s="8"/>
      <c r="C15" s="74"/>
      <c r="D15" s="75" t="s">
        <v>32</v>
      </c>
      <c r="E15" s="32">
        <v>2791</v>
      </c>
      <c r="F15" s="37">
        <v>2130</v>
      </c>
      <c r="G15" s="28">
        <v>99</v>
      </c>
      <c r="H15" s="28">
        <v>284</v>
      </c>
      <c r="I15" s="28">
        <v>161</v>
      </c>
      <c r="J15" s="28">
        <v>70</v>
      </c>
      <c r="K15" s="42">
        <v>48</v>
      </c>
      <c r="L15" s="10"/>
      <c r="M15" s="10">
        <f>SUM(G15:J15)</f>
        <v>614</v>
      </c>
      <c r="N15" s="10"/>
      <c r="O15" s="10">
        <f>614/932</f>
        <v>0.65879828326180256</v>
      </c>
      <c r="P15" s="10"/>
      <c r="Q15" s="10"/>
      <c r="R15" s="10"/>
      <c r="S15" s="10"/>
      <c r="T15" s="10"/>
      <c r="U15" s="10"/>
      <c r="V15" s="10"/>
      <c r="W15" s="11"/>
      <c r="X15" s="10"/>
      <c r="Y15" s="10"/>
      <c r="Z15" s="10"/>
      <c r="AA15" s="1"/>
    </row>
    <row r="16" spans="1:27" ht="8.25" customHeight="1" x14ac:dyDescent="0.2">
      <c r="B16" s="8"/>
      <c r="C16" s="74"/>
      <c r="D16" s="76"/>
      <c r="E16" s="33">
        <v>0.66</v>
      </c>
      <c r="F16" s="38">
        <v>0.67</v>
      </c>
      <c r="G16" s="29">
        <v>0.68</v>
      </c>
      <c r="H16" s="29">
        <v>0.68</v>
      </c>
      <c r="I16" s="29">
        <v>0.61</v>
      </c>
      <c r="J16" s="29">
        <v>0.69</v>
      </c>
      <c r="K16" s="43">
        <v>0.4</v>
      </c>
      <c r="L16" s="10"/>
      <c r="M16" s="10"/>
      <c r="N16" s="10"/>
      <c r="O16" s="10"/>
      <c r="P16" s="10"/>
      <c r="Q16" s="10"/>
      <c r="R16" s="10"/>
      <c r="S16" s="10"/>
      <c r="T16" s="10"/>
      <c r="U16" s="10"/>
      <c r="V16" s="10"/>
      <c r="W16" s="11"/>
      <c r="X16" s="10"/>
      <c r="Y16" s="10"/>
      <c r="Z16" s="10"/>
      <c r="AA16" s="1"/>
    </row>
    <row r="17" spans="2:27" ht="8.25" customHeight="1" x14ac:dyDescent="0.2">
      <c r="B17" s="8"/>
      <c r="C17" s="74"/>
      <c r="D17" s="75" t="s">
        <v>13</v>
      </c>
      <c r="E17" s="32">
        <v>748</v>
      </c>
      <c r="F17" s="37">
        <v>585</v>
      </c>
      <c r="G17" s="28">
        <v>24</v>
      </c>
      <c r="H17" s="28">
        <v>56</v>
      </c>
      <c r="I17" s="28">
        <v>49</v>
      </c>
      <c r="J17" s="28">
        <v>7</v>
      </c>
      <c r="K17" s="42">
        <v>27</v>
      </c>
      <c r="L17" s="10"/>
      <c r="M17" s="10">
        <f>SUM(G17:J17)</f>
        <v>136</v>
      </c>
      <c r="N17" s="10"/>
      <c r="O17" s="10">
        <f>136/932</f>
        <v>0.14592274678111589</v>
      </c>
      <c r="P17" s="10"/>
      <c r="Q17" s="10"/>
      <c r="R17" s="10"/>
      <c r="S17" s="10"/>
      <c r="T17" s="10"/>
      <c r="U17" s="10"/>
      <c r="V17" s="10"/>
      <c r="W17" s="11"/>
      <c r="X17" s="10"/>
      <c r="Y17" s="10"/>
      <c r="Z17" s="10"/>
      <c r="AA17" s="1"/>
    </row>
    <row r="18" spans="2:27" ht="8.25" customHeight="1" x14ac:dyDescent="0.2">
      <c r="B18" s="8"/>
      <c r="C18" s="74"/>
      <c r="D18" s="76"/>
      <c r="E18" s="33">
        <v>0.18</v>
      </c>
      <c r="F18" s="38">
        <v>0.18</v>
      </c>
      <c r="G18" s="29">
        <v>0.17</v>
      </c>
      <c r="H18" s="29">
        <v>0.13</v>
      </c>
      <c r="I18" s="29">
        <v>0.19</v>
      </c>
      <c r="J18" s="29">
        <v>7.0000000000000007E-2</v>
      </c>
      <c r="K18" s="43">
        <v>0.22</v>
      </c>
      <c r="L18" s="10"/>
      <c r="M18" s="10"/>
      <c r="N18" s="10"/>
      <c r="O18" s="10"/>
      <c r="P18" s="10"/>
      <c r="Q18" s="10"/>
      <c r="R18" s="10"/>
      <c r="S18" s="10"/>
      <c r="T18" s="10"/>
      <c r="U18" s="10"/>
      <c r="V18" s="10"/>
      <c r="W18" s="11"/>
      <c r="X18" s="10"/>
      <c r="Y18" s="10"/>
      <c r="Z18" s="10"/>
      <c r="AA18" s="1"/>
    </row>
    <row r="19" spans="2:27" ht="8.25" customHeight="1" x14ac:dyDescent="0.2">
      <c r="B19" s="8"/>
      <c r="C19" s="74"/>
      <c r="D19" s="75" t="s">
        <v>37</v>
      </c>
      <c r="E19" s="32">
        <v>684</v>
      </c>
      <c r="F19" s="37">
        <v>457</v>
      </c>
      <c r="G19" s="28">
        <v>22</v>
      </c>
      <c r="H19" s="28">
        <v>80</v>
      </c>
      <c r="I19" s="28">
        <v>54</v>
      </c>
      <c r="J19" s="28">
        <v>24</v>
      </c>
      <c r="K19" s="42">
        <v>46</v>
      </c>
      <c r="L19" s="10"/>
      <c r="M19" s="10">
        <f>SUM(G19:J19)</f>
        <v>180</v>
      </c>
      <c r="N19" s="10"/>
      <c r="O19" s="10">
        <f>180/932</f>
        <v>0.19313304721030042</v>
      </c>
      <c r="P19" s="10"/>
      <c r="Q19" s="10"/>
      <c r="R19" s="10"/>
      <c r="S19" s="10"/>
      <c r="T19" s="10"/>
      <c r="U19" s="10"/>
      <c r="V19" s="10"/>
      <c r="W19" s="11"/>
      <c r="X19" s="10"/>
      <c r="Y19" s="10"/>
      <c r="Z19" s="10"/>
      <c r="AA19" s="1"/>
    </row>
    <row r="20" spans="2:27" ht="8.25" customHeight="1" x14ac:dyDescent="0.2">
      <c r="B20" s="8"/>
      <c r="C20" s="74"/>
      <c r="D20" s="76"/>
      <c r="E20" s="47">
        <v>0.16</v>
      </c>
      <c r="F20" s="49">
        <v>0.14000000000000001</v>
      </c>
      <c r="G20" s="48">
        <v>0.15</v>
      </c>
      <c r="H20" s="48">
        <v>0.19</v>
      </c>
      <c r="I20" s="48">
        <v>0.21</v>
      </c>
      <c r="J20" s="48">
        <v>0.24</v>
      </c>
      <c r="K20" s="50">
        <v>0.38</v>
      </c>
      <c r="L20" s="10"/>
      <c r="M20" s="10"/>
      <c r="N20" s="10"/>
      <c r="O20" s="10"/>
      <c r="P20" s="10"/>
      <c r="Q20" s="10"/>
      <c r="R20" s="10"/>
      <c r="S20" s="10"/>
      <c r="T20" s="10"/>
      <c r="U20" s="10"/>
      <c r="V20" s="10"/>
      <c r="W20" s="11"/>
      <c r="X20" s="10"/>
      <c r="Y20" s="10"/>
      <c r="Z20" s="10"/>
      <c r="AA20" s="1"/>
    </row>
    <row r="21" spans="2:27" ht="8.25" customHeight="1" x14ac:dyDescent="0.2">
      <c r="B21" s="8"/>
      <c r="C21" s="2"/>
      <c r="D21" s="10"/>
      <c r="E21" s="10"/>
      <c r="F21" s="10"/>
      <c r="G21" s="10"/>
      <c r="H21" s="10"/>
      <c r="I21" s="10"/>
      <c r="J21" s="10"/>
      <c r="K21" s="10"/>
      <c r="L21" s="10"/>
      <c r="M21" s="10"/>
      <c r="N21" s="10"/>
      <c r="O21" s="10"/>
      <c r="P21" s="10"/>
      <c r="Q21" s="10"/>
      <c r="R21" s="10"/>
      <c r="S21" s="10"/>
      <c r="T21" s="10"/>
      <c r="U21" s="10"/>
      <c r="V21" s="10"/>
      <c r="W21" s="11"/>
      <c r="X21" s="10"/>
      <c r="Y21" s="10"/>
      <c r="Z21" s="10"/>
      <c r="AA21" s="1"/>
    </row>
    <row r="22" spans="2:27" ht="8.25" customHeight="1" x14ac:dyDescent="0.2">
      <c r="B22" s="8"/>
      <c r="C22" s="2"/>
      <c r="D22" s="10"/>
      <c r="E22" s="10"/>
      <c r="F22" s="10"/>
      <c r="G22" s="10"/>
      <c r="H22" s="10"/>
      <c r="I22" s="10"/>
      <c r="J22" s="10"/>
      <c r="K22" s="10"/>
      <c r="L22" s="10"/>
      <c r="M22" s="10"/>
      <c r="N22" s="10"/>
      <c r="O22" s="10"/>
      <c r="P22" s="10"/>
      <c r="Q22" s="10"/>
      <c r="R22" s="10"/>
      <c r="S22" s="10"/>
      <c r="T22" s="10"/>
      <c r="U22" s="10"/>
      <c r="V22" s="10"/>
      <c r="W22" s="11"/>
      <c r="X22" s="10"/>
      <c r="Y22" s="10"/>
      <c r="Z22" s="10"/>
      <c r="AA22" s="1"/>
    </row>
    <row r="23" spans="2:27" ht="8.25" customHeight="1" x14ac:dyDescent="0.2">
      <c r="B23" s="8"/>
      <c r="C23" s="2"/>
      <c r="D23" s="10"/>
      <c r="E23" s="10"/>
      <c r="F23" s="10"/>
      <c r="G23" s="10"/>
      <c r="H23" s="10"/>
      <c r="I23" s="10"/>
      <c r="J23" s="10"/>
      <c r="K23" s="10"/>
      <c r="L23" s="10"/>
      <c r="M23" s="10"/>
      <c r="N23" s="10"/>
      <c r="O23" s="10"/>
      <c r="P23" s="10"/>
      <c r="Q23" s="10"/>
      <c r="R23" s="10"/>
      <c r="S23" s="10"/>
      <c r="T23" s="10"/>
      <c r="U23" s="10"/>
      <c r="V23" s="10"/>
      <c r="W23" s="11"/>
      <c r="X23" s="10"/>
      <c r="Y23" s="10"/>
      <c r="Z23" s="10"/>
      <c r="AA23" s="1"/>
    </row>
    <row r="24" spans="2:27" ht="8.25" customHeight="1" x14ac:dyDescent="0.2">
      <c r="B24" s="8"/>
      <c r="C24" s="2"/>
      <c r="D24" s="10"/>
      <c r="E24" s="10"/>
      <c r="F24" s="10"/>
      <c r="G24" s="10"/>
      <c r="H24" s="10"/>
      <c r="I24" s="10"/>
      <c r="J24" s="10"/>
      <c r="K24" s="10"/>
      <c r="L24" s="10"/>
      <c r="M24" s="10"/>
      <c r="N24" s="10"/>
      <c r="O24" s="10"/>
      <c r="P24" s="10"/>
      <c r="Q24" s="10"/>
      <c r="R24" s="10"/>
      <c r="S24" s="10"/>
      <c r="T24" s="10"/>
      <c r="U24" s="10"/>
      <c r="V24" s="10"/>
      <c r="W24" s="11"/>
      <c r="X24" s="10"/>
      <c r="Y24" s="10"/>
      <c r="Z24" s="10"/>
      <c r="AA24" s="1"/>
    </row>
    <row r="25" spans="2:27" ht="8.25" customHeight="1" x14ac:dyDescent="0.2">
      <c r="B25" s="8"/>
      <c r="C25" s="2"/>
      <c r="D25" s="10"/>
      <c r="E25" s="10"/>
      <c r="F25" s="10"/>
      <c r="G25" s="10"/>
      <c r="H25" s="10"/>
      <c r="I25" s="10"/>
      <c r="J25" s="10"/>
      <c r="K25" s="10"/>
      <c r="L25" s="10"/>
      <c r="M25" s="10"/>
      <c r="N25" s="10"/>
      <c r="O25" s="10"/>
      <c r="P25" s="10"/>
      <c r="Q25" s="10"/>
      <c r="R25" s="10"/>
      <c r="S25" s="10"/>
      <c r="T25" s="10"/>
      <c r="U25" s="10"/>
      <c r="V25" s="10"/>
      <c r="W25" s="11"/>
      <c r="X25" s="10"/>
      <c r="Y25" s="10"/>
      <c r="Z25" s="10"/>
      <c r="AA25" s="1"/>
    </row>
    <row r="26" spans="2:27" ht="8.25" customHeight="1" x14ac:dyDescent="0.2">
      <c r="B26" s="8"/>
      <c r="C26" s="2"/>
      <c r="D26" s="10"/>
      <c r="E26" s="10"/>
      <c r="F26" s="10"/>
      <c r="G26" s="10"/>
      <c r="H26" s="10"/>
      <c r="I26" s="10"/>
      <c r="J26" s="10"/>
      <c r="K26" s="10"/>
      <c r="L26" s="10"/>
      <c r="M26" s="10"/>
      <c r="N26" s="10"/>
      <c r="O26" s="10"/>
      <c r="P26" s="10"/>
      <c r="Q26" s="10"/>
      <c r="R26" s="10"/>
      <c r="S26" s="10"/>
      <c r="T26" s="10"/>
      <c r="U26" s="10"/>
      <c r="V26" s="10"/>
      <c r="W26" s="11"/>
      <c r="X26" s="10"/>
      <c r="Y26" s="10"/>
      <c r="Z26" s="10"/>
      <c r="AA26" s="1"/>
    </row>
    <row r="27" spans="2:27" ht="8.25" customHeight="1" x14ac:dyDescent="0.2">
      <c r="B27" s="8"/>
      <c r="C27" s="2"/>
      <c r="D27" s="10"/>
      <c r="E27" s="10"/>
      <c r="F27" s="10"/>
      <c r="G27" s="10"/>
      <c r="H27" s="10"/>
      <c r="I27" s="10"/>
      <c r="J27" s="10"/>
      <c r="K27" s="10"/>
      <c r="L27" s="10"/>
      <c r="M27" s="10"/>
      <c r="N27" s="10"/>
      <c r="O27" s="10"/>
      <c r="P27" s="10"/>
      <c r="Q27" s="10"/>
      <c r="R27" s="10"/>
      <c r="S27" s="10"/>
      <c r="T27" s="10"/>
      <c r="U27" s="10"/>
      <c r="V27" s="10"/>
      <c r="W27" s="11"/>
      <c r="X27" s="10"/>
      <c r="Y27" s="10"/>
      <c r="Z27" s="10"/>
      <c r="AA27" s="1"/>
    </row>
    <row r="28" spans="2:27" ht="8.25" customHeight="1" x14ac:dyDescent="0.2">
      <c r="B28" s="8"/>
      <c r="C28" s="2"/>
      <c r="D28" s="10"/>
      <c r="E28" s="10"/>
      <c r="F28" s="10"/>
      <c r="G28" s="10"/>
      <c r="H28" s="10"/>
      <c r="I28" s="10"/>
      <c r="J28" s="10"/>
      <c r="K28" s="10"/>
      <c r="L28" s="10"/>
      <c r="M28" s="10"/>
      <c r="N28" s="10"/>
      <c r="O28" s="10"/>
      <c r="P28" s="10"/>
      <c r="Q28" s="10"/>
      <c r="R28" s="10"/>
      <c r="S28" s="10"/>
      <c r="T28" s="10"/>
      <c r="U28" s="10"/>
      <c r="V28" s="10"/>
      <c r="W28" s="11"/>
      <c r="X28" s="10"/>
      <c r="Y28" s="10"/>
      <c r="Z28" s="10"/>
      <c r="AA28" s="1"/>
    </row>
    <row r="29" spans="2:27" ht="8.25" customHeight="1" x14ac:dyDescent="0.2">
      <c r="B29" s="8"/>
      <c r="C29" s="2"/>
      <c r="D29" s="10"/>
      <c r="E29" s="10"/>
      <c r="F29" s="10"/>
      <c r="G29" s="10"/>
      <c r="H29" s="10"/>
      <c r="I29" s="10"/>
      <c r="J29" s="10"/>
      <c r="K29" s="10"/>
      <c r="L29" s="10"/>
      <c r="M29" s="10"/>
      <c r="N29" s="10"/>
      <c r="O29" s="10"/>
      <c r="P29" s="10"/>
      <c r="Q29" s="10"/>
      <c r="R29" s="10"/>
      <c r="S29" s="10"/>
      <c r="T29" s="10"/>
      <c r="U29" s="10"/>
      <c r="V29" s="10"/>
      <c r="W29" s="11"/>
      <c r="X29" s="10"/>
      <c r="Y29" s="10"/>
      <c r="Z29" s="10"/>
      <c r="AA29" s="1"/>
    </row>
    <row r="30" spans="2:27" ht="8.25" customHeight="1" x14ac:dyDescent="0.2">
      <c r="B30" s="8"/>
      <c r="C30" s="2"/>
      <c r="D30" s="10"/>
      <c r="E30" s="10"/>
      <c r="F30" s="10"/>
      <c r="G30" s="10"/>
      <c r="H30" s="10"/>
      <c r="I30" s="10"/>
      <c r="J30" s="10"/>
      <c r="K30" s="10"/>
      <c r="L30" s="10"/>
      <c r="M30" s="10"/>
      <c r="N30" s="10"/>
      <c r="O30" s="10"/>
      <c r="P30" s="10"/>
      <c r="Q30" s="10"/>
      <c r="R30" s="10"/>
      <c r="S30" s="10"/>
      <c r="T30" s="10"/>
      <c r="U30" s="10"/>
      <c r="V30" s="10"/>
      <c r="W30" s="11"/>
      <c r="X30" s="10"/>
      <c r="Y30" s="10"/>
      <c r="Z30" s="10"/>
      <c r="AA30" s="1"/>
    </row>
    <row r="31" spans="2:27" ht="8.25" customHeight="1" x14ac:dyDescent="0.2">
      <c r="B31" s="8"/>
      <c r="C31" s="2"/>
      <c r="D31" s="10"/>
      <c r="E31" s="10"/>
      <c r="F31" s="10"/>
      <c r="G31" s="10"/>
      <c r="H31" s="10"/>
      <c r="I31" s="10"/>
      <c r="J31" s="10"/>
      <c r="K31" s="10"/>
      <c r="L31" s="10"/>
      <c r="M31" s="10"/>
      <c r="N31" s="10"/>
      <c r="O31" s="10"/>
      <c r="P31" s="10"/>
      <c r="Q31" s="10"/>
      <c r="R31" s="10"/>
      <c r="S31" s="10"/>
      <c r="T31" s="10"/>
      <c r="U31" s="10"/>
      <c r="V31" s="10"/>
      <c r="W31" s="11"/>
      <c r="X31" s="10"/>
      <c r="Y31" s="10"/>
      <c r="Z31" s="10"/>
      <c r="AA31" s="1"/>
    </row>
    <row r="32" spans="2:27" ht="8.25" customHeight="1" x14ac:dyDescent="0.2">
      <c r="B32" s="8"/>
      <c r="C32" s="2"/>
      <c r="D32" s="10"/>
      <c r="E32" s="10"/>
      <c r="F32" s="10"/>
      <c r="G32" s="10"/>
      <c r="H32" s="10"/>
      <c r="I32" s="10"/>
      <c r="J32" s="10"/>
      <c r="K32" s="10"/>
      <c r="L32" s="10"/>
      <c r="M32" s="10"/>
      <c r="N32" s="10"/>
      <c r="O32" s="10"/>
      <c r="P32" s="10"/>
      <c r="Q32" s="10"/>
      <c r="R32" s="10"/>
      <c r="S32" s="10"/>
      <c r="T32" s="10"/>
      <c r="U32" s="10"/>
      <c r="V32" s="10"/>
      <c r="W32" s="11"/>
      <c r="X32" s="10"/>
      <c r="Y32" s="10"/>
      <c r="Z32" s="10"/>
      <c r="AA32" s="1"/>
    </row>
    <row r="33" spans="2:27" ht="8.25" customHeight="1" x14ac:dyDescent="0.2">
      <c r="B33" s="8"/>
      <c r="C33" s="2"/>
      <c r="D33" s="10"/>
      <c r="E33" s="10"/>
      <c r="F33" s="10"/>
      <c r="G33" s="10"/>
      <c r="H33" s="10"/>
      <c r="I33" s="10"/>
      <c r="J33" s="10"/>
      <c r="K33" s="10"/>
      <c r="L33" s="10"/>
      <c r="M33" s="10"/>
      <c r="N33" s="10"/>
      <c r="O33" s="10"/>
      <c r="P33" s="10"/>
      <c r="Q33" s="10"/>
      <c r="R33" s="10"/>
      <c r="S33" s="10"/>
      <c r="T33" s="10"/>
      <c r="U33" s="10"/>
      <c r="V33" s="10"/>
      <c r="W33" s="11"/>
      <c r="X33" s="10"/>
      <c r="Y33" s="10"/>
      <c r="Z33" s="10"/>
      <c r="AA33" s="1"/>
    </row>
    <row r="34" spans="2:27" ht="8.25" customHeight="1" x14ac:dyDescent="0.2">
      <c r="B34" s="8"/>
      <c r="C34" s="2"/>
      <c r="D34" s="10"/>
      <c r="E34" s="10"/>
      <c r="F34" s="10"/>
      <c r="G34" s="10"/>
      <c r="H34" s="10"/>
      <c r="I34" s="10"/>
      <c r="J34" s="10"/>
      <c r="K34" s="10"/>
      <c r="L34" s="10"/>
      <c r="M34" s="10"/>
      <c r="N34" s="10"/>
      <c r="O34" s="10"/>
      <c r="P34" s="10"/>
      <c r="Q34" s="10"/>
      <c r="R34" s="10"/>
      <c r="S34" s="10"/>
      <c r="T34" s="10"/>
      <c r="U34" s="10"/>
      <c r="V34" s="10"/>
      <c r="W34" s="11"/>
      <c r="X34" s="10"/>
      <c r="Y34" s="10"/>
      <c r="Z34" s="10"/>
      <c r="AA34" s="1"/>
    </row>
    <row r="35" spans="2:27" ht="8.25" customHeight="1" x14ac:dyDescent="0.2">
      <c r="B35" s="8"/>
      <c r="C35" s="2"/>
      <c r="D35" s="10"/>
      <c r="E35" s="10"/>
      <c r="F35" s="10"/>
      <c r="G35" s="10"/>
      <c r="H35" s="10"/>
      <c r="I35" s="10"/>
      <c r="J35" s="10"/>
      <c r="K35" s="10"/>
      <c r="L35" s="10"/>
      <c r="M35" s="10"/>
      <c r="N35" s="10"/>
      <c r="O35" s="10"/>
      <c r="P35" s="10"/>
      <c r="Q35" s="10"/>
      <c r="R35" s="10"/>
      <c r="S35" s="10"/>
      <c r="T35" s="10"/>
      <c r="U35" s="10"/>
      <c r="V35" s="10"/>
      <c r="W35" s="11"/>
      <c r="X35" s="10"/>
      <c r="Y35" s="10"/>
      <c r="Z35" s="10"/>
      <c r="AA35" s="1"/>
    </row>
    <row r="36" spans="2:27" ht="8.25" customHeight="1" x14ac:dyDescent="0.2">
      <c r="B36" s="8"/>
      <c r="C36" s="2"/>
      <c r="D36" s="10"/>
      <c r="E36" s="10"/>
      <c r="F36" s="10"/>
      <c r="G36" s="10"/>
      <c r="H36" s="10"/>
      <c r="I36" s="10"/>
      <c r="J36" s="10"/>
      <c r="K36" s="10"/>
      <c r="L36" s="10"/>
      <c r="M36" s="10"/>
      <c r="N36" s="10"/>
      <c r="O36" s="10"/>
      <c r="P36" s="10"/>
      <c r="Q36" s="10"/>
      <c r="R36" s="10"/>
      <c r="S36" s="10"/>
      <c r="T36" s="10"/>
      <c r="U36" s="10"/>
      <c r="V36" s="10"/>
      <c r="W36" s="11"/>
      <c r="X36" s="10"/>
      <c r="Y36" s="10"/>
      <c r="Z36" s="10"/>
      <c r="AA36" s="1"/>
    </row>
    <row r="37" spans="2:27" ht="8.25" customHeight="1" x14ac:dyDescent="0.2">
      <c r="B37" s="8"/>
      <c r="C37" s="2"/>
      <c r="D37" s="10"/>
      <c r="E37" s="10"/>
      <c r="F37" s="10"/>
      <c r="G37" s="10"/>
      <c r="H37" s="10"/>
      <c r="I37" s="10"/>
      <c r="J37" s="10"/>
      <c r="K37" s="10"/>
      <c r="L37" s="10"/>
      <c r="M37" s="10"/>
      <c r="N37" s="10"/>
      <c r="O37" s="10"/>
      <c r="P37" s="10"/>
      <c r="Q37" s="10"/>
      <c r="R37" s="10"/>
      <c r="S37" s="10"/>
      <c r="T37" s="10"/>
      <c r="U37" s="10"/>
      <c r="V37" s="10"/>
      <c r="W37" s="11"/>
      <c r="X37" s="10"/>
      <c r="Y37" s="10"/>
      <c r="Z37" s="10"/>
      <c r="AA37" s="1"/>
    </row>
    <row r="38" spans="2:27" ht="8.25" customHeight="1" x14ac:dyDescent="0.2">
      <c r="B38" s="8"/>
      <c r="C38" s="2"/>
      <c r="D38" s="10"/>
      <c r="E38" s="10"/>
      <c r="F38" s="10"/>
      <c r="G38" s="10"/>
      <c r="H38" s="10"/>
      <c r="I38" s="10"/>
      <c r="J38" s="10"/>
      <c r="K38" s="10"/>
      <c r="L38" s="10"/>
      <c r="M38" s="10"/>
      <c r="N38" s="10"/>
      <c r="O38" s="10"/>
      <c r="P38" s="10"/>
      <c r="Q38" s="10"/>
      <c r="R38" s="10"/>
      <c r="S38" s="10"/>
      <c r="T38" s="10"/>
      <c r="U38" s="10"/>
      <c r="V38" s="10"/>
      <c r="W38" s="11"/>
      <c r="X38" s="10"/>
      <c r="Y38" s="10"/>
      <c r="Z38" s="10"/>
      <c r="AA38" s="1"/>
    </row>
    <row r="39" spans="2:27" ht="8.25" customHeight="1" x14ac:dyDescent="0.2">
      <c r="B39" s="8"/>
      <c r="C39" s="2"/>
      <c r="D39" s="10"/>
      <c r="E39" s="10"/>
      <c r="F39" s="10"/>
      <c r="G39" s="10"/>
      <c r="H39" s="10"/>
      <c r="I39" s="10"/>
      <c r="J39" s="10"/>
      <c r="K39" s="10"/>
      <c r="L39" s="10"/>
      <c r="M39" s="10"/>
      <c r="N39" s="10"/>
      <c r="O39" s="10"/>
      <c r="P39" s="10"/>
      <c r="Q39" s="10"/>
      <c r="R39" s="10"/>
      <c r="S39" s="10"/>
      <c r="T39" s="10"/>
      <c r="U39" s="10"/>
      <c r="V39" s="10"/>
      <c r="W39" s="11"/>
      <c r="X39" s="10"/>
      <c r="Y39" s="10"/>
      <c r="Z39" s="10"/>
      <c r="AA39" s="1"/>
    </row>
    <row r="40" spans="2:27" ht="8.25" customHeight="1" x14ac:dyDescent="0.2">
      <c r="B40" s="8"/>
      <c r="C40" s="2"/>
      <c r="D40" s="10"/>
      <c r="E40" s="10"/>
      <c r="F40" s="10"/>
      <c r="G40" s="10"/>
      <c r="H40" s="10"/>
      <c r="I40" s="10"/>
      <c r="J40" s="10"/>
      <c r="K40" s="10"/>
      <c r="L40" s="10"/>
      <c r="M40" s="10"/>
      <c r="N40" s="10"/>
      <c r="O40" s="10"/>
      <c r="P40" s="10"/>
      <c r="Q40" s="10"/>
      <c r="R40" s="10"/>
      <c r="S40" s="10"/>
      <c r="T40" s="10"/>
      <c r="U40" s="10"/>
      <c r="V40" s="10"/>
      <c r="W40" s="11"/>
      <c r="X40" s="10"/>
      <c r="Y40" s="10"/>
      <c r="Z40" s="10"/>
      <c r="AA40" s="1"/>
    </row>
    <row r="41" spans="2:27" ht="8.25" customHeight="1" x14ac:dyDescent="0.2">
      <c r="B41" s="8"/>
      <c r="C41" s="2"/>
      <c r="D41" s="10"/>
      <c r="E41" s="10"/>
      <c r="F41" s="10"/>
      <c r="G41" s="10"/>
      <c r="H41" s="10"/>
      <c r="I41" s="10"/>
      <c r="J41" s="10"/>
      <c r="K41" s="10"/>
      <c r="L41" s="10"/>
      <c r="M41" s="10"/>
      <c r="N41" s="10"/>
      <c r="O41" s="10"/>
      <c r="P41" s="10"/>
      <c r="Q41" s="10"/>
      <c r="R41" s="10"/>
      <c r="S41" s="10"/>
      <c r="T41" s="10"/>
      <c r="U41" s="10"/>
      <c r="V41" s="10"/>
      <c r="W41" s="11"/>
      <c r="X41" s="10"/>
      <c r="Y41" s="10"/>
      <c r="Z41" s="10"/>
      <c r="AA41" s="1"/>
    </row>
    <row r="42" spans="2:27" ht="8.25" customHeight="1" x14ac:dyDescent="0.2">
      <c r="B42" s="8"/>
      <c r="C42" s="2"/>
      <c r="D42" s="10"/>
      <c r="E42" s="10"/>
      <c r="F42" s="10"/>
      <c r="G42" s="10"/>
      <c r="H42" s="10"/>
      <c r="I42" s="10"/>
      <c r="J42" s="10"/>
      <c r="K42" s="10"/>
      <c r="L42" s="10"/>
      <c r="M42" s="10"/>
      <c r="N42" s="10"/>
      <c r="O42" s="10"/>
      <c r="P42" s="10"/>
      <c r="Q42" s="10"/>
      <c r="R42" s="10"/>
      <c r="S42" s="10"/>
      <c r="T42" s="10"/>
      <c r="U42" s="10"/>
      <c r="V42" s="10"/>
      <c r="W42" s="11"/>
      <c r="X42" s="10"/>
      <c r="Y42" s="10"/>
      <c r="Z42" s="10"/>
      <c r="AA42" s="1"/>
    </row>
    <row r="43" spans="2:27" ht="8.25" customHeight="1" x14ac:dyDescent="0.2">
      <c r="B43" s="8"/>
      <c r="C43" s="2"/>
      <c r="D43" s="10"/>
      <c r="E43" s="10"/>
      <c r="F43" s="10"/>
      <c r="G43" s="10"/>
      <c r="H43" s="10"/>
      <c r="I43" s="10"/>
      <c r="J43" s="10"/>
      <c r="K43" s="10"/>
      <c r="L43" s="10"/>
      <c r="M43" s="10"/>
      <c r="N43" s="10"/>
      <c r="O43" s="10"/>
      <c r="P43" s="10"/>
      <c r="Q43" s="10"/>
      <c r="R43" s="10"/>
      <c r="S43" s="10"/>
      <c r="T43" s="10"/>
      <c r="U43" s="10"/>
      <c r="V43" s="10"/>
      <c r="W43" s="11"/>
      <c r="X43" s="10"/>
      <c r="Y43" s="10"/>
      <c r="Z43" s="10"/>
      <c r="AA43" s="1"/>
    </row>
    <row r="44" spans="2:27" ht="8.25" customHeight="1" x14ac:dyDescent="0.2">
      <c r="B44" s="8"/>
      <c r="C44" s="2"/>
      <c r="D44" s="10"/>
      <c r="E44" s="10"/>
      <c r="F44" s="10"/>
      <c r="G44" s="10"/>
      <c r="H44" s="10"/>
      <c r="I44" s="10"/>
      <c r="J44" s="10"/>
      <c r="K44" s="10"/>
      <c r="L44" s="10"/>
      <c r="M44" s="10"/>
      <c r="N44" s="10"/>
      <c r="O44" s="10"/>
      <c r="P44" s="10"/>
      <c r="Q44" s="10"/>
      <c r="R44" s="10"/>
      <c r="S44" s="10"/>
      <c r="T44" s="10"/>
      <c r="U44" s="10"/>
      <c r="V44" s="10"/>
      <c r="W44" s="11"/>
      <c r="X44" s="10"/>
      <c r="Y44" s="10"/>
      <c r="Z44" s="10"/>
      <c r="AA44" s="1"/>
    </row>
    <row r="45" spans="2:27" ht="8.25" customHeight="1" x14ac:dyDescent="0.2">
      <c r="B45" s="8"/>
      <c r="C45" s="2"/>
      <c r="D45" s="10"/>
      <c r="E45" s="10"/>
      <c r="F45" s="10"/>
      <c r="G45" s="10"/>
      <c r="H45" s="10"/>
      <c r="I45" s="10"/>
      <c r="J45" s="10"/>
      <c r="K45" s="10"/>
      <c r="L45" s="10"/>
      <c r="M45" s="10"/>
      <c r="N45" s="10"/>
      <c r="O45" s="10"/>
      <c r="P45" s="10"/>
      <c r="Q45" s="10"/>
      <c r="R45" s="10"/>
      <c r="S45" s="10"/>
      <c r="T45" s="10"/>
      <c r="U45" s="10"/>
      <c r="V45" s="10"/>
      <c r="W45" s="11"/>
      <c r="X45" s="10"/>
      <c r="Y45" s="10"/>
      <c r="Z45" s="10"/>
      <c r="AA45" s="1"/>
    </row>
    <row r="46" spans="2:27" ht="8.25" customHeight="1" x14ac:dyDescent="0.2">
      <c r="B46" s="8"/>
      <c r="C46" s="2"/>
      <c r="D46" s="2"/>
      <c r="E46" s="2"/>
      <c r="F46" s="2"/>
      <c r="G46" s="2"/>
      <c r="H46" s="2"/>
      <c r="I46" s="2"/>
      <c r="J46" s="2"/>
      <c r="K46" s="2"/>
      <c r="L46" s="2"/>
      <c r="M46" s="2"/>
      <c r="N46" s="2"/>
      <c r="O46" s="2"/>
      <c r="P46" s="2"/>
      <c r="Q46" s="2"/>
      <c r="R46" s="2"/>
      <c r="S46" s="2"/>
      <c r="T46" s="2"/>
      <c r="U46" s="2"/>
      <c r="V46" s="2"/>
      <c r="W46" s="9"/>
      <c r="X46" s="1"/>
      <c r="Y46" s="1"/>
      <c r="Z46" s="1"/>
      <c r="AA46" s="1"/>
    </row>
    <row r="47" spans="2:27" ht="8.25" customHeight="1" x14ac:dyDescent="0.2">
      <c r="B47" s="8"/>
      <c r="C47" s="2" t="s">
        <v>67</v>
      </c>
      <c r="D47" s="2"/>
      <c r="E47" s="2"/>
      <c r="F47" s="2"/>
      <c r="G47" s="2"/>
      <c r="H47" s="2"/>
      <c r="I47" s="2"/>
      <c r="J47" s="2"/>
      <c r="K47" s="2"/>
      <c r="L47" s="2"/>
      <c r="M47" s="2"/>
      <c r="N47" s="2"/>
      <c r="O47" s="2"/>
      <c r="P47" s="2"/>
      <c r="Q47" s="2"/>
      <c r="R47" s="2"/>
      <c r="S47" s="2"/>
      <c r="T47" s="2"/>
      <c r="U47" s="2"/>
      <c r="V47" s="2"/>
      <c r="W47" s="9"/>
      <c r="X47" s="1"/>
      <c r="Y47" s="1"/>
      <c r="Z47" s="1"/>
      <c r="AA47" s="1"/>
    </row>
    <row r="48" spans="2:27" ht="8.25" customHeight="1" x14ac:dyDescent="0.2">
      <c r="B48" s="8"/>
      <c r="C48" s="2"/>
      <c r="D48" s="2"/>
      <c r="E48" s="2"/>
      <c r="F48" s="2"/>
      <c r="G48" s="2"/>
      <c r="H48" s="2"/>
      <c r="I48" s="2"/>
      <c r="J48" s="2"/>
      <c r="K48" s="2"/>
      <c r="L48" s="2"/>
      <c r="M48" s="2"/>
      <c r="N48" s="2"/>
      <c r="O48" s="2"/>
      <c r="P48" s="2"/>
      <c r="Q48" s="2"/>
      <c r="R48" s="2"/>
      <c r="S48" s="2"/>
      <c r="T48" s="2"/>
      <c r="U48" s="2"/>
      <c r="V48" s="2"/>
      <c r="W48" s="9"/>
      <c r="X48" s="1"/>
      <c r="Y48" s="1"/>
      <c r="Z48" s="1"/>
      <c r="AA48" s="1"/>
    </row>
    <row r="49" spans="2:27" ht="0" hidden="1" customHeight="1" x14ac:dyDescent="0.2">
      <c r="B49" s="8"/>
      <c r="C49" s="2"/>
      <c r="D49" s="2"/>
      <c r="E49" s="2"/>
      <c r="F49" s="2"/>
      <c r="G49" s="2"/>
      <c r="H49" s="2"/>
      <c r="I49" s="2"/>
      <c r="J49" s="2"/>
      <c r="K49" s="2"/>
      <c r="L49" s="2"/>
      <c r="M49" s="2"/>
      <c r="N49" s="2"/>
      <c r="O49" s="2"/>
      <c r="P49" s="2"/>
      <c r="Q49" s="2"/>
      <c r="R49" s="2"/>
      <c r="S49" s="2"/>
      <c r="T49" s="2"/>
      <c r="U49" s="2"/>
      <c r="V49" s="2"/>
      <c r="W49" s="9"/>
      <c r="X49" s="1"/>
      <c r="Y49" s="1"/>
      <c r="Z49" s="1"/>
      <c r="AA49" s="1"/>
    </row>
    <row r="50" spans="2:27" ht="29.1" customHeight="1" x14ac:dyDescent="0.2">
      <c r="B50" s="8"/>
      <c r="C50" s="66" t="s">
        <v>67</v>
      </c>
      <c r="D50" s="67"/>
      <c r="E50" s="67"/>
      <c r="F50" s="67"/>
      <c r="G50" s="67"/>
      <c r="H50" s="67"/>
      <c r="I50" s="67"/>
      <c r="J50" s="67"/>
      <c r="K50" s="67"/>
      <c r="L50" s="67"/>
      <c r="M50" s="67"/>
      <c r="N50" s="67"/>
      <c r="O50" s="67"/>
      <c r="P50" s="67"/>
      <c r="Q50" s="67"/>
      <c r="R50" s="67"/>
      <c r="S50" s="67"/>
      <c r="T50" s="67"/>
      <c r="U50" s="17"/>
      <c r="V50" s="17"/>
      <c r="W50" s="9"/>
      <c r="AA50" s="1"/>
    </row>
    <row r="51" spans="2:27" ht="3" customHeight="1" x14ac:dyDescent="0.2">
      <c r="B51" s="8"/>
      <c r="C51" s="2"/>
      <c r="D51" s="10"/>
      <c r="E51" s="10"/>
      <c r="F51" s="10"/>
      <c r="G51" s="10"/>
      <c r="H51" s="10"/>
      <c r="I51" s="10"/>
      <c r="J51" s="10"/>
      <c r="K51" s="10"/>
      <c r="L51" s="10"/>
      <c r="M51" s="10"/>
      <c r="N51" s="10"/>
      <c r="O51" s="10"/>
      <c r="P51" s="10"/>
      <c r="Q51" s="10"/>
      <c r="R51" s="10"/>
      <c r="S51" s="10"/>
      <c r="T51" s="10"/>
      <c r="U51" s="10"/>
      <c r="V51" s="10"/>
      <c r="W51" s="11"/>
      <c r="X51" s="10"/>
      <c r="Y51" s="10"/>
      <c r="Z51" s="10"/>
      <c r="AA51" s="1"/>
    </row>
    <row r="52" spans="2:27" ht="19.5" customHeight="1" x14ac:dyDescent="0.2">
      <c r="B52" s="8"/>
      <c r="C52" s="57" t="s">
        <v>45</v>
      </c>
      <c r="D52" s="58"/>
      <c r="E52" s="58"/>
      <c r="F52" s="58"/>
      <c r="G52" s="58"/>
      <c r="H52" s="58"/>
      <c r="I52" s="58"/>
      <c r="J52" s="58"/>
      <c r="K52" s="58"/>
      <c r="L52" s="58"/>
      <c r="M52" s="58"/>
      <c r="N52" s="58"/>
      <c r="O52" s="58"/>
      <c r="P52" s="58"/>
      <c r="Q52" s="58"/>
      <c r="R52" s="18" t="s">
        <v>69</v>
      </c>
      <c r="S52" s="19"/>
      <c r="T52" s="19"/>
      <c r="U52" s="2"/>
      <c r="V52" s="2"/>
      <c r="W52" s="9"/>
      <c r="X52" s="1"/>
      <c r="Y52" s="1"/>
      <c r="Z52" s="1"/>
      <c r="AA52" s="1"/>
    </row>
    <row r="53" spans="2:27" ht="10.5" customHeight="1" x14ac:dyDescent="0.2">
      <c r="B53" s="8"/>
      <c r="C53" s="20"/>
      <c r="D53" s="21"/>
      <c r="E53" s="21"/>
      <c r="F53" s="21"/>
      <c r="G53" s="21"/>
      <c r="H53" s="21"/>
      <c r="I53" s="21"/>
      <c r="J53" s="21"/>
      <c r="K53" s="21"/>
      <c r="L53" s="21"/>
      <c r="M53" s="21"/>
      <c r="N53" s="21"/>
      <c r="O53" s="21"/>
      <c r="P53" s="21"/>
      <c r="Q53" s="21"/>
      <c r="R53" s="22"/>
      <c r="S53" s="19"/>
      <c r="T53" s="19"/>
      <c r="U53" s="2"/>
      <c r="V53" s="2"/>
      <c r="W53" s="9"/>
      <c r="X53" s="1"/>
      <c r="Y53" s="1"/>
      <c r="Z53" s="1"/>
      <c r="AA53" s="1"/>
    </row>
    <row r="54" spans="2:27" ht="3" customHeight="1" x14ac:dyDescent="0.2">
      <c r="B54" s="12"/>
      <c r="C54" s="13"/>
      <c r="D54" s="13"/>
      <c r="E54" s="13"/>
      <c r="F54" s="13"/>
      <c r="G54" s="13"/>
      <c r="H54" s="13"/>
      <c r="I54" s="13"/>
      <c r="J54" s="13"/>
      <c r="K54" s="13"/>
      <c r="L54" s="13"/>
      <c r="M54" s="13"/>
      <c r="N54" s="13"/>
      <c r="O54" s="13"/>
      <c r="P54" s="13"/>
      <c r="Q54" s="13"/>
      <c r="R54" s="13"/>
      <c r="S54" s="13"/>
      <c r="T54" s="13"/>
      <c r="U54" s="13"/>
      <c r="V54" s="13"/>
      <c r="W54" s="14"/>
      <c r="X54" s="1"/>
      <c r="Y54" s="1"/>
      <c r="Z54" s="1"/>
      <c r="AA54" s="1"/>
    </row>
    <row r="55" spans="2:27" ht="12" customHeight="1" x14ac:dyDescent="0.2">
      <c r="K55" s="23"/>
      <c r="L55" s="24"/>
    </row>
  </sheetData>
  <sheetProtection password="88FD" sheet="1" objects="1" scenarios="1"/>
  <mergeCells count="13">
    <mergeCell ref="C52:Q52"/>
    <mergeCell ref="C2:T4"/>
    <mergeCell ref="U4:V4"/>
    <mergeCell ref="C6:U6"/>
    <mergeCell ref="C8:U8"/>
    <mergeCell ref="C50:T50"/>
    <mergeCell ref="F9:K9"/>
    <mergeCell ref="D11:D12"/>
    <mergeCell ref="C11:C20"/>
    <mergeCell ref="D13:D14"/>
    <mergeCell ref="D15:D16"/>
    <mergeCell ref="D17:D18"/>
    <mergeCell ref="D19:D20"/>
  </mergeCells>
  <hyperlinks>
    <hyperlink ref="A1" location="TOC!A10" tooltip="Table of Contents" display="Table of Contents"/>
  </hyperlinks>
  <printOptions horizontalCentered="1" verticalCentered="1"/>
  <pageMargins left="0.66929133858267698" right="0.66929133858267698" top="0.47244094488188998" bottom="0.31496062992126" header="0.31496062992126" footer="0.31496062992126"/>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5"/>
  <sheetViews>
    <sheetView showGridLines="0" zoomScale="124" zoomScaleNormal="124" workbookViewId="0">
      <selection activeCell="A2" sqref="A2"/>
    </sheetView>
  </sheetViews>
  <sheetFormatPr defaultColWidth="8.69921875" defaultRowHeight="14.25" x14ac:dyDescent="0.2"/>
  <cols>
    <col min="1" max="2" width="2.69921875" style="1" customWidth="1"/>
    <col min="3" max="3" width="3.69921875" style="1" customWidth="1"/>
    <col min="4" max="4" width="13.09765625" style="1" customWidth="1"/>
    <col min="5" max="22" width="4.69921875" style="1" customWidth="1"/>
    <col min="23" max="23" width="1.5" style="1" customWidth="1"/>
    <col min="24" max="27" width="8.69921875" style="2" customWidth="1"/>
    <col min="28" max="29" width="8.69921875" customWidth="1"/>
    <col min="30" max="30" width="8.69921875" style="1" customWidth="1"/>
    <col min="31" max="16384" width="8.69921875" style="1"/>
  </cols>
  <sheetData>
    <row r="1" spans="1:27" ht="9.75" customHeight="1" x14ac:dyDescent="0.2">
      <c r="A1" s="46" t="s">
        <v>46</v>
      </c>
      <c r="AA1" s="1"/>
    </row>
    <row r="2" spans="1:27" ht="3" customHeight="1" x14ac:dyDescent="0.2">
      <c r="B2" s="3"/>
      <c r="C2" s="59" t="s">
        <v>35</v>
      </c>
      <c r="D2" s="60"/>
      <c r="E2" s="60"/>
      <c r="F2" s="60"/>
      <c r="G2" s="60"/>
      <c r="H2" s="60"/>
      <c r="I2" s="60"/>
      <c r="J2" s="60"/>
      <c r="K2" s="60"/>
      <c r="L2" s="60"/>
      <c r="M2" s="60"/>
      <c r="N2" s="60"/>
      <c r="O2" s="60"/>
      <c r="P2" s="60"/>
      <c r="Q2" s="60"/>
      <c r="R2" s="60"/>
      <c r="S2" s="60"/>
      <c r="T2" s="60"/>
      <c r="U2" s="4"/>
      <c r="V2" s="4"/>
      <c r="W2" s="5"/>
      <c r="AA2" s="1"/>
    </row>
    <row r="3" spans="1:27" ht="15.95" customHeight="1" x14ac:dyDescent="0.2">
      <c r="B3" s="8"/>
      <c r="C3" s="61"/>
      <c r="D3" s="62"/>
      <c r="E3" s="62"/>
      <c r="F3" s="62"/>
      <c r="G3" s="62"/>
      <c r="H3" s="62"/>
      <c r="I3" s="62"/>
      <c r="J3" s="62"/>
      <c r="K3" s="62"/>
      <c r="L3" s="62"/>
      <c r="M3" s="62"/>
      <c r="N3" s="62"/>
      <c r="O3" s="62"/>
      <c r="P3" s="62"/>
      <c r="Q3" s="62"/>
      <c r="R3" s="62"/>
      <c r="S3" s="62"/>
      <c r="T3" s="62"/>
      <c r="U3" s="15" t="s">
        <v>68</v>
      </c>
      <c r="V3" s="45">
        <v>11</v>
      </c>
      <c r="W3" s="9"/>
      <c r="AA3" s="1"/>
    </row>
    <row r="4" spans="1:27" ht="15.95" customHeight="1" x14ac:dyDescent="0.2">
      <c r="B4" s="6"/>
      <c r="C4" s="63"/>
      <c r="D4" s="63"/>
      <c r="E4" s="63"/>
      <c r="F4" s="63"/>
      <c r="G4" s="63"/>
      <c r="H4" s="63"/>
      <c r="I4" s="63"/>
      <c r="J4" s="63"/>
      <c r="K4" s="63"/>
      <c r="L4" s="63"/>
      <c r="M4" s="63"/>
      <c r="N4" s="63"/>
      <c r="O4" s="63"/>
      <c r="P4" s="63"/>
      <c r="Q4" s="63"/>
      <c r="R4" s="63"/>
      <c r="S4" s="63"/>
      <c r="T4" s="63"/>
      <c r="U4" s="64" t="s">
        <v>65</v>
      </c>
      <c r="V4" s="65"/>
      <c r="W4" s="7"/>
      <c r="AA4" s="1"/>
    </row>
    <row r="5" spans="1:27" ht="3" customHeight="1" x14ac:dyDescent="0.2">
      <c r="B5" s="8"/>
      <c r="C5" s="2"/>
      <c r="D5" s="10"/>
      <c r="E5" s="10"/>
      <c r="F5" s="10"/>
      <c r="G5" s="10"/>
      <c r="H5" s="10"/>
      <c r="I5" s="10"/>
      <c r="J5" s="10"/>
      <c r="K5" s="10"/>
      <c r="L5" s="10"/>
      <c r="M5" s="10"/>
      <c r="N5" s="10"/>
      <c r="O5" s="10"/>
      <c r="P5" s="10"/>
      <c r="Q5" s="10"/>
      <c r="R5" s="10"/>
      <c r="S5" s="10"/>
      <c r="T5" s="10"/>
      <c r="U5" s="10"/>
      <c r="V5" s="10"/>
      <c r="W5" s="11"/>
      <c r="X5" s="10"/>
      <c r="Y5" s="10"/>
      <c r="Z5" s="10"/>
      <c r="AA5" s="1"/>
    </row>
    <row r="6" spans="1:27" ht="20.100000000000001" customHeight="1" x14ac:dyDescent="0.2">
      <c r="B6" s="8"/>
      <c r="C6" s="66" t="s">
        <v>66</v>
      </c>
      <c r="D6" s="67"/>
      <c r="E6" s="67"/>
      <c r="F6" s="67"/>
      <c r="G6" s="67"/>
      <c r="H6" s="67"/>
      <c r="I6" s="67"/>
      <c r="J6" s="67"/>
      <c r="K6" s="67"/>
      <c r="L6" s="67"/>
      <c r="M6" s="67"/>
      <c r="N6" s="67"/>
      <c r="O6" s="67"/>
      <c r="P6" s="67"/>
      <c r="Q6" s="67"/>
      <c r="R6" s="67"/>
      <c r="S6" s="67"/>
      <c r="T6" s="67"/>
      <c r="U6" s="67"/>
      <c r="V6" s="16"/>
      <c r="W6" s="9"/>
      <c r="AA6" s="1"/>
    </row>
    <row r="7" spans="1:27" ht="3" customHeight="1" x14ac:dyDescent="0.2">
      <c r="B7" s="8"/>
      <c r="C7" s="2"/>
      <c r="D7" s="10"/>
      <c r="E7" s="10"/>
      <c r="F7" s="10"/>
      <c r="G7" s="10"/>
      <c r="H7" s="10"/>
      <c r="I7" s="10"/>
      <c r="J7" s="10"/>
      <c r="K7" s="10"/>
      <c r="L7" s="10"/>
      <c r="M7" s="10"/>
      <c r="N7" s="10"/>
      <c r="O7" s="10"/>
      <c r="P7" s="10"/>
      <c r="Q7" s="10"/>
      <c r="R7" s="10"/>
      <c r="S7" s="10"/>
      <c r="T7" s="10"/>
      <c r="U7" s="10"/>
      <c r="V7" s="10"/>
      <c r="W7" s="11"/>
      <c r="X7" s="10"/>
      <c r="Y7" s="10"/>
      <c r="Z7" s="10"/>
      <c r="AA7" s="1"/>
    </row>
    <row r="8" spans="1:27" ht="20.100000000000001" customHeight="1" x14ac:dyDescent="0.2">
      <c r="B8" s="8"/>
      <c r="C8" s="66" t="s">
        <v>14</v>
      </c>
      <c r="D8" s="67"/>
      <c r="E8" s="67"/>
      <c r="F8" s="67"/>
      <c r="G8" s="67"/>
      <c r="H8" s="67"/>
      <c r="I8" s="67"/>
      <c r="J8" s="67"/>
      <c r="K8" s="67"/>
      <c r="L8" s="67"/>
      <c r="M8" s="67"/>
      <c r="N8" s="67"/>
      <c r="O8" s="67"/>
      <c r="P8" s="67"/>
      <c r="Q8" s="67"/>
      <c r="R8" s="67"/>
      <c r="S8" s="67"/>
      <c r="T8" s="67"/>
      <c r="U8" s="67"/>
      <c r="V8" s="16"/>
      <c r="W8" s="9"/>
      <c r="AA8" s="1"/>
    </row>
    <row r="9" spans="1:27" ht="24.75" customHeight="1" x14ac:dyDescent="0.2">
      <c r="B9" s="8"/>
      <c r="C9" s="2" t="s">
        <v>67</v>
      </c>
      <c r="D9" s="10"/>
      <c r="E9" s="25" t="s">
        <v>15</v>
      </c>
      <c r="F9" s="68" t="s">
        <v>58</v>
      </c>
      <c r="G9" s="69"/>
      <c r="H9" s="68" t="s">
        <v>2</v>
      </c>
      <c r="I9" s="70"/>
      <c r="J9" s="69"/>
      <c r="K9" s="68" t="s">
        <v>42</v>
      </c>
      <c r="L9" s="69"/>
      <c r="M9" s="68" t="s">
        <v>29</v>
      </c>
      <c r="N9" s="69"/>
      <c r="O9" s="68" t="s">
        <v>34</v>
      </c>
      <c r="P9" s="69"/>
      <c r="Q9" s="10"/>
      <c r="R9" s="10"/>
      <c r="S9" s="10"/>
      <c r="T9" s="10"/>
      <c r="U9" s="10" t="s">
        <v>67</v>
      </c>
      <c r="V9" s="10"/>
      <c r="W9" s="11"/>
      <c r="X9" s="10"/>
      <c r="Y9" s="10"/>
      <c r="Z9" s="10"/>
      <c r="AA9" s="1"/>
    </row>
    <row r="10" spans="1:27" ht="33" customHeight="1" x14ac:dyDescent="0.2">
      <c r="B10" s="8"/>
      <c r="C10" s="2"/>
      <c r="D10" s="10"/>
      <c r="E10" s="31" t="s">
        <v>20</v>
      </c>
      <c r="F10" s="36" t="s">
        <v>63</v>
      </c>
      <c r="G10" s="40" t="s">
        <v>3</v>
      </c>
      <c r="H10" s="36" t="s">
        <v>16</v>
      </c>
      <c r="I10" s="26" t="s">
        <v>57</v>
      </c>
      <c r="J10" s="40" t="s">
        <v>1</v>
      </c>
      <c r="K10" s="36" t="s">
        <v>48</v>
      </c>
      <c r="L10" s="40" t="s">
        <v>41</v>
      </c>
      <c r="M10" s="36" t="s">
        <v>32</v>
      </c>
      <c r="N10" s="40" t="s">
        <v>13</v>
      </c>
      <c r="O10" s="36" t="s">
        <v>31</v>
      </c>
      <c r="P10" s="40" t="s">
        <v>28</v>
      </c>
      <c r="Q10" s="10"/>
      <c r="R10" s="10"/>
      <c r="S10" s="10"/>
      <c r="T10" s="10"/>
      <c r="U10" s="10"/>
      <c r="V10" s="10"/>
      <c r="W10" s="11"/>
      <c r="X10" s="10"/>
      <c r="Y10" s="10"/>
      <c r="Z10" s="10"/>
      <c r="AA10" s="1"/>
    </row>
    <row r="11" spans="1:27" ht="8.25" customHeight="1" x14ac:dyDescent="0.2">
      <c r="B11" s="8"/>
      <c r="C11" s="73" t="s">
        <v>15</v>
      </c>
      <c r="D11" s="71" t="s">
        <v>53</v>
      </c>
      <c r="E11" s="32">
        <v>4223</v>
      </c>
      <c r="F11" s="30">
        <v>1525</v>
      </c>
      <c r="G11" s="41">
        <v>2698</v>
      </c>
      <c r="H11" s="30">
        <v>1292</v>
      </c>
      <c r="I11" s="27">
        <v>1711</v>
      </c>
      <c r="J11" s="41">
        <v>1220</v>
      </c>
      <c r="K11" s="30">
        <v>2948</v>
      </c>
      <c r="L11" s="41">
        <v>1275</v>
      </c>
      <c r="M11" s="30">
        <v>1227</v>
      </c>
      <c r="N11" s="41">
        <v>2996</v>
      </c>
      <c r="O11" s="30">
        <v>2685</v>
      </c>
      <c r="P11" s="41">
        <v>1538</v>
      </c>
      <c r="Q11" s="10"/>
      <c r="R11" s="10"/>
      <c r="S11" s="10"/>
      <c r="T11" s="10"/>
      <c r="U11" s="10"/>
      <c r="V11" s="10"/>
      <c r="W11" s="11"/>
      <c r="X11" s="10"/>
      <c r="Y11" s="10"/>
      <c r="Z11" s="10"/>
      <c r="AA11" s="1"/>
    </row>
    <row r="12" spans="1:27" hidden="1" x14ac:dyDescent="0.2">
      <c r="B12" s="8"/>
      <c r="C12" s="74"/>
      <c r="D12" s="72"/>
      <c r="E12" s="32" t="s">
        <v>67</v>
      </c>
      <c r="F12" s="30" t="s">
        <v>67</v>
      </c>
      <c r="G12" s="41" t="s">
        <v>67</v>
      </c>
      <c r="H12" s="30" t="s">
        <v>67</v>
      </c>
      <c r="I12" s="27" t="s">
        <v>67</v>
      </c>
      <c r="J12" s="41" t="s">
        <v>67</v>
      </c>
      <c r="K12" s="30" t="s">
        <v>67</v>
      </c>
      <c r="L12" s="41" t="s">
        <v>67</v>
      </c>
      <c r="M12" s="30" t="s">
        <v>67</v>
      </c>
      <c r="N12" s="41" t="s">
        <v>67</v>
      </c>
      <c r="O12" s="30" t="s">
        <v>67</v>
      </c>
      <c r="P12" s="41" t="s">
        <v>67</v>
      </c>
      <c r="Q12" s="10"/>
      <c r="R12" s="10"/>
      <c r="S12" s="10"/>
      <c r="T12" s="10"/>
      <c r="U12" s="10"/>
      <c r="V12" s="10"/>
      <c r="W12" s="11"/>
      <c r="X12" s="10"/>
      <c r="Y12" s="10"/>
      <c r="Z12" s="10"/>
      <c r="AA12" s="1"/>
    </row>
    <row r="13" spans="1:27" ht="8.25" customHeight="1" x14ac:dyDescent="0.2">
      <c r="B13" s="8"/>
      <c r="C13" s="74"/>
      <c r="D13" s="71" t="s">
        <v>30</v>
      </c>
      <c r="E13" s="32">
        <v>4223</v>
      </c>
      <c r="F13" s="30">
        <v>2062</v>
      </c>
      <c r="G13" s="41">
        <v>2161</v>
      </c>
      <c r="H13" s="30">
        <v>1684</v>
      </c>
      <c r="I13" s="27">
        <v>1481</v>
      </c>
      <c r="J13" s="41">
        <v>1058</v>
      </c>
      <c r="K13" s="30">
        <v>2185</v>
      </c>
      <c r="L13" s="41">
        <v>2038</v>
      </c>
      <c r="M13" s="30">
        <v>1253</v>
      </c>
      <c r="N13" s="41">
        <v>2970</v>
      </c>
      <c r="O13" s="30">
        <v>2741</v>
      </c>
      <c r="P13" s="41">
        <v>1482</v>
      </c>
      <c r="Q13" s="10"/>
      <c r="R13" s="10"/>
      <c r="S13" s="10"/>
      <c r="T13" s="10"/>
      <c r="U13" s="10"/>
      <c r="V13" s="10"/>
      <c r="W13" s="11"/>
      <c r="X13" s="10"/>
      <c r="Y13" s="10"/>
      <c r="Z13" s="10"/>
      <c r="AA13" s="1"/>
    </row>
    <row r="14" spans="1:27" ht="8.25" customHeight="1" x14ac:dyDescent="0.2">
      <c r="B14" s="8"/>
      <c r="C14" s="74"/>
      <c r="D14" s="72"/>
      <c r="E14" s="32" t="s">
        <v>67</v>
      </c>
      <c r="F14" s="30" t="s">
        <v>67</v>
      </c>
      <c r="G14" s="41" t="s">
        <v>67</v>
      </c>
      <c r="H14" s="30" t="s">
        <v>67</v>
      </c>
      <c r="I14" s="27" t="s">
        <v>67</v>
      </c>
      <c r="J14" s="41" t="s">
        <v>67</v>
      </c>
      <c r="K14" s="30" t="s">
        <v>67</v>
      </c>
      <c r="L14" s="41" t="s">
        <v>67</v>
      </c>
      <c r="M14" s="30" t="s">
        <v>67</v>
      </c>
      <c r="N14" s="41" t="s">
        <v>67</v>
      </c>
      <c r="O14" s="30" t="s">
        <v>67</v>
      </c>
      <c r="P14" s="41" t="s">
        <v>67</v>
      </c>
      <c r="Q14" s="10"/>
      <c r="R14" s="10"/>
      <c r="S14" s="10"/>
      <c r="T14" s="10"/>
      <c r="U14" s="10"/>
      <c r="V14" s="10"/>
      <c r="W14" s="11"/>
      <c r="X14" s="10"/>
      <c r="Y14" s="10"/>
      <c r="Z14" s="10"/>
      <c r="AA14" s="1"/>
    </row>
    <row r="15" spans="1:27" ht="8.25" customHeight="1" x14ac:dyDescent="0.2">
      <c r="B15" s="8"/>
      <c r="C15" s="74"/>
      <c r="D15" s="75" t="s">
        <v>32</v>
      </c>
      <c r="E15" s="32">
        <v>2851</v>
      </c>
      <c r="F15" s="37">
        <v>1416</v>
      </c>
      <c r="G15" s="42">
        <v>1435</v>
      </c>
      <c r="H15" s="37">
        <v>1046</v>
      </c>
      <c r="I15" s="28">
        <v>990</v>
      </c>
      <c r="J15" s="42">
        <v>816</v>
      </c>
      <c r="K15" s="37">
        <v>1531</v>
      </c>
      <c r="L15" s="42">
        <v>1320</v>
      </c>
      <c r="M15" s="37">
        <v>831</v>
      </c>
      <c r="N15" s="42">
        <v>2020</v>
      </c>
      <c r="O15" s="37">
        <v>1914</v>
      </c>
      <c r="P15" s="42">
        <v>937</v>
      </c>
      <c r="Q15" s="10"/>
      <c r="R15" s="10"/>
      <c r="S15" s="10"/>
      <c r="T15" s="10"/>
      <c r="U15" s="10"/>
      <c r="V15" s="10"/>
      <c r="W15" s="11"/>
      <c r="X15" s="10"/>
      <c r="Y15" s="10"/>
      <c r="Z15" s="10"/>
      <c r="AA15" s="1"/>
    </row>
    <row r="16" spans="1:27" ht="8.25" customHeight="1" x14ac:dyDescent="0.2">
      <c r="B16" s="8"/>
      <c r="C16" s="74"/>
      <c r="D16" s="76"/>
      <c r="E16" s="33">
        <v>0.68</v>
      </c>
      <c r="F16" s="38">
        <v>0.69</v>
      </c>
      <c r="G16" s="43">
        <v>0.66</v>
      </c>
      <c r="H16" s="38">
        <v>0.62</v>
      </c>
      <c r="I16" s="29">
        <v>0.67</v>
      </c>
      <c r="J16" s="43">
        <v>0.77</v>
      </c>
      <c r="K16" s="38">
        <v>0.7</v>
      </c>
      <c r="L16" s="43">
        <v>0.65</v>
      </c>
      <c r="M16" s="38">
        <v>0.66</v>
      </c>
      <c r="N16" s="43">
        <v>0.68</v>
      </c>
      <c r="O16" s="38">
        <v>0.7</v>
      </c>
      <c r="P16" s="43">
        <v>0.63</v>
      </c>
      <c r="Q16" s="10"/>
      <c r="R16" s="10"/>
      <c r="S16" s="10"/>
      <c r="T16" s="10"/>
      <c r="U16" s="10"/>
      <c r="V16" s="10"/>
      <c r="W16" s="11"/>
      <c r="X16" s="10"/>
      <c r="Y16" s="10"/>
      <c r="Z16" s="10"/>
      <c r="AA16" s="1"/>
    </row>
    <row r="17" spans="2:27" ht="8.25" customHeight="1" x14ac:dyDescent="0.2">
      <c r="B17" s="8"/>
      <c r="C17" s="74"/>
      <c r="D17" s="75" t="s">
        <v>13</v>
      </c>
      <c r="E17" s="32">
        <v>698</v>
      </c>
      <c r="F17" s="37">
        <v>377</v>
      </c>
      <c r="G17" s="42">
        <v>321</v>
      </c>
      <c r="H17" s="37">
        <v>310</v>
      </c>
      <c r="I17" s="28">
        <v>250</v>
      </c>
      <c r="J17" s="42">
        <v>139</v>
      </c>
      <c r="K17" s="37">
        <v>383</v>
      </c>
      <c r="L17" s="42">
        <v>315</v>
      </c>
      <c r="M17" s="37">
        <v>211</v>
      </c>
      <c r="N17" s="42">
        <v>487</v>
      </c>
      <c r="O17" s="37">
        <v>513</v>
      </c>
      <c r="P17" s="42">
        <v>185</v>
      </c>
      <c r="Q17" s="10"/>
      <c r="R17" s="10"/>
      <c r="S17" s="10"/>
      <c r="T17" s="10"/>
      <c r="U17" s="10"/>
      <c r="V17" s="10"/>
      <c r="W17" s="11"/>
      <c r="X17" s="10"/>
      <c r="Y17" s="10"/>
      <c r="Z17" s="10"/>
      <c r="AA17" s="1"/>
    </row>
    <row r="18" spans="2:27" ht="8.25" customHeight="1" x14ac:dyDescent="0.2">
      <c r="B18" s="8"/>
      <c r="C18" s="74"/>
      <c r="D18" s="76"/>
      <c r="E18" s="33">
        <v>0.17</v>
      </c>
      <c r="F18" s="38">
        <v>0.18</v>
      </c>
      <c r="G18" s="43">
        <v>0.15</v>
      </c>
      <c r="H18" s="38">
        <v>0.18</v>
      </c>
      <c r="I18" s="29">
        <v>0.17</v>
      </c>
      <c r="J18" s="43">
        <v>0.13</v>
      </c>
      <c r="K18" s="38">
        <v>0.18</v>
      </c>
      <c r="L18" s="43">
        <v>0.15</v>
      </c>
      <c r="M18" s="38">
        <v>0.17</v>
      </c>
      <c r="N18" s="43">
        <v>0.16</v>
      </c>
      <c r="O18" s="38">
        <v>0.19</v>
      </c>
      <c r="P18" s="43">
        <v>0.12</v>
      </c>
      <c r="Q18" s="10"/>
      <c r="R18" s="10"/>
      <c r="S18" s="10"/>
      <c r="T18" s="10"/>
      <c r="U18" s="10"/>
      <c r="V18" s="10"/>
      <c r="W18" s="11"/>
      <c r="X18" s="10"/>
      <c r="Y18" s="10"/>
      <c r="Z18" s="10"/>
      <c r="AA18" s="1"/>
    </row>
    <row r="19" spans="2:27" ht="8.25" customHeight="1" x14ac:dyDescent="0.2">
      <c r="B19" s="8"/>
      <c r="C19" s="74"/>
      <c r="D19" s="75" t="s">
        <v>37</v>
      </c>
      <c r="E19" s="32">
        <v>674</v>
      </c>
      <c r="F19" s="37">
        <v>269</v>
      </c>
      <c r="G19" s="42">
        <v>405</v>
      </c>
      <c r="H19" s="37">
        <v>328</v>
      </c>
      <c r="I19" s="28">
        <v>242</v>
      </c>
      <c r="J19" s="42">
        <v>103</v>
      </c>
      <c r="K19" s="37">
        <v>271</v>
      </c>
      <c r="L19" s="42">
        <v>403</v>
      </c>
      <c r="M19" s="37">
        <v>210</v>
      </c>
      <c r="N19" s="42">
        <v>463</v>
      </c>
      <c r="O19" s="37">
        <v>314</v>
      </c>
      <c r="P19" s="42">
        <v>360</v>
      </c>
      <c r="Q19" s="10"/>
      <c r="R19" s="10"/>
      <c r="S19" s="10"/>
      <c r="T19" s="10"/>
      <c r="U19" s="10"/>
      <c r="V19" s="10"/>
      <c r="W19" s="11"/>
      <c r="X19" s="10"/>
      <c r="Y19" s="10"/>
      <c r="Z19" s="10"/>
      <c r="AA19" s="1"/>
    </row>
    <row r="20" spans="2:27" ht="8.25" customHeight="1" x14ac:dyDescent="0.2">
      <c r="B20" s="8"/>
      <c r="C20" s="74"/>
      <c r="D20" s="76"/>
      <c r="E20" s="47">
        <v>0.16</v>
      </c>
      <c r="F20" s="49">
        <v>0.13</v>
      </c>
      <c r="G20" s="50">
        <v>0.19</v>
      </c>
      <c r="H20" s="49">
        <v>0.2</v>
      </c>
      <c r="I20" s="48">
        <v>0.16</v>
      </c>
      <c r="J20" s="50">
        <v>0.1</v>
      </c>
      <c r="K20" s="49">
        <v>0.12</v>
      </c>
      <c r="L20" s="50">
        <v>0.2</v>
      </c>
      <c r="M20" s="49">
        <v>0.17</v>
      </c>
      <c r="N20" s="50">
        <v>0.16</v>
      </c>
      <c r="O20" s="49">
        <v>0.11</v>
      </c>
      <c r="P20" s="50">
        <v>0.24</v>
      </c>
      <c r="Q20" s="10"/>
      <c r="R20" s="10"/>
      <c r="S20" s="10"/>
      <c r="T20" s="10"/>
      <c r="U20" s="10"/>
      <c r="V20" s="10"/>
      <c r="W20" s="11"/>
      <c r="X20" s="10"/>
      <c r="Y20" s="10"/>
      <c r="Z20" s="10"/>
      <c r="AA20" s="1"/>
    </row>
    <row r="21" spans="2:27" ht="8.25" customHeight="1" x14ac:dyDescent="0.2">
      <c r="B21" s="8"/>
      <c r="C21" s="2"/>
      <c r="D21" s="10"/>
      <c r="E21" s="10"/>
      <c r="F21" s="10"/>
      <c r="G21" s="10"/>
      <c r="H21" s="10"/>
      <c r="I21" s="10"/>
      <c r="J21" s="10"/>
      <c r="K21" s="10"/>
      <c r="L21" s="10"/>
      <c r="M21" s="10"/>
      <c r="N21" s="10"/>
      <c r="O21" s="10"/>
      <c r="P21" s="10"/>
      <c r="Q21" s="10"/>
      <c r="R21" s="10"/>
      <c r="S21" s="10"/>
      <c r="T21" s="10"/>
      <c r="U21" s="10"/>
      <c r="V21" s="10"/>
      <c r="W21" s="11"/>
      <c r="X21" s="10"/>
      <c r="Y21" s="10"/>
      <c r="Z21" s="10"/>
      <c r="AA21" s="1"/>
    </row>
    <row r="22" spans="2:27" ht="8.25" customHeight="1" x14ac:dyDescent="0.2">
      <c r="B22" s="8"/>
      <c r="C22" s="2"/>
      <c r="D22" s="10"/>
      <c r="E22" s="10"/>
      <c r="F22" s="10"/>
      <c r="G22" s="10"/>
      <c r="H22" s="10"/>
      <c r="I22" s="10"/>
      <c r="J22" s="10"/>
      <c r="K22" s="10"/>
      <c r="L22" s="10"/>
      <c r="M22" s="10"/>
      <c r="N22" s="10"/>
      <c r="O22" s="10"/>
      <c r="P22" s="10"/>
      <c r="Q22" s="10"/>
      <c r="R22" s="10"/>
      <c r="S22" s="10"/>
      <c r="T22" s="10"/>
      <c r="U22" s="10"/>
      <c r="V22" s="10"/>
      <c r="W22" s="11"/>
      <c r="X22" s="10"/>
      <c r="Y22" s="10"/>
      <c r="Z22" s="10"/>
      <c r="AA22" s="1"/>
    </row>
    <row r="23" spans="2:27" ht="8.25" customHeight="1" x14ac:dyDescent="0.2">
      <c r="B23" s="8"/>
      <c r="C23" s="2"/>
      <c r="D23" s="10"/>
      <c r="E23" s="10"/>
      <c r="F23" s="10"/>
      <c r="G23" s="10"/>
      <c r="H23" s="10"/>
      <c r="I23" s="10"/>
      <c r="J23" s="10"/>
      <c r="K23" s="10"/>
      <c r="L23" s="10"/>
      <c r="M23" s="10"/>
      <c r="N23" s="10"/>
      <c r="O23" s="10"/>
      <c r="P23" s="10"/>
      <c r="Q23" s="10"/>
      <c r="R23" s="10"/>
      <c r="S23" s="10"/>
      <c r="T23" s="10"/>
      <c r="U23" s="10"/>
      <c r="V23" s="10"/>
      <c r="W23" s="11"/>
      <c r="X23" s="10"/>
      <c r="Y23" s="10"/>
      <c r="Z23" s="10"/>
      <c r="AA23" s="1"/>
    </row>
    <row r="24" spans="2:27" ht="8.25" customHeight="1" x14ac:dyDescent="0.2">
      <c r="B24" s="8"/>
      <c r="C24" s="2"/>
      <c r="D24" s="10"/>
      <c r="E24" s="10"/>
      <c r="F24" s="10"/>
      <c r="G24" s="10"/>
      <c r="H24" s="10"/>
      <c r="I24" s="10"/>
      <c r="J24" s="10"/>
      <c r="K24" s="10"/>
      <c r="L24" s="10"/>
      <c r="M24" s="10"/>
      <c r="N24" s="10"/>
      <c r="O24" s="10"/>
      <c r="P24" s="10"/>
      <c r="Q24" s="10"/>
      <c r="R24" s="10"/>
      <c r="S24" s="10"/>
      <c r="T24" s="10"/>
      <c r="U24" s="10"/>
      <c r="V24" s="10"/>
      <c r="W24" s="11"/>
      <c r="X24" s="10"/>
      <c r="Y24" s="10"/>
      <c r="Z24" s="10"/>
      <c r="AA24" s="1"/>
    </row>
    <row r="25" spans="2:27" ht="8.25" customHeight="1" x14ac:dyDescent="0.2">
      <c r="B25" s="8"/>
      <c r="C25" s="2"/>
      <c r="D25" s="10"/>
      <c r="E25" s="10"/>
      <c r="F25" s="10"/>
      <c r="G25" s="10"/>
      <c r="H25" s="10"/>
      <c r="I25" s="10"/>
      <c r="J25" s="10"/>
      <c r="K25" s="10"/>
      <c r="L25" s="10"/>
      <c r="M25" s="10"/>
      <c r="N25" s="10"/>
      <c r="O25" s="10"/>
      <c r="P25" s="10"/>
      <c r="Q25" s="10"/>
      <c r="R25" s="10"/>
      <c r="S25" s="10"/>
      <c r="T25" s="10"/>
      <c r="U25" s="10"/>
      <c r="V25" s="10"/>
      <c r="W25" s="11"/>
      <c r="X25" s="10"/>
      <c r="Y25" s="10"/>
      <c r="Z25" s="10"/>
      <c r="AA25" s="1"/>
    </row>
    <row r="26" spans="2:27" ht="8.25" customHeight="1" x14ac:dyDescent="0.2">
      <c r="B26" s="8"/>
      <c r="C26" s="2"/>
      <c r="D26" s="10"/>
      <c r="E26" s="10"/>
      <c r="F26" s="10"/>
      <c r="G26" s="10"/>
      <c r="H26" s="10"/>
      <c r="I26" s="10"/>
      <c r="J26" s="10"/>
      <c r="K26" s="10"/>
      <c r="L26" s="10"/>
      <c r="M26" s="10"/>
      <c r="N26" s="10"/>
      <c r="O26" s="10"/>
      <c r="P26" s="10"/>
      <c r="Q26" s="10"/>
      <c r="R26" s="10"/>
      <c r="S26" s="10"/>
      <c r="T26" s="10"/>
      <c r="U26" s="10"/>
      <c r="V26" s="10"/>
      <c r="W26" s="11"/>
      <c r="X26" s="10"/>
      <c r="Y26" s="10"/>
      <c r="Z26" s="10"/>
      <c r="AA26" s="1"/>
    </row>
    <row r="27" spans="2:27" ht="8.25" customHeight="1" x14ac:dyDescent="0.2">
      <c r="B27" s="8"/>
      <c r="C27" s="2"/>
      <c r="D27" s="10"/>
      <c r="E27" s="10"/>
      <c r="F27" s="10"/>
      <c r="G27" s="10"/>
      <c r="H27" s="10"/>
      <c r="I27" s="10"/>
      <c r="J27" s="10"/>
      <c r="K27" s="10"/>
      <c r="L27" s="10"/>
      <c r="M27" s="10"/>
      <c r="N27" s="10"/>
      <c r="O27" s="10"/>
      <c r="P27" s="10"/>
      <c r="Q27" s="10"/>
      <c r="R27" s="10"/>
      <c r="S27" s="10"/>
      <c r="T27" s="10"/>
      <c r="U27" s="10"/>
      <c r="V27" s="10"/>
      <c r="W27" s="11"/>
      <c r="X27" s="10"/>
      <c r="Y27" s="10"/>
      <c r="Z27" s="10"/>
      <c r="AA27" s="1"/>
    </row>
    <row r="28" spans="2:27" ht="8.25" customHeight="1" x14ac:dyDescent="0.2">
      <c r="B28" s="8"/>
      <c r="C28" s="2"/>
      <c r="D28" s="10"/>
      <c r="E28" s="10"/>
      <c r="F28" s="10"/>
      <c r="G28" s="10"/>
      <c r="H28" s="10"/>
      <c r="I28" s="10"/>
      <c r="J28" s="10"/>
      <c r="K28" s="10"/>
      <c r="L28" s="10"/>
      <c r="M28" s="10"/>
      <c r="N28" s="10"/>
      <c r="O28" s="10"/>
      <c r="P28" s="10"/>
      <c r="Q28" s="10"/>
      <c r="R28" s="10"/>
      <c r="S28" s="10"/>
      <c r="T28" s="10"/>
      <c r="U28" s="10"/>
      <c r="V28" s="10"/>
      <c r="W28" s="11"/>
      <c r="X28" s="10"/>
      <c r="Y28" s="10"/>
      <c r="Z28" s="10"/>
      <c r="AA28" s="1"/>
    </row>
    <row r="29" spans="2:27" ht="8.25" customHeight="1" x14ac:dyDescent="0.2">
      <c r="B29" s="8"/>
      <c r="C29" s="2"/>
      <c r="D29" s="10"/>
      <c r="E29" s="10"/>
      <c r="F29" s="10"/>
      <c r="G29" s="10"/>
      <c r="H29" s="10"/>
      <c r="I29" s="10"/>
      <c r="J29" s="10"/>
      <c r="K29" s="10"/>
      <c r="L29" s="10"/>
      <c r="M29" s="10"/>
      <c r="N29" s="10"/>
      <c r="O29" s="10"/>
      <c r="P29" s="10"/>
      <c r="Q29" s="10"/>
      <c r="R29" s="10"/>
      <c r="S29" s="10"/>
      <c r="T29" s="10"/>
      <c r="U29" s="10"/>
      <c r="V29" s="10"/>
      <c r="W29" s="11"/>
      <c r="X29" s="10"/>
      <c r="Y29" s="10"/>
      <c r="Z29" s="10"/>
      <c r="AA29" s="1"/>
    </row>
    <row r="30" spans="2:27" ht="8.25" customHeight="1" x14ac:dyDescent="0.2">
      <c r="B30" s="8"/>
      <c r="C30" s="2"/>
      <c r="D30" s="10"/>
      <c r="E30" s="10"/>
      <c r="F30" s="10"/>
      <c r="G30" s="10"/>
      <c r="H30" s="10"/>
      <c r="I30" s="10"/>
      <c r="J30" s="10"/>
      <c r="K30" s="10"/>
      <c r="L30" s="10"/>
      <c r="M30" s="10"/>
      <c r="N30" s="10"/>
      <c r="O30" s="10"/>
      <c r="P30" s="10"/>
      <c r="Q30" s="10"/>
      <c r="R30" s="10"/>
      <c r="S30" s="10"/>
      <c r="T30" s="10"/>
      <c r="U30" s="10"/>
      <c r="V30" s="10"/>
      <c r="W30" s="11"/>
      <c r="X30" s="10"/>
      <c r="Y30" s="10"/>
      <c r="Z30" s="10"/>
      <c r="AA30" s="1"/>
    </row>
    <row r="31" spans="2:27" ht="8.25" customHeight="1" x14ac:dyDescent="0.2">
      <c r="B31" s="8"/>
      <c r="C31" s="2"/>
      <c r="D31" s="10"/>
      <c r="E31" s="10"/>
      <c r="F31" s="10"/>
      <c r="G31" s="10"/>
      <c r="H31" s="10"/>
      <c r="I31" s="10"/>
      <c r="J31" s="10"/>
      <c r="K31" s="10"/>
      <c r="L31" s="10"/>
      <c r="M31" s="10"/>
      <c r="N31" s="10"/>
      <c r="O31" s="10"/>
      <c r="P31" s="10"/>
      <c r="Q31" s="10"/>
      <c r="R31" s="10"/>
      <c r="S31" s="10"/>
      <c r="T31" s="10"/>
      <c r="U31" s="10"/>
      <c r="V31" s="10"/>
      <c r="W31" s="11"/>
      <c r="X31" s="10"/>
      <c r="Y31" s="10"/>
      <c r="Z31" s="10"/>
      <c r="AA31" s="1"/>
    </row>
    <row r="32" spans="2:27" ht="8.25" customHeight="1" x14ac:dyDescent="0.2">
      <c r="B32" s="8"/>
      <c r="C32" s="2"/>
      <c r="D32" s="10"/>
      <c r="E32" s="10"/>
      <c r="F32" s="10"/>
      <c r="G32" s="10"/>
      <c r="H32" s="10"/>
      <c r="I32" s="10"/>
      <c r="J32" s="10"/>
      <c r="K32" s="10"/>
      <c r="L32" s="10"/>
      <c r="M32" s="10"/>
      <c r="N32" s="10"/>
      <c r="O32" s="10"/>
      <c r="P32" s="10"/>
      <c r="Q32" s="10"/>
      <c r="R32" s="10"/>
      <c r="S32" s="10"/>
      <c r="T32" s="10"/>
      <c r="U32" s="10"/>
      <c r="V32" s="10"/>
      <c r="W32" s="11"/>
      <c r="X32" s="10"/>
      <c r="Y32" s="10"/>
      <c r="Z32" s="10"/>
      <c r="AA32" s="1"/>
    </row>
    <row r="33" spans="2:27" ht="8.25" customHeight="1" x14ac:dyDescent="0.2">
      <c r="B33" s="8"/>
      <c r="C33" s="2"/>
      <c r="D33" s="10"/>
      <c r="E33" s="10"/>
      <c r="F33" s="10"/>
      <c r="G33" s="10"/>
      <c r="H33" s="10"/>
      <c r="I33" s="10"/>
      <c r="J33" s="10"/>
      <c r="K33" s="10"/>
      <c r="L33" s="10"/>
      <c r="M33" s="10"/>
      <c r="N33" s="10"/>
      <c r="O33" s="10"/>
      <c r="P33" s="10"/>
      <c r="Q33" s="10"/>
      <c r="R33" s="10"/>
      <c r="S33" s="10"/>
      <c r="T33" s="10"/>
      <c r="U33" s="10"/>
      <c r="V33" s="10"/>
      <c r="W33" s="11"/>
      <c r="X33" s="10"/>
      <c r="Y33" s="10"/>
      <c r="Z33" s="10"/>
      <c r="AA33" s="1"/>
    </row>
    <row r="34" spans="2:27" ht="8.25" customHeight="1" x14ac:dyDescent="0.2">
      <c r="B34" s="8"/>
      <c r="C34" s="2"/>
      <c r="D34" s="10"/>
      <c r="E34" s="10"/>
      <c r="F34" s="10"/>
      <c r="G34" s="10"/>
      <c r="H34" s="10"/>
      <c r="I34" s="10"/>
      <c r="J34" s="10"/>
      <c r="K34" s="10"/>
      <c r="L34" s="10"/>
      <c r="M34" s="10"/>
      <c r="N34" s="10"/>
      <c r="O34" s="10"/>
      <c r="P34" s="10"/>
      <c r="Q34" s="10"/>
      <c r="R34" s="10"/>
      <c r="S34" s="10"/>
      <c r="T34" s="10"/>
      <c r="U34" s="10"/>
      <c r="V34" s="10"/>
      <c r="W34" s="11"/>
      <c r="X34" s="10"/>
      <c r="Y34" s="10"/>
      <c r="Z34" s="10"/>
      <c r="AA34" s="1"/>
    </row>
    <row r="35" spans="2:27" ht="8.25" customHeight="1" x14ac:dyDescent="0.2">
      <c r="B35" s="8"/>
      <c r="C35" s="2"/>
      <c r="D35" s="10"/>
      <c r="E35" s="10"/>
      <c r="F35" s="10"/>
      <c r="G35" s="10"/>
      <c r="H35" s="10"/>
      <c r="I35" s="10"/>
      <c r="J35" s="10"/>
      <c r="K35" s="10"/>
      <c r="L35" s="10"/>
      <c r="M35" s="10"/>
      <c r="N35" s="10"/>
      <c r="O35" s="10"/>
      <c r="P35" s="10"/>
      <c r="Q35" s="10"/>
      <c r="R35" s="10"/>
      <c r="S35" s="10"/>
      <c r="T35" s="10"/>
      <c r="U35" s="10"/>
      <c r="V35" s="10"/>
      <c r="W35" s="11"/>
      <c r="X35" s="10"/>
      <c r="Y35" s="10"/>
      <c r="Z35" s="10"/>
      <c r="AA35" s="1"/>
    </row>
    <row r="36" spans="2:27" ht="8.25" customHeight="1" x14ac:dyDescent="0.2">
      <c r="B36" s="8"/>
      <c r="C36" s="2"/>
      <c r="D36" s="10"/>
      <c r="E36" s="10"/>
      <c r="F36" s="10"/>
      <c r="G36" s="10"/>
      <c r="H36" s="10"/>
      <c r="I36" s="10"/>
      <c r="J36" s="10"/>
      <c r="K36" s="10"/>
      <c r="L36" s="10"/>
      <c r="M36" s="10"/>
      <c r="N36" s="10"/>
      <c r="O36" s="10"/>
      <c r="P36" s="10"/>
      <c r="Q36" s="10"/>
      <c r="R36" s="10"/>
      <c r="S36" s="10"/>
      <c r="T36" s="10"/>
      <c r="U36" s="10"/>
      <c r="V36" s="10"/>
      <c r="W36" s="11"/>
      <c r="X36" s="10"/>
      <c r="Y36" s="10"/>
      <c r="Z36" s="10"/>
      <c r="AA36" s="1"/>
    </row>
    <row r="37" spans="2:27" ht="8.25" customHeight="1" x14ac:dyDescent="0.2">
      <c r="B37" s="8"/>
      <c r="C37" s="2"/>
      <c r="D37" s="10"/>
      <c r="E37" s="10"/>
      <c r="F37" s="10"/>
      <c r="G37" s="10"/>
      <c r="H37" s="10"/>
      <c r="I37" s="10"/>
      <c r="J37" s="10"/>
      <c r="K37" s="10"/>
      <c r="L37" s="10"/>
      <c r="M37" s="10"/>
      <c r="N37" s="10"/>
      <c r="O37" s="10"/>
      <c r="P37" s="10"/>
      <c r="Q37" s="10"/>
      <c r="R37" s="10"/>
      <c r="S37" s="10"/>
      <c r="T37" s="10"/>
      <c r="U37" s="10"/>
      <c r="V37" s="10"/>
      <c r="W37" s="11"/>
      <c r="X37" s="10"/>
      <c r="Y37" s="10"/>
      <c r="Z37" s="10"/>
      <c r="AA37" s="1"/>
    </row>
    <row r="38" spans="2:27" ht="8.25" customHeight="1" x14ac:dyDescent="0.2">
      <c r="B38" s="8"/>
      <c r="C38" s="2"/>
      <c r="D38" s="10"/>
      <c r="E38" s="10"/>
      <c r="F38" s="10"/>
      <c r="G38" s="10"/>
      <c r="H38" s="10"/>
      <c r="I38" s="10"/>
      <c r="J38" s="10"/>
      <c r="K38" s="10"/>
      <c r="L38" s="10"/>
      <c r="M38" s="10"/>
      <c r="N38" s="10"/>
      <c r="O38" s="10"/>
      <c r="P38" s="10"/>
      <c r="Q38" s="10"/>
      <c r="R38" s="10"/>
      <c r="S38" s="10"/>
      <c r="T38" s="10"/>
      <c r="U38" s="10"/>
      <c r="V38" s="10"/>
      <c r="W38" s="11"/>
      <c r="X38" s="10"/>
      <c r="Y38" s="10"/>
      <c r="Z38" s="10"/>
      <c r="AA38" s="1"/>
    </row>
    <row r="39" spans="2:27" ht="8.25" customHeight="1" x14ac:dyDescent="0.2">
      <c r="B39" s="8"/>
      <c r="C39" s="2"/>
      <c r="D39" s="10"/>
      <c r="E39" s="10"/>
      <c r="F39" s="10"/>
      <c r="G39" s="10"/>
      <c r="H39" s="10"/>
      <c r="I39" s="10"/>
      <c r="J39" s="10"/>
      <c r="K39" s="10"/>
      <c r="L39" s="10"/>
      <c r="M39" s="10"/>
      <c r="N39" s="10"/>
      <c r="O39" s="10"/>
      <c r="P39" s="10"/>
      <c r="Q39" s="10"/>
      <c r="R39" s="10"/>
      <c r="S39" s="10"/>
      <c r="T39" s="10"/>
      <c r="U39" s="10"/>
      <c r="V39" s="10"/>
      <c r="W39" s="11"/>
      <c r="X39" s="10"/>
      <c r="Y39" s="10"/>
      <c r="Z39" s="10"/>
      <c r="AA39" s="1"/>
    </row>
    <row r="40" spans="2:27" ht="8.25" customHeight="1" x14ac:dyDescent="0.2">
      <c r="B40" s="8"/>
      <c r="C40" s="2"/>
      <c r="D40" s="10"/>
      <c r="E40" s="10"/>
      <c r="F40" s="10"/>
      <c r="G40" s="10"/>
      <c r="H40" s="10"/>
      <c r="I40" s="10"/>
      <c r="J40" s="10"/>
      <c r="K40" s="10"/>
      <c r="L40" s="10"/>
      <c r="M40" s="10"/>
      <c r="N40" s="10"/>
      <c r="O40" s="10"/>
      <c r="P40" s="10"/>
      <c r="Q40" s="10"/>
      <c r="R40" s="10"/>
      <c r="S40" s="10"/>
      <c r="T40" s="10"/>
      <c r="U40" s="10"/>
      <c r="V40" s="10"/>
      <c r="W40" s="11"/>
      <c r="X40" s="10"/>
      <c r="Y40" s="10"/>
      <c r="Z40" s="10"/>
      <c r="AA40" s="1"/>
    </row>
    <row r="41" spans="2:27" ht="8.25" customHeight="1" x14ac:dyDescent="0.2">
      <c r="B41" s="8"/>
      <c r="C41" s="2"/>
      <c r="D41" s="10"/>
      <c r="E41" s="10"/>
      <c r="F41" s="10"/>
      <c r="G41" s="10"/>
      <c r="H41" s="10"/>
      <c r="I41" s="10"/>
      <c r="J41" s="10"/>
      <c r="K41" s="10"/>
      <c r="L41" s="10"/>
      <c r="M41" s="10"/>
      <c r="N41" s="10"/>
      <c r="O41" s="10"/>
      <c r="P41" s="10"/>
      <c r="Q41" s="10"/>
      <c r="R41" s="10"/>
      <c r="S41" s="10"/>
      <c r="T41" s="10"/>
      <c r="U41" s="10"/>
      <c r="V41" s="10"/>
      <c r="W41" s="11"/>
      <c r="X41" s="10"/>
      <c r="Y41" s="10"/>
      <c r="Z41" s="10"/>
      <c r="AA41" s="1"/>
    </row>
    <row r="42" spans="2:27" ht="8.25" customHeight="1" x14ac:dyDescent="0.2">
      <c r="B42" s="8"/>
      <c r="C42" s="2"/>
      <c r="D42" s="10"/>
      <c r="E42" s="10"/>
      <c r="F42" s="10"/>
      <c r="G42" s="10"/>
      <c r="H42" s="10"/>
      <c r="I42" s="10"/>
      <c r="J42" s="10"/>
      <c r="K42" s="10"/>
      <c r="L42" s="10"/>
      <c r="M42" s="10"/>
      <c r="N42" s="10"/>
      <c r="O42" s="10"/>
      <c r="P42" s="10"/>
      <c r="Q42" s="10"/>
      <c r="R42" s="10"/>
      <c r="S42" s="10"/>
      <c r="T42" s="10"/>
      <c r="U42" s="10"/>
      <c r="V42" s="10"/>
      <c r="W42" s="11"/>
      <c r="X42" s="10"/>
      <c r="Y42" s="10"/>
      <c r="Z42" s="10"/>
      <c r="AA42" s="1"/>
    </row>
    <row r="43" spans="2:27" ht="8.25" customHeight="1" x14ac:dyDescent="0.2">
      <c r="B43" s="8"/>
      <c r="C43" s="2"/>
      <c r="D43" s="10"/>
      <c r="E43" s="10"/>
      <c r="F43" s="10"/>
      <c r="G43" s="10"/>
      <c r="H43" s="10"/>
      <c r="I43" s="10"/>
      <c r="J43" s="10"/>
      <c r="K43" s="10"/>
      <c r="L43" s="10"/>
      <c r="M43" s="10"/>
      <c r="N43" s="10"/>
      <c r="O43" s="10"/>
      <c r="P43" s="10"/>
      <c r="Q43" s="10"/>
      <c r="R43" s="10"/>
      <c r="S43" s="10"/>
      <c r="T43" s="10"/>
      <c r="U43" s="10"/>
      <c r="V43" s="10"/>
      <c r="W43" s="11"/>
      <c r="X43" s="10"/>
      <c r="Y43" s="10"/>
      <c r="Z43" s="10"/>
      <c r="AA43" s="1"/>
    </row>
    <row r="44" spans="2:27" ht="8.25" customHeight="1" x14ac:dyDescent="0.2">
      <c r="B44" s="8"/>
      <c r="C44" s="2"/>
      <c r="D44" s="10"/>
      <c r="E44" s="10"/>
      <c r="F44" s="10"/>
      <c r="G44" s="10"/>
      <c r="H44" s="10"/>
      <c r="I44" s="10"/>
      <c r="J44" s="10"/>
      <c r="K44" s="10"/>
      <c r="L44" s="10"/>
      <c r="M44" s="10"/>
      <c r="N44" s="10"/>
      <c r="O44" s="10"/>
      <c r="P44" s="10"/>
      <c r="Q44" s="10"/>
      <c r="R44" s="10"/>
      <c r="S44" s="10"/>
      <c r="T44" s="10"/>
      <c r="U44" s="10"/>
      <c r="V44" s="10"/>
      <c r="W44" s="11"/>
      <c r="X44" s="10"/>
      <c r="Y44" s="10"/>
      <c r="Z44" s="10"/>
      <c r="AA44" s="1"/>
    </row>
    <row r="45" spans="2:27" ht="8.25" customHeight="1" x14ac:dyDescent="0.2">
      <c r="B45" s="8"/>
      <c r="C45" s="2"/>
      <c r="D45" s="10"/>
      <c r="E45" s="10"/>
      <c r="F45" s="10"/>
      <c r="G45" s="10"/>
      <c r="H45" s="10"/>
      <c r="I45" s="10"/>
      <c r="J45" s="10"/>
      <c r="K45" s="10"/>
      <c r="L45" s="10"/>
      <c r="M45" s="10"/>
      <c r="N45" s="10"/>
      <c r="O45" s="10"/>
      <c r="P45" s="10"/>
      <c r="Q45" s="10"/>
      <c r="R45" s="10"/>
      <c r="S45" s="10"/>
      <c r="T45" s="10"/>
      <c r="U45" s="10"/>
      <c r="V45" s="10"/>
      <c r="W45" s="11"/>
      <c r="X45" s="10"/>
      <c r="Y45" s="10"/>
      <c r="Z45" s="10"/>
      <c r="AA45" s="1"/>
    </row>
    <row r="46" spans="2:27" ht="8.25" customHeight="1" x14ac:dyDescent="0.2">
      <c r="B46" s="8"/>
      <c r="C46" s="2"/>
      <c r="D46" s="2"/>
      <c r="E46" s="2"/>
      <c r="F46" s="2"/>
      <c r="G46" s="2"/>
      <c r="H46" s="2"/>
      <c r="I46" s="2"/>
      <c r="J46" s="2"/>
      <c r="K46" s="2"/>
      <c r="L46" s="2"/>
      <c r="M46" s="2"/>
      <c r="N46" s="2"/>
      <c r="O46" s="2"/>
      <c r="P46" s="2"/>
      <c r="Q46" s="2"/>
      <c r="R46" s="2"/>
      <c r="S46" s="2"/>
      <c r="T46" s="2"/>
      <c r="U46" s="2"/>
      <c r="V46" s="2"/>
      <c r="W46" s="9"/>
      <c r="X46" s="1"/>
      <c r="Y46" s="1"/>
      <c r="Z46" s="1"/>
      <c r="AA46" s="1"/>
    </row>
    <row r="47" spans="2:27" ht="8.25" customHeight="1" x14ac:dyDescent="0.2">
      <c r="B47" s="8"/>
      <c r="C47" s="2" t="s">
        <v>67</v>
      </c>
      <c r="D47" s="2"/>
      <c r="E47" s="2"/>
      <c r="F47" s="2"/>
      <c r="G47" s="2"/>
      <c r="H47" s="2"/>
      <c r="I47" s="2"/>
      <c r="J47" s="2"/>
      <c r="K47" s="2"/>
      <c r="L47" s="2"/>
      <c r="M47" s="2"/>
      <c r="N47" s="2"/>
      <c r="O47" s="2"/>
      <c r="P47" s="2"/>
      <c r="Q47" s="2"/>
      <c r="R47" s="2"/>
      <c r="S47" s="2"/>
      <c r="T47" s="2"/>
      <c r="U47" s="2"/>
      <c r="V47" s="2"/>
      <c r="W47" s="9"/>
      <c r="X47" s="1"/>
      <c r="Y47" s="1"/>
      <c r="Z47" s="1"/>
      <c r="AA47" s="1"/>
    </row>
    <row r="48" spans="2:27" ht="8.25" customHeight="1" x14ac:dyDescent="0.2">
      <c r="B48" s="8"/>
      <c r="C48" s="2"/>
      <c r="D48" s="2"/>
      <c r="E48" s="2"/>
      <c r="F48" s="2"/>
      <c r="G48" s="2"/>
      <c r="H48" s="2"/>
      <c r="I48" s="2"/>
      <c r="J48" s="2"/>
      <c r="K48" s="2"/>
      <c r="L48" s="2"/>
      <c r="M48" s="2"/>
      <c r="N48" s="2"/>
      <c r="O48" s="2"/>
      <c r="P48" s="2"/>
      <c r="Q48" s="2"/>
      <c r="R48" s="2"/>
      <c r="S48" s="2"/>
      <c r="T48" s="2"/>
      <c r="U48" s="2"/>
      <c r="V48" s="2"/>
      <c r="W48" s="9"/>
      <c r="X48" s="1"/>
      <c r="Y48" s="1"/>
      <c r="Z48" s="1"/>
      <c r="AA48" s="1"/>
    </row>
    <row r="49" spans="2:27" ht="0" hidden="1" customHeight="1" x14ac:dyDescent="0.2">
      <c r="B49" s="8"/>
      <c r="C49" s="2"/>
      <c r="D49" s="2"/>
      <c r="E49" s="2"/>
      <c r="F49" s="2"/>
      <c r="G49" s="2"/>
      <c r="H49" s="2"/>
      <c r="I49" s="2"/>
      <c r="J49" s="2"/>
      <c r="K49" s="2"/>
      <c r="L49" s="2"/>
      <c r="M49" s="2"/>
      <c r="N49" s="2"/>
      <c r="O49" s="2"/>
      <c r="P49" s="2"/>
      <c r="Q49" s="2"/>
      <c r="R49" s="2"/>
      <c r="S49" s="2"/>
      <c r="T49" s="2"/>
      <c r="U49" s="2"/>
      <c r="V49" s="2"/>
      <c r="W49" s="9"/>
      <c r="X49" s="1"/>
      <c r="Y49" s="1"/>
      <c r="Z49" s="1"/>
      <c r="AA49" s="1"/>
    </row>
    <row r="50" spans="2:27" ht="29.1" customHeight="1" x14ac:dyDescent="0.2">
      <c r="B50" s="8"/>
      <c r="C50" s="66" t="s">
        <v>67</v>
      </c>
      <c r="D50" s="67"/>
      <c r="E50" s="67"/>
      <c r="F50" s="67"/>
      <c r="G50" s="67"/>
      <c r="H50" s="67"/>
      <c r="I50" s="67"/>
      <c r="J50" s="67"/>
      <c r="K50" s="67"/>
      <c r="L50" s="67"/>
      <c r="M50" s="67"/>
      <c r="N50" s="67"/>
      <c r="O50" s="67"/>
      <c r="P50" s="67"/>
      <c r="Q50" s="67"/>
      <c r="R50" s="67"/>
      <c r="S50" s="67"/>
      <c r="T50" s="67"/>
      <c r="U50" s="17"/>
      <c r="V50" s="17"/>
      <c r="W50" s="9"/>
      <c r="AA50" s="1"/>
    </row>
    <row r="51" spans="2:27" ht="3" customHeight="1" x14ac:dyDescent="0.2">
      <c r="B51" s="8"/>
      <c r="C51" s="2"/>
      <c r="D51" s="10"/>
      <c r="E51" s="10"/>
      <c r="F51" s="10"/>
      <c r="G51" s="10"/>
      <c r="H51" s="10"/>
      <c r="I51" s="10"/>
      <c r="J51" s="10"/>
      <c r="K51" s="10"/>
      <c r="L51" s="10"/>
      <c r="M51" s="10"/>
      <c r="N51" s="10"/>
      <c r="O51" s="10"/>
      <c r="P51" s="10"/>
      <c r="Q51" s="10"/>
      <c r="R51" s="10"/>
      <c r="S51" s="10"/>
      <c r="T51" s="10"/>
      <c r="U51" s="10"/>
      <c r="V51" s="10"/>
      <c r="W51" s="11"/>
      <c r="X51" s="10"/>
      <c r="Y51" s="10"/>
      <c r="Z51" s="10"/>
      <c r="AA51" s="1"/>
    </row>
    <row r="52" spans="2:27" ht="19.5" customHeight="1" x14ac:dyDescent="0.2">
      <c r="B52" s="8"/>
      <c r="C52" s="57" t="s">
        <v>45</v>
      </c>
      <c r="D52" s="58"/>
      <c r="E52" s="58"/>
      <c r="F52" s="58"/>
      <c r="G52" s="58"/>
      <c r="H52" s="58"/>
      <c r="I52" s="58"/>
      <c r="J52" s="58"/>
      <c r="K52" s="58"/>
      <c r="L52" s="58"/>
      <c r="M52" s="58"/>
      <c r="N52" s="58"/>
      <c r="O52" s="58"/>
      <c r="P52" s="58"/>
      <c r="Q52" s="58"/>
      <c r="R52" s="18" t="s">
        <v>69</v>
      </c>
      <c r="S52" s="19"/>
      <c r="T52" s="19"/>
      <c r="U52" s="2"/>
      <c r="V52" s="2"/>
      <c r="W52" s="9"/>
      <c r="X52" s="1"/>
      <c r="Y52" s="1"/>
      <c r="Z52" s="1"/>
      <c r="AA52" s="1"/>
    </row>
    <row r="53" spans="2:27" ht="10.5" customHeight="1" x14ac:dyDescent="0.2">
      <c r="B53" s="8"/>
      <c r="C53" s="20"/>
      <c r="D53" s="21"/>
      <c r="E53" s="21"/>
      <c r="F53" s="21"/>
      <c r="G53" s="21"/>
      <c r="H53" s="21"/>
      <c r="I53" s="21"/>
      <c r="J53" s="21"/>
      <c r="K53" s="21"/>
      <c r="L53" s="21"/>
      <c r="M53" s="21"/>
      <c r="N53" s="21"/>
      <c r="O53" s="21"/>
      <c r="P53" s="21"/>
      <c r="Q53" s="21"/>
      <c r="R53" s="22"/>
      <c r="S53" s="19"/>
      <c r="T53" s="19"/>
      <c r="U53" s="2"/>
      <c r="V53" s="2"/>
      <c r="W53" s="9"/>
      <c r="X53" s="1"/>
      <c r="Y53" s="1"/>
      <c r="Z53" s="1"/>
      <c r="AA53" s="1"/>
    </row>
    <row r="54" spans="2:27" ht="3" customHeight="1" x14ac:dyDescent="0.2">
      <c r="B54" s="12"/>
      <c r="C54" s="13"/>
      <c r="D54" s="13"/>
      <c r="E54" s="13"/>
      <c r="F54" s="13"/>
      <c r="G54" s="13"/>
      <c r="H54" s="13"/>
      <c r="I54" s="13"/>
      <c r="J54" s="13"/>
      <c r="K54" s="13"/>
      <c r="L54" s="13"/>
      <c r="M54" s="13"/>
      <c r="N54" s="13"/>
      <c r="O54" s="13"/>
      <c r="P54" s="13"/>
      <c r="Q54" s="13"/>
      <c r="R54" s="13"/>
      <c r="S54" s="13"/>
      <c r="T54" s="13"/>
      <c r="U54" s="13"/>
      <c r="V54" s="13"/>
      <c r="W54" s="14"/>
      <c r="X54" s="1"/>
      <c r="Y54" s="1"/>
      <c r="Z54" s="1"/>
      <c r="AA54" s="1"/>
    </row>
    <row r="55" spans="2:27" ht="12" customHeight="1" x14ac:dyDescent="0.2">
      <c r="K55" s="23"/>
      <c r="L55" s="24"/>
    </row>
  </sheetData>
  <sheetProtection password="88FD" sheet="1" objects="1" scenarios="1"/>
  <mergeCells count="17">
    <mergeCell ref="D17:D18"/>
    <mergeCell ref="D19:D20"/>
    <mergeCell ref="C52:Q52"/>
    <mergeCell ref="C2:T4"/>
    <mergeCell ref="U4:V4"/>
    <mergeCell ref="C6:U6"/>
    <mergeCell ref="C8:U8"/>
    <mergeCell ref="C50:T50"/>
    <mergeCell ref="F9:G9"/>
    <mergeCell ref="H9:J9"/>
    <mergeCell ref="K9:L9"/>
    <mergeCell ref="M9:N9"/>
    <mergeCell ref="O9:P9"/>
    <mergeCell ref="D11:D12"/>
    <mergeCell ref="C11:C20"/>
    <mergeCell ref="D13:D14"/>
    <mergeCell ref="D15:D16"/>
  </mergeCells>
  <hyperlinks>
    <hyperlink ref="A1" location="TOC!A11" tooltip="Table of Contents" display="Table of Contents"/>
  </hyperlinks>
  <printOptions horizontalCentered="1" verticalCentered="1"/>
  <pageMargins left="0.66929133858267698" right="0.66929133858267698" top="0.47244094488188998" bottom="0.31496062992126" header="0.31496062992126" footer="0.31496062992126"/>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5"/>
  <sheetViews>
    <sheetView showGridLines="0" zoomScale="124" zoomScaleNormal="124" workbookViewId="0">
      <selection activeCell="P21" sqref="P21"/>
    </sheetView>
  </sheetViews>
  <sheetFormatPr defaultColWidth="8.69921875" defaultRowHeight="14.25" x14ac:dyDescent="0.2"/>
  <cols>
    <col min="1" max="2" width="2.69921875" style="1" customWidth="1"/>
    <col min="3" max="3" width="3.69921875" style="1" customWidth="1"/>
    <col min="4" max="4" width="13.09765625" style="1" customWidth="1"/>
    <col min="5" max="22" width="4.69921875" style="1" customWidth="1"/>
    <col min="23" max="23" width="1.5" style="1" customWidth="1"/>
    <col min="24" max="27" width="8.69921875" style="2" customWidth="1"/>
    <col min="28" max="29" width="8.69921875" customWidth="1"/>
    <col min="30" max="30" width="8.69921875" style="1" customWidth="1"/>
    <col min="31" max="16384" width="8.69921875" style="1"/>
  </cols>
  <sheetData>
    <row r="1" spans="1:27" ht="9.75" customHeight="1" x14ac:dyDescent="0.2">
      <c r="A1" s="46" t="s">
        <v>46</v>
      </c>
      <c r="AA1" s="1"/>
    </row>
    <row r="2" spans="1:27" ht="3" customHeight="1" x14ac:dyDescent="0.2">
      <c r="B2" s="3"/>
      <c r="C2" s="59" t="s">
        <v>35</v>
      </c>
      <c r="D2" s="60"/>
      <c r="E2" s="60"/>
      <c r="F2" s="60"/>
      <c r="G2" s="60"/>
      <c r="H2" s="60"/>
      <c r="I2" s="60"/>
      <c r="J2" s="60"/>
      <c r="K2" s="60"/>
      <c r="L2" s="60"/>
      <c r="M2" s="60"/>
      <c r="N2" s="60"/>
      <c r="O2" s="60"/>
      <c r="P2" s="60"/>
      <c r="Q2" s="60"/>
      <c r="R2" s="60"/>
      <c r="S2" s="60"/>
      <c r="T2" s="60"/>
      <c r="U2" s="4"/>
      <c r="V2" s="4"/>
      <c r="W2" s="5"/>
      <c r="AA2" s="1"/>
    </row>
    <row r="3" spans="1:27" ht="15.95" customHeight="1" x14ac:dyDescent="0.2">
      <c r="B3" s="8"/>
      <c r="C3" s="61"/>
      <c r="D3" s="62"/>
      <c r="E3" s="62"/>
      <c r="F3" s="62"/>
      <c r="G3" s="62"/>
      <c r="H3" s="62"/>
      <c r="I3" s="62"/>
      <c r="J3" s="62"/>
      <c r="K3" s="62"/>
      <c r="L3" s="62"/>
      <c r="M3" s="62"/>
      <c r="N3" s="62"/>
      <c r="O3" s="62"/>
      <c r="P3" s="62"/>
      <c r="Q3" s="62"/>
      <c r="R3" s="62"/>
      <c r="S3" s="62"/>
      <c r="T3" s="62"/>
      <c r="U3" s="15" t="s">
        <v>68</v>
      </c>
      <c r="V3" s="45">
        <v>12</v>
      </c>
      <c r="W3" s="9"/>
      <c r="AA3" s="1"/>
    </row>
    <row r="4" spans="1:27" ht="15.95" customHeight="1" x14ac:dyDescent="0.2">
      <c r="B4" s="6"/>
      <c r="C4" s="63"/>
      <c r="D4" s="63"/>
      <c r="E4" s="63"/>
      <c r="F4" s="63"/>
      <c r="G4" s="63"/>
      <c r="H4" s="63"/>
      <c r="I4" s="63"/>
      <c r="J4" s="63"/>
      <c r="K4" s="63"/>
      <c r="L4" s="63"/>
      <c r="M4" s="63"/>
      <c r="N4" s="63"/>
      <c r="O4" s="63"/>
      <c r="P4" s="63"/>
      <c r="Q4" s="63"/>
      <c r="R4" s="63"/>
      <c r="S4" s="63"/>
      <c r="T4" s="63"/>
      <c r="U4" s="64" t="s">
        <v>65</v>
      </c>
      <c r="V4" s="65"/>
      <c r="W4" s="7"/>
      <c r="AA4" s="1"/>
    </row>
    <row r="5" spans="1:27" ht="3" customHeight="1" x14ac:dyDescent="0.2">
      <c r="B5" s="8"/>
      <c r="C5" s="2"/>
      <c r="D5" s="10"/>
      <c r="E5" s="10"/>
      <c r="F5" s="10"/>
      <c r="G5" s="10"/>
      <c r="H5" s="10"/>
      <c r="I5" s="10"/>
      <c r="J5" s="10"/>
      <c r="K5" s="10"/>
      <c r="L5" s="10"/>
      <c r="M5" s="10"/>
      <c r="N5" s="10"/>
      <c r="O5" s="10"/>
      <c r="P5" s="10"/>
      <c r="Q5" s="10"/>
      <c r="R5" s="10"/>
      <c r="S5" s="10"/>
      <c r="T5" s="10"/>
      <c r="U5" s="10"/>
      <c r="V5" s="10"/>
      <c r="W5" s="11"/>
      <c r="X5" s="10"/>
      <c r="Y5" s="10"/>
      <c r="Z5" s="10"/>
      <c r="AA5" s="1"/>
    </row>
    <row r="6" spans="1:27" ht="20.100000000000001" customHeight="1" x14ac:dyDescent="0.2">
      <c r="B6" s="8"/>
      <c r="C6" s="66" t="s">
        <v>66</v>
      </c>
      <c r="D6" s="67"/>
      <c r="E6" s="67"/>
      <c r="F6" s="67"/>
      <c r="G6" s="67"/>
      <c r="H6" s="67"/>
      <c r="I6" s="67"/>
      <c r="J6" s="67"/>
      <c r="K6" s="67"/>
      <c r="L6" s="67"/>
      <c r="M6" s="67"/>
      <c r="N6" s="67"/>
      <c r="O6" s="67"/>
      <c r="P6" s="67"/>
      <c r="Q6" s="67"/>
      <c r="R6" s="67"/>
      <c r="S6" s="67"/>
      <c r="T6" s="67"/>
      <c r="U6" s="67"/>
      <c r="V6" s="16"/>
      <c r="W6" s="9"/>
      <c r="AA6" s="1"/>
    </row>
    <row r="7" spans="1:27" ht="3" customHeight="1" x14ac:dyDescent="0.2">
      <c r="B7" s="8"/>
      <c r="C7" s="2"/>
      <c r="D7" s="10"/>
      <c r="E7" s="10"/>
      <c r="F7" s="10"/>
      <c r="G7" s="10"/>
      <c r="H7" s="10"/>
      <c r="I7" s="10"/>
      <c r="J7" s="10"/>
      <c r="K7" s="10"/>
      <c r="L7" s="10"/>
      <c r="M7" s="10"/>
      <c r="N7" s="10"/>
      <c r="O7" s="10"/>
      <c r="P7" s="10"/>
      <c r="Q7" s="10"/>
      <c r="R7" s="10"/>
      <c r="S7" s="10"/>
      <c r="T7" s="10"/>
      <c r="U7" s="10"/>
      <c r="V7" s="10"/>
      <c r="W7" s="11"/>
      <c r="X7" s="10"/>
      <c r="Y7" s="10"/>
      <c r="Z7" s="10"/>
      <c r="AA7" s="1"/>
    </row>
    <row r="8" spans="1:27" ht="20.100000000000001" customHeight="1" x14ac:dyDescent="0.2">
      <c r="B8" s="8"/>
      <c r="C8" s="66" t="s">
        <v>14</v>
      </c>
      <c r="D8" s="67"/>
      <c r="E8" s="67"/>
      <c r="F8" s="67"/>
      <c r="G8" s="67"/>
      <c r="H8" s="67"/>
      <c r="I8" s="67"/>
      <c r="J8" s="67"/>
      <c r="K8" s="67"/>
      <c r="L8" s="67"/>
      <c r="M8" s="67"/>
      <c r="N8" s="67"/>
      <c r="O8" s="67"/>
      <c r="P8" s="67"/>
      <c r="Q8" s="67"/>
      <c r="R8" s="67"/>
      <c r="S8" s="67"/>
      <c r="T8" s="67"/>
      <c r="U8" s="67"/>
      <c r="V8" s="16"/>
      <c r="W8" s="9"/>
      <c r="AA8" s="1"/>
    </row>
    <row r="9" spans="1:27" ht="24.75" customHeight="1" x14ac:dyDescent="0.2">
      <c r="B9" s="8"/>
      <c r="C9" s="2" t="s">
        <v>67</v>
      </c>
      <c r="D9" s="10"/>
      <c r="E9" s="25" t="s">
        <v>67</v>
      </c>
      <c r="F9" s="68" t="s">
        <v>61</v>
      </c>
      <c r="G9" s="70"/>
      <c r="H9" s="70"/>
      <c r="I9" s="70"/>
      <c r="J9" s="70"/>
      <c r="K9" s="69"/>
      <c r="L9" s="10"/>
      <c r="M9" s="10"/>
      <c r="N9" s="10"/>
      <c r="O9" s="10"/>
      <c r="P9" s="10"/>
      <c r="Q9" s="10"/>
      <c r="R9" s="10"/>
      <c r="S9" s="10"/>
      <c r="T9" s="10"/>
      <c r="U9" s="10" t="s">
        <v>67</v>
      </c>
      <c r="V9" s="10"/>
      <c r="W9" s="11"/>
      <c r="X9" s="10"/>
      <c r="Y9" s="10"/>
      <c r="Z9" s="10"/>
      <c r="AA9" s="1"/>
    </row>
    <row r="10" spans="1:27" ht="33" customHeight="1" x14ac:dyDescent="0.2">
      <c r="B10" s="8"/>
      <c r="C10" s="2"/>
      <c r="D10" s="10"/>
      <c r="E10" s="31" t="s">
        <v>20</v>
      </c>
      <c r="F10" s="36" t="s">
        <v>56</v>
      </c>
      <c r="G10" s="26" t="s">
        <v>55</v>
      </c>
      <c r="H10" s="26" t="s">
        <v>54</v>
      </c>
      <c r="I10" s="26" t="s">
        <v>60</v>
      </c>
      <c r="J10" s="26" t="s">
        <v>11</v>
      </c>
      <c r="K10" s="40" t="s">
        <v>10</v>
      </c>
      <c r="L10" s="10"/>
      <c r="M10" s="10"/>
      <c r="N10" s="10"/>
      <c r="O10" s="10"/>
      <c r="P10" s="10"/>
      <c r="Q10" s="10"/>
      <c r="R10" s="10"/>
      <c r="S10" s="10"/>
      <c r="T10" s="10"/>
      <c r="U10" s="10"/>
      <c r="V10" s="10"/>
      <c r="W10" s="11"/>
      <c r="X10" s="10"/>
      <c r="Y10" s="10"/>
      <c r="Z10" s="10"/>
      <c r="AA10" s="1"/>
    </row>
    <row r="11" spans="1:27" ht="8.25" customHeight="1" x14ac:dyDescent="0.2">
      <c r="B11" s="8"/>
      <c r="C11" s="73" t="s">
        <v>15</v>
      </c>
      <c r="D11" s="71" t="s">
        <v>53</v>
      </c>
      <c r="E11" s="32">
        <v>4223</v>
      </c>
      <c r="F11" s="30">
        <v>3284</v>
      </c>
      <c r="G11" s="27">
        <v>142</v>
      </c>
      <c r="H11" s="27">
        <v>332</v>
      </c>
      <c r="I11" s="27">
        <v>268</v>
      </c>
      <c r="J11" s="27">
        <v>87</v>
      </c>
      <c r="K11" s="41">
        <v>110</v>
      </c>
      <c r="L11" s="10"/>
      <c r="M11" s="10"/>
      <c r="N11" s="10"/>
      <c r="O11" s="10"/>
      <c r="P11" s="10"/>
      <c r="Q11" s="10"/>
      <c r="R11" s="10"/>
      <c r="S11" s="10"/>
      <c r="T11" s="10"/>
      <c r="U11" s="10"/>
      <c r="V11" s="10"/>
      <c r="W11" s="11"/>
      <c r="X11" s="10"/>
      <c r="Y11" s="10"/>
      <c r="Z11" s="10"/>
      <c r="AA11" s="1"/>
    </row>
    <row r="12" spans="1:27" hidden="1" x14ac:dyDescent="0.2">
      <c r="B12" s="8"/>
      <c r="C12" s="74"/>
      <c r="D12" s="72"/>
      <c r="E12" s="32" t="s">
        <v>67</v>
      </c>
      <c r="F12" s="30" t="s">
        <v>67</v>
      </c>
      <c r="G12" s="27" t="s">
        <v>67</v>
      </c>
      <c r="H12" s="27" t="s">
        <v>67</v>
      </c>
      <c r="I12" s="27" t="s">
        <v>67</v>
      </c>
      <c r="J12" s="27" t="s">
        <v>67</v>
      </c>
      <c r="K12" s="41" t="s">
        <v>67</v>
      </c>
      <c r="L12" s="10"/>
      <c r="M12" s="10"/>
      <c r="N12" s="10"/>
      <c r="O12" s="10"/>
      <c r="P12" s="10"/>
      <c r="Q12" s="10"/>
      <c r="R12" s="10"/>
      <c r="S12" s="10"/>
      <c r="T12" s="10"/>
      <c r="U12" s="10"/>
      <c r="V12" s="10"/>
      <c r="W12" s="11"/>
      <c r="X12" s="10"/>
      <c r="Y12" s="10"/>
      <c r="Z12" s="10"/>
      <c r="AA12" s="1"/>
    </row>
    <row r="13" spans="1:27" ht="8.25" customHeight="1" x14ac:dyDescent="0.2">
      <c r="B13" s="8"/>
      <c r="C13" s="74"/>
      <c r="D13" s="71" t="s">
        <v>30</v>
      </c>
      <c r="E13" s="32">
        <v>4223</v>
      </c>
      <c r="F13" s="30">
        <v>3172</v>
      </c>
      <c r="G13" s="27">
        <v>146</v>
      </c>
      <c r="H13" s="27">
        <v>420</v>
      </c>
      <c r="I13" s="27">
        <v>265</v>
      </c>
      <c r="J13" s="27">
        <v>101</v>
      </c>
      <c r="K13" s="41">
        <v>120</v>
      </c>
      <c r="L13" s="10"/>
      <c r="M13" s="10"/>
      <c r="N13" s="10"/>
      <c r="O13" s="10"/>
      <c r="P13" s="10"/>
      <c r="Q13" s="10"/>
      <c r="R13" s="10"/>
      <c r="S13" s="10"/>
      <c r="T13" s="10"/>
      <c r="U13" s="10"/>
      <c r="V13" s="10"/>
      <c r="W13" s="11"/>
      <c r="X13" s="10"/>
      <c r="Y13" s="10"/>
      <c r="Z13" s="10"/>
      <c r="AA13" s="1"/>
    </row>
    <row r="14" spans="1:27" ht="8.25" customHeight="1" x14ac:dyDescent="0.2">
      <c r="B14" s="8"/>
      <c r="C14" s="74"/>
      <c r="D14" s="72"/>
      <c r="E14" s="32" t="s">
        <v>67</v>
      </c>
      <c r="F14" s="30" t="s">
        <v>67</v>
      </c>
      <c r="G14" s="27" t="s">
        <v>67</v>
      </c>
      <c r="H14" s="27" t="s">
        <v>67</v>
      </c>
      <c r="I14" s="27" t="s">
        <v>67</v>
      </c>
      <c r="J14" s="27" t="s">
        <v>67</v>
      </c>
      <c r="K14" s="41" t="s">
        <v>67</v>
      </c>
      <c r="L14" s="10"/>
      <c r="M14" s="10"/>
      <c r="N14" s="10"/>
      <c r="O14" s="10"/>
      <c r="P14" s="10"/>
      <c r="Q14" s="10"/>
      <c r="R14" s="10"/>
      <c r="S14" s="10"/>
      <c r="T14" s="10"/>
      <c r="U14" s="10"/>
      <c r="V14" s="10"/>
      <c r="W14" s="11"/>
      <c r="X14" s="10"/>
      <c r="Y14" s="10"/>
      <c r="Z14" s="10"/>
      <c r="AA14" s="1"/>
    </row>
    <row r="15" spans="1:27" ht="8.25" customHeight="1" x14ac:dyDescent="0.2">
      <c r="B15" s="8"/>
      <c r="C15" s="74"/>
      <c r="D15" s="75" t="s">
        <v>32</v>
      </c>
      <c r="E15" s="32">
        <v>2851</v>
      </c>
      <c r="F15" s="37">
        <v>2227</v>
      </c>
      <c r="G15" s="28">
        <v>98</v>
      </c>
      <c r="H15" s="28">
        <v>247</v>
      </c>
      <c r="I15" s="28">
        <v>168</v>
      </c>
      <c r="J15" s="28">
        <v>50</v>
      </c>
      <c r="K15" s="42">
        <v>60</v>
      </c>
      <c r="L15" s="10"/>
      <c r="M15" s="10">
        <f>SUM(G15:J15)</f>
        <v>563</v>
      </c>
      <c r="N15" s="10"/>
      <c r="O15" s="10">
        <f>563/932</f>
        <v>0.60407725321888417</v>
      </c>
      <c r="P15" s="10"/>
      <c r="Q15" s="10"/>
      <c r="R15" s="10"/>
      <c r="S15" s="10"/>
      <c r="T15" s="10"/>
      <c r="U15" s="10"/>
      <c r="V15" s="10"/>
      <c r="W15" s="11"/>
      <c r="X15" s="10"/>
      <c r="Y15" s="10"/>
      <c r="Z15" s="10"/>
      <c r="AA15" s="1"/>
    </row>
    <row r="16" spans="1:27" ht="8.25" customHeight="1" x14ac:dyDescent="0.2">
      <c r="B16" s="8"/>
      <c r="C16" s="74"/>
      <c r="D16" s="76"/>
      <c r="E16" s="33">
        <v>0.68</v>
      </c>
      <c r="F16" s="38">
        <v>0.7</v>
      </c>
      <c r="G16" s="29">
        <v>0.67</v>
      </c>
      <c r="H16" s="29">
        <v>0.59</v>
      </c>
      <c r="I16" s="29">
        <v>0.63</v>
      </c>
      <c r="J16" s="29">
        <v>0.5</v>
      </c>
      <c r="K16" s="43">
        <v>0.5</v>
      </c>
      <c r="L16" s="10"/>
      <c r="M16" s="10"/>
      <c r="N16" s="10"/>
      <c r="O16" s="10"/>
      <c r="P16" s="10"/>
      <c r="Q16" s="10"/>
      <c r="R16" s="10"/>
      <c r="S16" s="10"/>
      <c r="T16" s="10"/>
      <c r="U16" s="10"/>
      <c r="V16" s="10"/>
      <c r="W16" s="11"/>
      <c r="X16" s="10"/>
      <c r="Y16" s="10"/>
      <c r="Z16" s="10"/>
      <c r="AA16" s="1"/>
    </row>
    <row r="17" spans="2:27" ht="8.25" customHeight="1" x14ac:dyDescent="0.2">
      <c r="B17" s="8"/>
      <c r="C17" s="74"/>
      <c r="D17" s="75" t="s">
        <v>13</v>
      </c>
      <c r="E17" s="32">
        <v>698</v>
      </c>
      <c r="F17" s="37">
        <v>513</v>
      </c>
      <c r="G17" s="28">
        <v>12</v>
      </c>
      <c r="H17" s="28">
        <v>80</v>
      </c>
      <c r="I17" s="28">
        <v>50</v>
      </c>
      <c r="J17" s="28">
        <v>13</v>
      </c>
      <c r="K17" s="42">
        <v>30</v>
      </c>
      <c r="L17" s="10"/>
      <c r="M17" s="10">
        <f>SUM(G17:J17)</f>
        <v>155</v>
      </c>
      <c r="N17" s="10"/>
      <c r="O17" s="10">
        <f>155/932</f>
        <v>0.16630901287553648</v>
      </c>
      <c r="P17" s="10"/>
      <c r="Q17" s="10"/>
      <c r="R17" s="10"/>
      <c r="S17" s="10"/>
      <c r="T17" s="10"/>
      <c r="U17" s="10"/>
      <c r="V17" s="10"/>
      <c r="W17" s="11"/>
      <c r="X17" s="10"/>
      <c r="Y17" s="10"/>
      <c r="Z17" s="10"/>
      <c r="AA17" s="1"/>
    </row>
    <row r="18" spans="2:27" ht="8.25" customHeight="1" x14ac:dyDescent="0.2">
      <c r="B18" s="8"/>
      <c r="C18" s="74"/>
      <c r="D18" s="76"/>
      <c r="E18" s="33">
        <v>0.17</v>
      </c>
      <c r="F18" s="38">
        <v>0.16</v>
      </c>
      <c r="G18" s="29">
        <v>0.08</v>
      </c>
      <c r="H18" s="29">
        <v>0.19</v>
      </c>
      <c r="I18" s="29">
        <v>0.19</v>
      </c>
      <c r="J18" s="29">
        <v>0.13</v>
      </c>
      <c r="K18" s="43">
        <v>0.25</v>
      </c>
      <c r="L18" s="10"/>
      <c r="M18" s="10"/>
      <c r="N18" s="10"/>
      <c r="O18" s="10"/>
      <c r="P18" s="10"/>
      <c r="Q18" s="10"/>
      <c r="R18" s="10"/>
      <c r="S18" s="10"/>
      <c r="T18" s="10"/>
      <c r="U18" s="10"/>
      <c r="V18" s="10"/>
      <c r="W18" s="11"/>
      <c r="X18" s="10"/>
      <c r="Y18" s="10"/>
      <c r="Z18" s="10"/>
      <c r="AA18" s="1"/>
    </row>
    <row r="19" spans="2:27" ht="8.25" customHeight="1" x14ac:dyDescent="0.2">
      <c r="B19" s="8"/>
      <c r="C19" s="74"/>
      <c r="D19" s="75" t="s">
        <v>37</v>
      </c>
      <c r="E19" s="32">
        <v>674</v>
      </c>
      <c r="F19" s="37">
        <v>432</v>
      </c>
      <c r="G19" s="28">
        <v>36</v>
      </c>
      <c r="H19" s="28">
        <v>92</v>
      </c>
      <c r="I19" s="28">
        <v>47</v>
      </c>
      <c r="J19" s="28">
        <v>37</v>
      </c>
      <c r="K19" s="42">
        <v>30</v>
      </c>
      <c r="L19" s="10"/>
      <c r="M19" s="10">
        <f>SUM(G19:J19)</f>
        <v>212</v>
      </c>
      <c r="N19" s="10"/>
      <c r="O19" s="10">
        <f>212/962</f>
        <v>0.22037422037422039</v>
      </c>
      <c r="P19" s="10"/>
      <c r="Q19" s="10"/>
      <c r="R19" s="10"/>
      <c r="S19" s="10"/>
      <c r="T19" s="10"/>
      <c r="U19" s="10"/>
      <c r="V19" s="10"/>
      <c r="W19" s="11"/>
      <c r="X19" s="10"/>
      <c r="Y19" s="10"/>
      <c r="Z19" s="10"/>
      <c r="AA19" s="1"/>
    </row>
    <row r="20" spans="2:27" ht="8.25" customHeight="1" x14ac:dyDescent="0.2">
      <c r="B20" s="8"/>
      <c r="C20" s="74"/>
      <c r="D20" s="76"/>
      <c r="E20" s="47">
        <v>0.16</v>
      </c>
      <c r="F20" s="49">
        <v>0.14000000000000001</v>
      </c>
      <c r="G20" s="48">
        <v>0.24</v>
      </c>
      <c r="H20" s="48">
        <v>0.22</v>
      </c>
      <c r="I20" s="48">
        <v>0.18</v>
      </c>
      <c r="J20" s="48">
        <v>0.37</v>
      </c>
      <c r="K20" s="50">
        <v>0.25</v>
      </c>
      <c r="L20" s="10"/>
      <c r="M20" s="10"/>
      <c r="N20" s="10"/>
      <c r="O20" s="10"/>
      <c r="P20" s="10"/>
      <c r="Q20" s="10"/>
      <c r="R20" s="10"/>
      <c r="S20" s="10"/>
      <c r="T20" s="10"/>
      <c r="U20" s="10"/>
      <c r="V20" s="10"/>
      <c r="W20" s="11"/>
      <c r="X20" s="10"/>
      <c r="Y20" s="10"/>
      <c r="Z20" s="10"/>
      <c r="AA20" s="1"/>
    </row>
    <row r="21" spans="2:27" ht="8.25" customHeight="1" x14ac:dyDescent="0.2">
      <c r="B21" s="8"/>
      <c r="C21" s="2"/>
      <c r="D21" s="10"/>
      <c r="E21" s="10"/>
      <c r="F21" s="10"/>
      <c r="G21" s="10"/>
      <c r="H21" s="10"/>
      <c r="I21" s="10"/>
      <c r="J21" s="10"/>
      <c r="K21" s="10"/>
      <c r="L21" s="10"/>
      <c r="M21" s="10"/>
      <c r="N21" s="10"/>
      <c r="O21" s="10"/>
      <c r="P21" s="10"/>
      <c r="Q21" s="10"/>
      <c r="R21" s="10"/>
      <c r="S21" s="10"/>
      <c r="T21" s="10"/>
      <c r="U21" s="10"/>
      <c r="V21" s="10"/>
      <c r="W21" s="11"/>
      <c r="X21" s="10"/>
      <c r="Y21" s="10"/>
      <c r="Z21" s="10"/>
      <c r="AA21" s="1"/>
    </row>
    <row r="22" spans="2:27" ht="8.25" customHeight="1" x14ac:dyDescent="0.2">
      <c r="B22" s="8"/>
      <c r="C22" s="2"/>
      <c r="D22" s="10"/>
      <c r="E22" s="10"/>
      <c r="F22" s="10"/>
      <c r="G22" s="10"/>
      <c r="H22" s="10"/>
      <c r="I22" s="10"/>
      <c r="J22" s="10"/>
      <c r="K22" s="10"/>
      <c r="L22" s="10"/>
      <c r="M22" s="10"/>
      <c r="N22" s="10"/>
      <c r="O22" s="10"/>
      <c r="P22" s="10"/>
      <c r="Q22" s="10"/>
      <c r="R22" s="10"/>
      <c r="S22" s="10"/>
      <c r="T22" s="10"/>
      <c r="U22" s="10"/>
      <c r="V22" s="10"/>
      <c r="W22" s="11"/>
      <c r="X22" s="10"/>
      <c r="Y22" s="10"/>
      <c r="Z22" s="10"/>
      <c r="AA22" s="1"/>
    </row>
    <row r="23" spans="2:27" ht="8.25" customHeight="1" x14ac:dyDescent="0.2">
      <c r="B23" s="8"/>
      <c r="C23" s="2"/>
      <c r="D23" s="10"/>
      <c r="E23" s="10"/>
      <c r="F23" s="10"/>
      <c r="G23" s="10"/>
      <c r="H23" s="10"/>
      <c r="I23" s="10"/>
      <c r="J23" s="10"/>
      <c r="K23" s="10"/>
      <c r="L23" s="10"/>
      <c r="M23" s="10"/>
      <c r="N23" s="10"/>
      <c r="O23" s="10"/>
      <c r="P23" s="10"/>
      <c r="Q23" s="10"/>
      <c r="R23" s="10"/>
      <c r="S23" s="10"/>
      <c r="T23" s="10"/>
      <c r="U23" s="10"/>
      <c r="V23" s="10"/>
      <c r="W23" s="11"/>
      <c r="X23" s="10"/>
      <c r="Y23" s="10"/>
      <c r="Z23" s="10"/>
      <c r="AA23" s="1"/>
    </row>
    <row r="24" spans="2:27" ht="8.25" customHeight="1" x14ac:dyDescent="0.2">
      <c r="B24" s="8"/>
      <c r="C24" s="2"/>
      <c r="D24" s="10"/>
      <c r="E24" s="10"/>
      <c r="F24" s="10"/>
      <c r="G24" s="10"/>
      <c r="H24" s="10"/>
      <c r="I24" s="10"/>
      <c r="J24" s="10"/>
      <c r="K24" s="10"/>
      <c r="L24" s="10"/>
      <c r="M24" s="10"/>
      <c r="N24" s="10"/>
      <c r="O24" s="10"/>
      <c r="P24" s="10"/>
      <c r="Q24" s="10"/>
      <c r="R24" s="10"/>
      <c r="S24" s="10"/>
      <c r="T24" s="10"/>
      <c r="U24" s="10"/>
      <c r="V24" s="10"/>
      <c r="W24" s="11"/>
      <c r="X24" s="10"/>
      <c r="Y24" s="10"/>
      <c r="Z24" s="10"/>
      <c r="AA24" s="1"/>
    </row>
    <row r="25" spans="2:27" ht="8.25" customHeight="1" x14ac:dyDescent="0.2">
      <c r="B25" s="8"/>
      <c r="C25" s="2"/>
      <c r="D25" s="10"/>
      <c r="E25" s="10"/>
      <c r="F25" s="10"/>
      <c r="G25" s="10"/>
      <c r="H25" s="10"/>
      <c r="I25" s="10"/>
      <c r="J25" s="10"/>
      <c r="K25" s="10"/>
      <c r="L25" s="10"/>
      <c r="M25" s="10"/>
      <c r="N25" s="10"/>
      <c r="O25" s="10"/>
      <c r="P25" s="10"/>
      <c r="Q25" s="10"/>
      <c r="R25" s="10"/>
      <c r="S25" s="10"/>
      <c r="T25" s="10"/>
      <c r="U25" s="10"/>
      <c r="V25" s="10"/>
      <c r="W25" s="11"/>
      <c r="X25" s="10"/>
      <c r="Y25" s="10"/>
      <c r="Z25" s="10"/>
      <c r="AA25" s="1"/>
    </row>
    <row r="26" spans="2:27" ht="8.25" customHeight="1" x14ac:dyDescent="0.2">
      <c r="B26" s="8"/>
      <c r="C26" s="2"/>
      <c r="D26" s="10"/>
      <c r="E26" s="10"/>
      <c r="F26" s="10"/>
      <c r="G26" s="10"/>
      <c r="H26" s="10"/>
      <c r="I26" s="10"/>
      <c r="J26" s="10"/>
      <c r="K26" s="10"/>
      <c r="L26" s="10"/>
      <c r="M26" s="10"/>
      <c r="N26" s="10"/>
      <c r="O26" s="10"/>
      <c r="P26" s="10"/>
      <c r="Q26" s="10"/>
      <c r="R26" s="10"/>
      <c r="S26" s="10"/>
      <c r="T26" s="10"/>
      <c r="U26" s="10"/>
      <c r="V26" s="10"/>
      <c r="W26" s="11"/>
      <c r="X26" s="10"/>
      <c r="Y26" s="10"/>
      <c r="Z26" s="10"/>
      <c r="AA26" s="1"/>
    </row>
    <row r="27" spans="2:27" ht="8.25" customHeight="1" x14ac:dyDescent="0.2">
      <c r="B27" s="8"/>
      <c r="C27" s="2"/>
      <c r="D27" s="10"/>
      <c r="E27" s="10"/>
      <c r="F27" s="10"/>
      <c r="G27" s="10"/>
      <c r="H27" s="10"/>
      <c r="I27" s="10"/>
      <c r="J27" s="10"/>
      <c r="K27" s="10"/>
      <c r="L27" s="10"/>
      <c r="M27" s="10"/>
      <c r="N27" s="10"/>
      <c r="O27" s="10"/>
      <c r="P27" s="10"/>
      <c r="Q27" s="10"/>
      <c r="R27" s="10"/>
      <c r="S27" s="10"/>
      <c r="T27" s="10"/>
      <c r="U27" s="10"/>
      <c r="V27" s="10"/>
      <c r="W27" s="11"/>
      <c r="X27" s="10"/>
      <c r="Y27" s="10"/>
      <c r="Z27" s="10"/>
      <c r="AA27" s="1"/>
    </row>
    <row r="28" spans="2:27" ht="8.25" customHeight="1" x14ac:dyDescent="0.2">
      <c r="B28" s="8"/>
      <c r="C28" s="2"/>
      <c r="D28" s="10"/>
      <c r="E28" s="10"/>
      <c r="F28" s="10"/>
      <c r="G28" s="10"/>
      <c r="H28" s="10"/>
      <c r="I28" s="10"/>
      <c r="J28" s="10"/>
      <c r="K28" s="10"/>
      <c r="L28" s="10"/>
      <c r="M28" s="10"/>
      <c r="N28" s="10"/>
      <c r="O28" s="10"/>
      <c r="P28" s="10"/>
      <c r="Q28" s="10"/>
      <c r="R28" s="10"/>
      <c r="S28" s="10"/>
      <c r="T28" s="10"/>
      <c r="U28" s="10"/>
      <c r="V28" s="10"/>
      <c r="W28" s="11"/>
      <c r="X28" s="10"/>
      <c r="Y28" s="10"/>
      <c r="Z28" s="10"/>
      <c r="AA28" s="1"/>
    </row>
    <row r="29" spans="2:27" ht="8.25" customHeight="1" x14ac:dyDescent="0.2">
      <c r="B29" s="8"/>
      <c r="C29" s="2"/>
      <c r="D29" s="10"/>
      <c r="E29" s="10"/>
      <c r="F29" s="10"/>
      <c r="G29" s="10"/>
      <c r="H29" s="10"/>
      <c r="I29" s="10"/>
      <c r="J29" s="10"/>
      <c r="K29" s="10"/>
      <c r="L29" s="10"/>
      <c r="M29" s="10"/>
      <c r="N29" s="10"/>
      <c r="O29" s="10"/>
      <c r="P29" s="10"/>
      <c r="Q29" s="10"/>
      <c r="R29" s="10"/>
      <c r="S29" s="10"/>
      <c r="T29" s="10"/>
      <c r="U29" s="10"/>
      <c r="V29" s="10"/>
      <c r="W29" s="11"/>
      <c r="X29" s="10"/>
      <c r="Y29" s="10"/>
      <c r="Z29" s="10"/>
      <c r="AA29" s="1"/>
    </row>
    <row r="30" spans="2:27" ht="8.25" customHeight="1" x14ac:dyDescent="0.2">
      <c r="B30" s="8"/>
      <c r="C30" s="2"/>
      <c r="D30" s="10"/>
      <c r="E30" s="10"/>
      <c r="F30" s="10"/>
      <c r="G30" s="10"/>
      <c r="H30" s="10"/>
      <c r="I30" s="10"/>
      <c r="J30" s="10"/>
      <c r="K30" s="10"/>
      <c r="L30" s="10"/>
      <c r="M30" s="10"/>
      <c r="N30" s="10"/>
      <c r="O30" s="10"/>
      <c r="P30" s="10"/>
      <c r="Q30" s="10"/>
      <c r="R30" s="10"/>
      <c r="S30" s="10"/>
      <c r="T30" s="10"/>
      <c r="U30" s="10"/>
      <c r="V30" s="10"/>
      <c r="W30" s="11"/>
      <c r="X30" s="10"/>
      <c r="Y30" s="10"/>
      <c r="Z30" s="10"/>
      <c r="AA30" s="1"/>
    </row>
    <row r="31" spans="2:27" ht="8.25" customHeight="1" x14ac:dyDescent="0.2">
      <c r="B31" s="8"/>
      <c r="C31" s="2"/>
      <c r="D31" s="10"/>
      <c r="E31" s="10"/>
      <c r="F31" s="10"/>
      <c r="G31" s="10"/>
      <c r="H31" s="10"/>
      <c r="I31" s="10"/>
      <c r="J31" s="10"/>
      <c r="K31" s="10"/>
      <c r="L31" s="10"/>
      <c r="M31" s="10"/>
      <c r="N31" s="10"/>
      <c r="O31" s="10"/>
      <c r="P31" s="10"/>
      <c r="Q31" s="10"/>
      <c r="R31" s="10"/>
      <c r="S31" s="10"/>
      <c r="T31" s="10"/>
      <c r="U31" s="10"/>
      <c r="V31" s="10"/>
      <c r="W31" s="11"/>
      <c r="X31" s="10"/>
      <c r="Y31" s="10"/>
      <c r="Z31" s="10"/>
      <c r="AA31" s="1"/>
    </row>
    <row r="32" spans="2:27" ht="8.25" customHeight="1" x14ac:dyDescent="0.2">
      <c r="B32" s="8"/>
      <c r="C32" s="2"/>
      <c r="D32" s="10"/>
      <c r="E32" s="10"/>
      <c r="F32" s="10"/>
      <c r="G32" s="10"/>
      <c r="H32" s="10"/>
      <c r="I32" s="10"/>
      <c r="J32" s="10"/>
      <c r="K32" s="10"/>
      <c r="L32" s="10"/>
      <c r="M32" s="10"/>
      <c r="N32" s="10"/>
      <c r="O32" s="10"/>
      <c r="P32" s="10"/>
      <c r="Q32" s="10"/>
      <c r="R32" s="10"/>
      <c r="S32" s="10"/>
      <c r="T32" s="10"/>
      <c r="U32" s="10"/>
      <c r="V32" s="10"/>
      <c r="W32" s="11"/>
      <c r="X32" s="10"/>
      <c r="Y32" s="10"/>
      <c r="Z32" s="10"/>
      <c r="AA32" s="1"/>
    </row>
    <row r="33" spans="2:27" ht="8.25" customHeight="1" x14ac:dyDescent="0.2">
      <c r="B33" s="8"/>
      <c r="C33" s="2"/>
      <c r="D33" s="10"/>
      <c r="E33" s="10"/>
      <c r="F33" s="10"/>
      <c r="G33" s="10"/>
      <c r="H33" s="10"/>
      <c r="I33" s="10"/>
      <c r="J33" s="10"/>
      <c r="K33" s="10"/>
      <c r="L33" s="10"/>
      <c r="M33" s="10"/>
      <c r="N33" s="10"/>
      <c r="O33" s="10"/>
      <c r="P33" s="10"/>
      <c r="Q33" s="10"/>
      <c r="R33" s="10"/>
      <c r="S33" s="10"/>
      <c r="T33" s="10"/>
      <c r="U33" s="10"/>
      <c r="V33" s="10"/>
      <c r="W33" s="11"/>
      <c r="X33" s="10"/>
      <c r="Y33" s="10"/>
      <c r="Z33" s="10"/>
      <c r="AA33" s="1"/>
    </row>
    <row r="34" spans="2:27" ht="8.25" customHeight="1" x14ac:dyDescent="0.2">
      <c r="B34" s="8"/>
      <c r="C34" s="2"/>
      <c r="D34" s="10"/>
      <c r="E34" s="10"/>
      <c r="F34" s="10"/>
      <c r="G34" s="10"/>
      <c r="H34" s="10"/>
      <c r="I34" s="10"/>
      <c r="J34" s="10"/>
      <c r="K34" s="10"/>
      <c r="L34" s="10"/>
      <c r="M34" s="10"/>
      <c r="N34" s="10"/>
      <c r="O34" s="10"/>
      <c r="P34" s="10"/>
      <c r="Q34" s="10"/>
      <c r="R34" s="10"/>
      <c r="S34" s="10"/>
      <c r="T34" s="10"/>
      <c r="U34" s="10"/>
      <c r="V34" s="10"/>
      <c r="W34" s="11"/>
      <c r="X34" s="10"/>
      <c r="Y34" s="10"/>
      <c r="Z34" s="10"/>
      <c r="AA34" s="1"/>
    </row>
    <row r="35" spans="2:27" ht="8.25" customHeight="1" x14ac:dyDescent="0.2">
      <c r="B35" s="8"/>
      <c r="C35" s="2"/>
      <c r="D35" s="10"/>
      <c r="E35" s="10"/>
      <c r="F35" s="10"/>
      <c r="G35" s="10"/>
      <c r="H35" s="10"/>
      <c r="I35" s="10"/>
      <c r="J35" s="10"/>
      <c r="K35" s="10"/>
      <c r="L35" s="10"/>
      <c r="M35" s="10"/>
      <c r="N35" s="10"/>
      <c r="O35" s="10"/>
      <c r="P35" s="10"/>
      <c r="Q35" s="10"/>
      <c r="R35" s="10"/>
      <c r="S35" s="10"/>
      <c r="T35" s="10"/>
      <c r="U35" s="10"/>
      <c r="V35" s="10"/>
      <c r="W35" s="11"/>
      <c r="X35" s="10"/>
      <c r="Y35" s="10"/>
      <c r="Z35" s="10"/>
      <c r="AA35" s="1"/>
    </row>
    <row r="36" spans="2:27" ht="8.25" customHeight="1" x14ac:dyDescent="0.2">
      <c r="B36" s="8"/>
      <c r="C36" s="2"/>
      <c r="D36" s="10"/>
      <c r="E36" s="10"/>
      <c r="F36" s="10"/>
      <c r="G36" s="10"/>
      <c r="H36" s="10"/>
      <c r="I36" s="10"/>
      <c r="J36" s="10"/>
      <c r="K36" s="10"/>
      <c r="L36" s="10"/>
      <c r="M36" s="10"/>
      <c r="N36" s="10"/>
      <c r="O36" s="10"/>
      <c r="P36" s="10"/>
      <c r="Q36" s="10"/>
      <c r="R36" s="10"/>
      <c r="S36" s="10"/>
      <c r="T36" s="10"/>
      <c r="U36" s="10"/>
      <c r="V36" s="10"/>
      <c r="W36" s="11"/>
      <c r="X36" s="10"/>
      <c r="Y36" s="10"/>
      <c r="Z36" s="10"/>
      <c r="AA36" s="1"/>
    </row>
    <row r="37" spans="2:27" ht="8.25" customHeight="1" x14ac:dyDescent="0.2">
      <c r="B37" s="8"/>
      <c r="C37" s="2"/>
      <c r="D37" s="10"/>
      <c r="E37" s="10"/>
      <c r="F37" s="10"/>
      <c r="G37" s="10"/>
      <c r="H37" s="10"/>
      <c r="I37" s="10"/>
      <c r="J37" s="10"/>
      <c r="K37" s="10"/>
      <c r="L37" s="10"/>
      <c r="M37" s="10"/>
      <c r="N37" s="10"/>
      <c r="O37" s="10"/>
      <c r="P37" s="10"/>
      <c r="Q37" s="10"/>
      <c r="R37" s="10"/>
      <c r="S37" s="10"/>
      <c r="T37" s="10"/>
      <c r="U37" s="10"/>
      <c r="V37" s="10"/>
      <c r="W37" s="11"/>
      <c r="X37" s="10"/>
      <c r="Y37" s="10"/>
      <c r="Z37" s="10"/>
      <c r="AA37" s="1"/>
    </row>
    <row r="38" spans="2:27" ht="8.25" customHeight="1" x14ac:dyDescent="0.2">
      <c r="B38" s="8"/>
      <c r="C38" s="2"/>
      <c r="D38" s="10"/>
      <c r="E38" s="10"/>
      <c r="F38" s="10"/>
      <c r="G38" s="10"/>
      <c r="H38" s="10"/>
      <c r="I38" s="10"/>
      <c r="J38" s="10"/>
      <c r="K38" s="10"/>
      <c r="L38" s="10"/>
      <c r="M38" s="10"/>
      <c r="N38" s="10"/>
      <c r="O38" s="10"/>
      <c r="P38" s="10"/>
      <c r="Q38" s="10"/>
      <c r="R38" s="10"/>
      <c r="S38" s="10"/>
      <c r="T38" s="10"/>
      <c r="U38" s="10"/>
      <c r="V38" s="10"/>
      <c r="W38" s="11"/>
      <c r="X38" s="10"/>
      <c r="Y38" s="10"/>
      <c r="Z38" s="10"/>
      <c r="AA38" s="1"/>
    </row>
    <row r="39" spans="2:27" ht="8.25" customHeight="1" x14ac:dyDescent="0.2">
      <c r="B39" s="8"/>
      <c r="C39" s="2"/>
      <c r="D39" s="10"/>
      <c r="E39" s="10"/>
      <c r="F39" s="10"/>
      <c r="G39" s="10"/>
      <c r="H39" s="10"/>
      <c r="I39" s="10"/>
      <c r="J39" s="10"/>
      <c r="K39" s="10"/>
      <c r="L39" s="10"/>
      <c r="M39" s="10"/>
      <c r="N39" s="10"/>
      <c r="O39" s="10"/>
      <c r="P39" s="10"/>
      <c r="Q39" s="10"/>
      <c r="R39" s="10"/>
      <c r="S39" s="10"/>
      <c r="T39" s="10"/>
      <c r="U39" s="10"/>
      <c r="V39" s="10"/>
      <c r="W39" s="11"/>
      <c r="X39" s="10"/>
      <c r="Y39" s="10"/>
      <c r="Z39" s="10"/>
      <c r="AA39" s="1"/>
    </row>
    <row r="40" spans="2:27" ht="8.25" customHeight="1" x14ac:dyDescent="0.2">
      <c r="B40" s="8"/>
      <c r="C40" s="2"/>
      <c r="D40" s="10"/>
      <c r="E40" s="10"/>
      <c r="F40" s="10"/>
      <c r="G40" s="10"/>
      <c r="H40" s="10"/>
      <c r="I40" s="10"/>
      <c r="J40" s="10"/>
      <c r="K40" s="10"/>
      <c r="L40" s="10"/>
      <c r="M40" s="10"/>
      <c r="N40" s="10"/>
      <c r="O40" s="10"/>
      <c r="P40" s="10"/>
      <c r="Q40" s="10"/>
      <c r="R40" s="10"/>
      <c r="S40" s="10"/>
      <c r="T40" s="10"/>
      <c r="U40" s="10"/>
      <c r="V40" s="10"/>
      <c r="W40" s="11"/>
      <c r="X40" s="10"/>
      <c r="Y40" s="10"/>
      <c r="Z40" s="10"/>
      <c r="AA40" s="1"/>
    </row>
    <row r="41" spans="2:27" ht="8.25" customHeight="1" x14ac:dyDescent="0.2">
      <c r="B41" s="8"/>
      <c r="C41" s="2"/>
      <c r="D41" s="10"/>
      <c r="E41" s="10"/>
      <c r="F41" s="10"/>
      <c r="G41" s="10"/>
      <c r="H41" s="10"/>
      <c r="I41" s="10"/>
      <c r="J41" s="10"/>
      <c r="K41" s="10"/>
      <c r="L41" s="10"/>
      <c r="M41" s="10"/>
      <c r="N41" s="10"/>
      <c r="O41" s="10"/>
      <c r="P41" s="10"/>
      <c r="Q41" s="10"/>
      <c r="R41" s="10"/>
      <c r="S41" s="10"/>
      <c r="T41" s="10"/>
      <c r="U41" s="10"/>
      <c r="V41" s="10"/>
      <c r="W41" s="11"/>
      <c r="X41" s="10"/>
      <c r="Y41" s="10"/>
      <c r="Z41" s="10"/>
      <c r="AA41" s="1"/>
    </row>
    <row r="42" spans="2:27" ht="8.25" customHeight="1" x14ac:dyDescent="0.2">
      <c r="B42" s="8"/>
      <c r="C42" s="2"/>
      <c r="D42" s="10"/>
      <c r="E42" s="10"/>
      <c r="F42" s="10"/>
      <c r="G42" s="10"/>
      <c r="H42" s="10"/>
      <c r="I42" s="10"/>
      <c r="J42" s="10"/>
      <c r="K42" s="10"/>
      <c r="L42" s="10"/>
      <c r="M42" s="10"/>
      <c r="N42" s="10"/>
      <c r="O42" s="10"/>
      <c r="P42" s="10"/>
      <c r="Q42" s="10"/>
      <c r="R42" s="10"/>
      <c r="S42" s="10"/>
      <c r="T42" s="10"/>
      <c r="U42" s="10"/>
      <c r="V42" s="10"/>
      <c r="W42" s="11"/>
      <c r="X42" s="10"/>
      <c r="Y42" s="10"/>
      <c r="Z42" s="10"/>
      <c r="AA42" s="1"/>
    </row>
    <row r="43" spans="2:27" ht="8.25" customHeight="1" x14ac:dyDescent="0.2">
      <c r="B43" s="8"/>
      <c r="C43" s="2"/>
      <c r="D43" s="10"/>
      <c r="E43" s="10"/>
      <c r="F43" s="10"/>
      <c r="G43" s="10"/>
      <c r="H43" s="10"/>
      <c r="I43" s="10"/>
      <c r="J43" s="10"/>
      <c r="K43" s="10"/>
      <c r="L43" s="10"/>
      <c r="M43" s="10"/>
      <c r="N43" s="10"/>
      <c r="O43" s="10"/>
      <c r="P43" s="10"/>
      <c r="Q43" s="10"/>
      <c r="R43" s="10"/>
      <c r="S43" s="10"/>
      <c r="T43" s="10"/>
      <c r="U43" s="10"/>
      <c r="V43" s="10"/>
      <c r="W43" s="11"/>
      <c r="X43" s="10"/>
      <c r="Y43" s="10"/>
      <c r="Z43" s="10"/>
      <c r="AA43" s="1"/>
    </row>
    <row r="44" spans="2:27" ht="8.25" customHeight="1" x14ac:dyDescent="0.2">
      <c r="B44" s="8"/>
      <c r="C44" s="2"/>
      <c r="D44" s="10"/>
      <c r="E44" s="10"/>
      <c r="F44" s="10"/>
      <c r="G44" s="10"/>
      <c r="H44" s="10"/>
      <c r="I44" s="10"/>
      <c r="J44" s="10"/>
      <c r="K44" s="10"/>
      <c r="L44" s="10"/>
      <c r="M44" s="10"/>
      <c r="N44" s="10"/>
      <c r="O44" s="10"/>
      <c r="P44" s="10"/>
      <c r="Q44" s="10"/>
      <c r="R44" s="10"/>
      <c r="S44" s="10"/>
      <c r="T44" s="10"/>
      <c r="U44" s="10"/>
      <c r="V44" s="10"/>
      <c r="W44" s="11"/>
      <c r="X44" s="10"/>
      <c r="Y44" s="10"/>
      <c r="Z44" s="10"/>
      <c r="AA44" s="1"/>
    </row>
    <row r="45" spans="2:27" ht="8.25" customHeight="1" x14ac:dyDescent="0.2">
      <c r="B45" s="8"/>
      <c r="C45" s="2"/>
      <c r="D45" s="10"/>
      <c r="E45" s="10"/>
      <c r="F45" s="10"/>
      <c r="G45" s="10"/>
      <c r="H45" s="10"/>
      <c r="I45" s="10"/>
      <c r="J45" s="10"/>
      <c r="K45" s="10"/>
      <c r="L45" s="10"/>
      <c r="M45" s="10"/>
      <c r="N45" s="10"/>
      <c r="O45" s="10"/>
      <c r="P45" s="10"/>
      <c r="Q45" s="10"/>
      <c r="R45" s="10"/>
      <c r="S45" s="10"/>
      <c r="T45" s="10"/>
      <c r="U45" s="10"/>
      <c r="V45" s="10"/>
      <c r="W45" s="11"/>
      <c r="X45" s="10"/>
      <c r="Y45" s="10"/>
      <c r="Z45" s="10"/>
      <c r="AA45" s="1"/>
    </row>
    <row r="46" spans="2:27" ht="8.25" customHeight="1" x14ac:dyDescent="0.2">
      <c r="B46" s="8"/>
      <c r="C46" s="2"/>
      <c r="D46" s="2"/>
      <c r="E46" s="2"/>
      <c r="F46" s="2"/>
      <c r="G46" s="2"/>
      <c r="H46" s="2"/>
      <c r="I46" s="2"/>
      <c r="J46" s="2"/>
      <c r="K46" s="2"/>
      <c r="L46" s="2"/>
      <c r="M46" s="2"/>
      <c r="N46" s="2"/>
      <c r="O46" s="2"/>
      <c r="P46" s="2"/>
      <c r="Q46" s="2"/>
      <c r="R46" s="2"/>
      <c r="S46" s="2"/>
      <c r="T46" s="2"/>
      <c r="U46" s="2"/>
      <c r="V46" s="2"/>
      <c r="W46" s="9"/>
      <c r="X46" s="1"/>
      <c r="Y46" s="1"/>
      <c r="Z46" s="1"/>
      <c r="AA46" s="1"/>
    </row>
    <row r="47" spans="2:27" ht="8.25" customHeight="1" x14ac:dyDescent="0.2">
      <c r="B47" s="8"/>
      <c r="C47" s="2" t="s">
        <v>67</v>
      </c>
      <c r="D47" s="2"/>
      <c r="E47" s="2"/>
      <c r="F47" s="2"/>
      <c r="G47" s="2"/>
      <c r="H47" s="2"/>
      <c r="I47" s="2"/>
      <c r="J47" s="2"/>
      <c r="K47" s="2"/>
      <c r="L47" s="2"/>
      <c r="M47" s="2"/>
      <c r="N47" s="2"/>
      <c r="O47" s="2"/>
      <c r="P47" s="2"/>
      <c r="Q47" s="2"/>
      <c r="R47" s="2"/>
      <c r="S47" s="2"/>
      <c r="T47" s="2"/>
      <c r="U47" s="2"/>
      <c r="V47" s="2"/>
      <c r="W47" s="9"/>
      <c r="X47" s="1"/>
      <c r="Y47" s="1"/>
      <c r="Z47" s="1"/>
      <c r="AA47" s="1"/>
    </row>
    <row r="48" spans="2:27" ht="8.25" customHeight="1" x14ac:dyDescent="0.2">
      <c r="B48" s="8"/>
      <c r="C48" s="2"/>
      <c r="D48" s="2"/>
      <c r="E48" s="2"/>
      <c r="F48" s="2"/>
      <c r="G48" s="2"/>
      <c r="H48" s="2"/>
      <c r="I48" s="2"/>
      <c r="J48" s="2"/>
      <c r="K48" s="2"/>
      <c r="L48" s="2"/>
      <c r="M48" s="2"/>
      <c r="N48" s="2"/>
      <c r="O48" s="2"/>
      <c r="P48" s="2"/>
      <c r="Q48" s="2"/>
      <c r="R48" s="2"/>
      <c r="S48" s="2"/>
      <c r="T48" s="2"/>
      <c r="U48" s="2"/>
      <c r="V48" s="2"/>
      <c r="W48" s="9"/>
      <c r="X48" s="1"/>
      <c r="Y48" s="1"/>
      <c r="Z48" s="1"/>
      <c r="AA48" s="1"/>
    </row>
    <row r="49" spans="2:27" ht="0" hidden="1" customHeight="1" x14ac:dyDescent="0.2">
      <c r="B49" s="8"/>
      <c r="C49" s="2"/>
      <c r="D49" s="2"/>
      <c r="E49" s="2"/>
      <c r="F49" s="2"/>
      <c r="G49" s="2"/>
      <c r="H49" s="2"/>
      <c r="I49" s="2"/>
      <c r="J49" s="2"/>
      <c r="K49" s="2"/>
      <c r="L49" s="2"/>
      <c r="M49" s="2"/>
      <c r="N49" s="2"/>
      <c r="O49" s="2"/>
      <c r="P49" s="2"/>
      <c r="Q49" s="2"/>
      <c r="R49" s="2"/>
      <c r="S49" s="2"/>
      <c r="T49" s="2"/>
      <c r="U49" s="2"/>
      <c r="V49" s="2"/>
      <c r="W49" s="9"/>
      <c r="X49" s="1"/>
      <c r="Y49" s="1"/>
      <c r="Z49" s="1"/>
      <c r="AA49" s="1"/>
    </row>
    <row r="50" spans="2:27" ht="29.1" customHeight="1" x14ac:dyDescent="0.2">
      <c r="B50" s="8"/>
      <c r="C50" s="66" t="s">
        <v>67</v>
      </c>
      <c r="D50" s="67"/>
      <c r="E50" s="67"/>
      <c r="F50" s="67"/>
      <c r="G50" s="67"/>
      <c r="H50" s="67"/>
      <c r="I50" s="67"/>
      <c r="J50" s="67"/>
      <c r="K50" s="67"/>
      <c r="L50" s="67"/>
      <c r="M50" s="67"/>
      <c r="N50" s="67"/>
      <c r="O50" s="67"/>
      <c r="P50" s="67"/>
      <c r="Q50" s="67"/>
      <c r="R50" s="67"/>
      <c r="S50" s="67"/>
      <c r="T50" s="67"/>
      <c r="U50" s="17"/>
      <c r="V50" s="17"/>
      <c r="W50" s="9"/>
      <c r="AA50" s="1"/>
    </row>
    <row r="51" spans="2:27" ht="3" customHeight="1" x14ac:dyDescent="0.2">
      <c r="B51" s="8"/>
      <c r="C51" s="2"/>
      <c r="D51" s="10"/>
      <c r="E51" s="10"/>
      <c r="F51" s="10"/>
      <c r="G51" s="10"/>
      <c r="H51" s="10"/>
      <c r="I51" s="10"/>
      <c r="J51" s="10"/>
      <c r="K51" s="10"/>
      <c r="L51" s="10"/>
      <c r="M51" s="10"/>
      <c r="N51" s="10"/>
      <c r="O51" s="10"/>
      <c r="P51" s="10"/>
      <c r="Q51" s="10"/>
      <c r="R51" s="10"/>
      <c r="S51" s="10"/>
      <c r="T51" s="10"/>
      <c r="U51" s="10"/>
      <c r="V51" s="10"/>
      <c r="W51" s="11"/>
      <c r="X51" s="10"/>
      <c r="Y51" s="10"/>
      <c r="Z51" s="10"/>
      <c r="AA51" s="1"/>
    </row>
    <row r="52" spans="2:27" ht="19.5" customHeight="1" x14ac:dyDescent="0.2">
      <c r="B52" s="8"/>
      <c r="C52" s="57" t="s">
        <v>45</v>
      </c>
      <c r="D52" s="58"/>
      <c r="E52" s="58"/>
      <c r="F52" s="58"/>
      <c r="G52" s="58"/>
      <c r="H52" s="58"/>
      <c r="I52" s="58"/>
      <c r="J52" s="58"/>
      <c r="K52" s="58"/>
      <c r="L52" s="58"/>
      <c r="M52" s="58"/>
      <c r="N52" s="58"/>
      <c r="O52" s="58"/>
      <c r="P52" s="58"/>
      <c r="Q52" s="58"/>
      <c r="R52" s="18" t="s">
        <v>69</v>
      </c>
      <c r="S52" s="19"/>
      <c r="T52" s="19"/>
      <c r="U52" s="2"/>
      <c r="V52" s="2"/>
      <c r="W52" s="9"/>
      <c r="X52" s="1"/>
      <c r="Y52" s="1"/>
      <c r="Z52" s="1"/>
      <c r="AA52" s="1"/>
    </row>
    <row r="53" spans="2:27" ht="10.5" customHeight="1" x14ac:dyDescent="0.2">
      <c r="B53" s="8"/>
      <c r="C53" s="20"/>
      <c r="D53" s="21"/>
      <c r="E53" s="21"/>
      <c r="F53" s="21"/>
      <c r="G53" s="21"/>
      <c r="H53" s="21"/>
      <c r="I53" s="21"/>
      <c r="J53" s="21"/>
      <c r="K53" s="21"/>
      <c r="L53" s="21"/>
      <c r="M53" s="21"/>
      <c r="N53" s="21"/>
      <c r="O53" s="21"/>
      <c r="P53" s="21"/>
      <c r="Q53" s="21"/>
      <c r="R53" s="22"/>
      <c r="S53" s="19"/>
      <c r="T53" s="19"/>
      <c r="U53" s="2"/>
      <c r="V53" s="2"/>
      <c r="W53" s="9"/>
      <c r="X53" s="1"/>
      <c r="Y53" s="1"/>
      <c r="Z53" s="1"/>
      <c r="AA53" s="1"/>
    </row>
    <row r="54" spans="2:27" ht="3" customHeight="1" x14ac:dyDescent="0.2">
      <c r="B54" s="12"/>
      <c r="C54" s="13"/>
      <c r="D54" s="13"/>
      <c r="E54" s="13"/>
      <c r="F54" s="13"/>
      <c r="G54" s="13"/>
      <c r="H54" s="13"/>
      <c r="I54" s="13"/>
      <c r="J54" s="13"/>
      <c r="K54" s="13"/>
      <c r="L54" s="13"/>
      <c r="M54" s="13"/>
      <c r="N54" s="13"/>
      <c r="O54" s="13"/>
      <c r="P54" s="13"/>
      <c r="Q54" s="13"/>
      <c r="R54" s="13"/>
      <c r="S54" s="13"/>
      <c r="T54" s="13"/>
      <c r="U54" s="13"/>
      <c r="V54" s="13"/>
      <c r="W54" s="14"/>
      <c r="X54" s="1"/>
      <c r="Y54" s="1"/>
      <c r="Z54" s="1"/>
      <c r="AA54" s="1"/>
    </row>
    <row r="55" spans="2:27" ht="12" customHeight="1" x14ac:dyDescent="0.2">
      <c r="K55" s="23"/>
      <c r="L55" s="24"/>
    </row>
  </sheetData>
  <sheetProtection password="88FD" sheet="1" objects="1" scenarios="1"/>
  <mergeCells count="13">
    <mergeCell ref="C52:Q52"/>
    <mergeCell ref="C2:T4"/>
    <mergeCell ref="U4:V4"/>
    <mergeCell ref="C6:U6"/>
    <mergeCell ref="C8:U8"/>
    <mergeCell ref="C50:T50"/>
    <mergeCell ref="F9:K9"/>
    <mergeCell ref="D11:D12"/>
    <mergeCell ref="C11:C20"/>
    <mergeCell ref="D13:D14"/>
    <mergeCell ref="D15:D16"/>
    <mergeCell ref="D17:D18"/>
    <mergeCell ref="D19:D20"/>
  </mergeCells>
  <hyperlinks>
    <hyperlink ref="A1" location="TOC!A12" tooltip="Table of Contents" display="Table of Contents"/>
  </hyperlinks>
  <printOptions horizontalCentered="1" verticalCentered="1"/>
  <pageMargins left="0.66929133858267698" right="0.66929133858267698" top="0.47244094488188998" bottom="0.31496062992126" header="0.31496062992126" footer="0.31496062992126"/>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5"/>
  <sheetViews>
    <sheetView showGridLines="0" zoomScale="124" zoomScaleNormal="124" workbookViewId="0">
      <selection activeCell="A2" sqref="A2"/>
    </sheetView>
  </sheetViews>
  <sheetFormatPr defaultColWidth="8.69921875" defaultRowHeight="14.25" x14ac:dyDescent="0.2"/>
  <cols>
    <col min="1" max="2" width="2.69921875" style="1" customWidth="1"/>
    <col min="3" max="3" width="3.69921875" style="1" customWidth="1"/>
    <col min="4" max="4" width="13.09765625" style="1" customWidth="1"/>
    <col min="5" max="22" width="4.69921875" style="1" customWidth="1"/>
    <col min="23" max="23" width="1.5" style="1" customWidth="1"/>
    <col min="24" max="27" width="8.69921875" style="2" customWidth="1"/>
    <col min="28" max="29" width="8.69921875" customWidth="1"/>
    <col min="30" max="30" width="8.69921875" style="1" customWidth="1"/>
    <col min="31" max="16384" width="8.69921875" style="1"/>
  </cols>
  <sheetData>
    <row r="1" spans="1:27" ht="9.75" customHeight="1" x14ac:dyDescent="0.2">
      <c r="A1" s="46" t="s">
        <v>46</v>
      </c>
      <c r="AA1" s="1"/>
    </row>
    <row r="2" spans="1:27" ht="3" customHeight="1" x14ac:dyDescent="0.2">
      <c r="B2" s="3"/>
      <c r="C2" s="59" t="s">
        <v>35</v>
      </c>
      <c r="D2" s="60"/>
      <c r="E2" s="60"/>
      <c r="F2" s="60"/>
      <c r="G2" s="60"/>
      <c r="H2" s="60"/>
      <c r="I2" s="60"/>
      <c r="J2" s="60"/>
      <c r="K2" s="60"/>
      <c r="L2" s="60"/>
      <c r="M2" s="60"/>
      <c r="N2" s="60"/>
      <c r="O2" s="60"/>
      <c r="P2" s="60"/>
      <c r="Q2" s="60"/>
      <c r="R2" s="60"/>
      <c r="S2" s="60"/>
      <c r="T2" s="60"/>
      <c r="U2" s="4"/>
      <c r="V2" s="4"/>
      <c r="W2" s="5"/>
      <c r="AA2" s="1"/>
    </row>
    <row r="3" spans="1:27" ht="15.95" customHeight="1" x14ac:dyDescent="0.2">
      <c r="B3" s="8"/>
      <c r="C3" s="61"/>
      <c r="D3" s="62"/>
      <c r="E3" s="62"/>
      <c r="F3" s="62"/>
      <c r="G3" s="62"/>
      <c r="H3" s="62"/>
      <c r="I3" s="62"/>
      <c r="J3" s="62"/>
      <c r="K3" s="62"/>
      <c r="L3" s="62"/>
      <c r="M3" s="62"/>
      <c r="N3" s="62"/>
      <c r="O3" s="62"/>
      <c r="P3" s="62"/>
      <c r="Q3" s="62"/>
      <c r="R3" s="62"/>
      <c r="S3" s="62"/>
      <c r="T3" s="62"/>
      <c r="U3" s="15" t="s">
        <v>68</v>
      </c>
      <c r="V3" s="45">
        <v>13</v>
      </c>
      <c r="W3" s="9"/>
      <c r="AA3" s="1"/>
    </row>
    <row r="4" spans="1:27" ht="15.95" customHeight="1" x14ac:dyDescent="0.2">
      <c r="B4" s="6"/>
      <c r="C4" s="63"/>
      <c r="D4" s="63"/>
      <c r="E4" s="63"/>
      <c r="F4" s="63"/>
      <c r="G4" s="63"/>
      <c r="H4" s="63"/>
      <c r="I4" s="63"/>
      <c r="J4" s="63"/>
      <c r="K4" s="63"/>
      <c r="L4" s="63"/>
      <c r="M4" s="63"/>
      <c r="N4" s="63"/>
      <c r="O4" s="63"/>
      <c r="P4" s="63"/>
      <c r="Q4" s="63"/>
      <c r="R4" s="63"/>
      <c r="S4" s="63"/>
      <c r="T4" s="63"/>
      <c r="U4" s="64" t="s">
        <v>49</v>
      </c>
      <c r="V4" s="65"/>
      <c r="W4" s="7"/>
      <c r="AA4" s="1"/>
    </row>
    <row r="5" spans="1:27" ht="3" customHeight="1" x14ac:dyDescent="0.2">
      <c r="B5" s="8"/>
      <c r="C5" s="2"/>
      <c r="D5" s="10"/>
      <c r="E5" s="10"/>
      <c r="F5" s="10"/>
      <c r="G5" s="10"/>
      <c r="H5" s="10"/>
      <c r="I5" s="10"/>
      <c r="J5" s="10"/>
      <c r="K5" s="10"/>
      <c r="L5" s="10"/>
      <c r="M5" s="10"/>
      <c r="N5" s="10"/>
      <c r="O5" s="10"/>
      <c r="P5" s="10"/>
      <c r="Q5" s="10"/>
      <c r="R5" s="10"/>
      <c r="S5" s="10"/>
      <c r="T5" s="10"/>
      <c r="U5" s="10"/>
      <c r="V5" s="10"/>
      <c r="W5" s="11"/>
      <c r="X5" s="10"/>
      <c r="Y5" s="10"/>
      <c r="Z5" s="10"/>
      <c r="AA5" s="1"/>
    </row>
    <row r="6" spans="1:27" ht="20.100000000000001" customHeight="1" x14ac:dyDescent="0.2">
      <c r="B6" s="8"/>
      <c r="C6" s="66" t="s">
        <v>52</v>
      </c>
      <c r="D6" s="67"/>
      <c r="E6" s="67"/>
      <c r="F6" s="67"/>
      <c r="G6" s="67"/>
      <c r="H6" s="67"/>
      <c r="I6" s="67"/>
      <c r="J6" s="67"/>
      <c r="K6" s="67"/>
      <c r="L6" s="67"/>
      <c r="M6" s="67"/>
      <c r="N6" s="67"/>
      <c r="O6" s="67"/>
      <c r="P6" s="67"/>
      <c r="Q6" s="67"/>
      <c r="R6" s="67"/>
      <c r="S6" s="67"/>
      <c r="T6" s="67"/>
      <c r="U6" s="67"/>
      <c r="V6" s="16"/>
      <c r="W6" s="9"/>
      <c r="AA6" s="1"/>
    </row>
    <row r="7" spans="1:27" ht="3" customHeight="1" x14ac:dyDescent="0.2">
      <c r="B7" s="8"/>
      <c r="C7" s="2"/>
      <c r="D7" s="10"/>
      <c r="E7" s="10"/>
      <c r="F7" s="10"/>
      <c r="G7" s="10"/>
      <c r="H7" s="10"/>
      <c r="I7" s="10"/>
      <c r="J7" s="10"/>
      <c r="K7" s="10"/>
      <c r="L7" s="10"/>
      <c r="M7" s="10"/>
      <c r="N7" s="10"/>
      <c r="O7" s="10"/>
      <c r="P7" s="10"/>
      <c r="Q7" s="10"/>
      <c r="R7" s="10"/>
      <c r="S7" s="10"/>
      <c r="T7" s="10"/>
      <c r="U7" s="10"/>
      <c r="V7" s="10"/>
      <c r="W7" s="11"/>
      <c r="X7" s="10"/>
      <c r="Y7" s="10"/>
      <c r="Z7" s="10"/>
      <c r="AA7" s="1"/>
    </row>
    <row r="8" spans="1:27" ht="20.100000000000001" customHeight="1" x14ac:dyDescent="0.2">
      <c r="B8" s="8"/>
      <c r="C8" s="66" t="s">
        <v>14</v>
      </c>
      <c r="D8" s="67"/>
      <c r="E8" s="67"/>
      <c r="F8" s="67"/>
      <c r="G8" s="67"/>
      <c r="H8" s="67"/>
      <c r="I8" s="67"/>
      <c r="J8" s="67"/>
      <c r="K8" s="67"/>
      <c r="L8" s="67"/>
      <c r="M8" s="67"/>
      <c r="N8" s="67"/>
      <c r="O8" s="67"/>
      <c r="P8" s="67"/>
      <c r="Q8" s="67"/>
      <c r="R8" s="67"/>
      <c r="S8" s="67"/>
      <c r="T8" s="67"/>
      <c r="U8" s="67"/>
      <c r="V8" s="16"/>
      <c r="W8" s="9"/>
      <c r="AA8" s="1"/>
    </row>
    <row r="9" spans="1:27" ht="24.75" customHeight="1" x14ac:dyDescent="0.2">
      <c r="B9" s="8"/>
      <c r="C9" s="2" t="s">
        <v>67</v>
      </c>
      <c r="D9" s="10"/>
      <c r="E9" s="25" t="s">
        <v>15</v>
      </c>
      <c r="F9" s="68" t="s">
        <v>58</v>
      </c>
      <c r="G9" s="69"/>
      <c r="H9" s="68" t="s">
        <v>2</v>
      </c>
      <c r="I9" s="70"/>
      <c r="J9" s="69"/>
      <c r="K9" s="68" t="s">
        <v>42</v>
      </c>
      <c r="L9" s="69"/>
      <c r="M9" s="68" t="s">
        <v>29</v>
      </c>
      <c r="N9" s="69"/>
      <c r="O9" s="68" t="s">
        <v>34</v>
      </c>
      <c r="P9" s="69"/>
      <c r="Q9" s="10"/>
      <c r="R9" s="10"/>
      <c r="S9" s="10"/>
      <c r="T9" s="10"/>
      <c r="U9" s="10" t="s">
        <v>67</v>
      </c>
      <c r="V9" s="10"/>
      <c r="W9" s="11"/>
      <c r="X9" s="10"/>
      <c r="Y9" s="10"/>
      <c r="Z9" s="10"/>
      <c r="AA9" s="1"/>
    </row>
    <row r="10" spans="1:27" ht="33" customHeight="1" x14ac:dyDescent="0.2">
      <c r="B10" s="8"/>
      <c r="C10" s="2"/>
      <c r="D10" s="10"/>
      <c r="E10" s="31" t="s">
        <v>20</v>
      </c>
      <c r="F10" s="36" t="s">
        <v>63</v>
      </c>
      <c r="G10" s="40" t="s">
        <v>3</v>
      </c>
      <c r="H10" s="36" t="s">
        <v>16</v>
      </c>
      <c r="I10" s="26" t="s">
        <v>57</v>
      </c>
      <c r="J10" s="40" t="s">
        <v>1</v>
      </c>
      <c r="K10" s="36" t="s">
        <v>48</v>
      </c>
      <c r="L10" s="40" t="s">
        <v>41</v>
      </c>
      <c r="M10" s="36" t="s">
        <v>32</v>
      </c>
      <c r="N10" s="40" t="s">
        <v>13</v>
      </c>
      <c r="O10" s="36" t="s">
        <v>31</v>
      </c>
      <c r="P10" s="40" t="s">
        <v>28</v>
      </c>
      <c r="Q10" s="10"/>
      <c r="R10" s="10"/>
      <c r="S10" s="10"/>
      <c r="T10" s="10"/>
      <c r="U10" s="10"/>
      <c r="V10" s="10"/>
      <c r="W10" s="11"/>
      <c r="X10" s="10"/>
      <c r="Y10" s="10"/>
      <c r="Z10" s="10"/>
      <c r="AA10" s="1"/>
    </row>
    <row r="11" spans="1:27" ht="8.25" customHeight="1" x14ac:dyDescent="0.2">
      <c r="B11" s="8"/>
      <c r="C11" s="73" t="s">
        <v>15</v>
      </c>
      <c r="D11" s="71" t="s">
        <v>53</v>
      </c>
      <c r="E11" s="32">
        <v>4223</v>
      </c>
      <c r="F11" s="30">
        <v>1525</v>
      </c>
      <c r="G11" s="41">
        <v>2698</v>
      </c>
      <c r="H11" s="30">
        <v>1292</v>
      </c>
      <c r="I11" s="27">
        <v>1711</v>
      </c>
      <c r="J11" s="41">
        <v>1220</v>
      </c>
      <c r="K11" s="30">
        <v>2948</v>
      </c>
      <c r="L11" s="41">
        <v>1275</v>
      </c>
      <c r="M11" s="30">
        <v>1227</v>
      </c>
      <c r="N11" s="41">
        <v>2996</v>
      </c>
      <c r="O11" s="30">
        <v>2685</v>
      </c>
      <c r="P11" s="41">
        <v>1538</v>
      </c>
      <c r="Q11" s="10"/>
      <c r="R11" s="10"/>
      <c r="S11" s="10"/>
      <c r="T11" s="10"/>
      <c r="U11" s="10"/>
      <c r="V11" s="10"/>
      <c r="W11" s="11"/>
      <c r="X11" s="10"/>
      <c r="Y11" s="10"/>
      <c r="Z11" s="10"/>
      <c r="AA11" s="1"/>
    </row>
    <row r="12" spans="1:27" hidden="1" x14ac:dyDescent="0.2">
      <c r="B12" s="8"/>
      <c r="C12" s="74"/>
      <c r="D12" s="72"/>
      <c r="E12" s="32" t="s">
        <v>67</v>
      </c>
      <c r="F12" s="30" t="s">
        <v>67</v>
      </c>
      <c r="G12" s="41" t="s">
        <v>67</v>
      </c>
      <c r="H12" s="30" t="s">
        <v>67</v>
      </c>
      <c r="I12" s="27" t="s">
        <v>67</v>
      </c>
      <c r="J12" s="41" t="s">
        <v>67</v>
      </c>
      <c r="K12" s="30" t="s">
        <v>67</v>
      </c>
      <c r="L12" s="41" t="s">
        <v>67</v>
      </c>
      <c r="M12" s="30" t="s">
        <v>67</v>
      </c>
      <c r="N12" s="41" t="s">
        <v>67</v>
      </c>
      <c r="O12" s="30" t="s">
        <v>67</v>
      </c>
      <c r="P12" s="41" t="s">
        <v>67</v>
      </c>
      <c r="Q12" s="10"/>
      <c r="R12" s="10"/>
      <c r="S12" s="10"/>
      <c r="T12" s="10"/>
      <c r="U12" s="10"/>
      <c r="V12" s="10"/>
      <c r="W12" s="11"/>
      <c r="X12" s="10"/>
      <c r="Y12" s="10"/>
      <c r="Z12" s="10"/>
      <c r="AA12" s="1"/>
    </row>
    <row r="13" spans="1:27" ht="8.25" customHeight="1" x14ac:dyDescent="0.2">
      <c r="B13" s="8"/>
      <c r="C13" s="74"/>
      <c r="D13" s="71" t="s">
        <v>30</v>
      </c>
      <c r="E13" s="32">
        <v>4223</v>
      </c>
      <c r="F13" s="30">
        <v>2062</v>
      </c>
      <c r="G13" s="41">
        <v>2161</v>
      </c>
      <c r="H13" s="30">
        <v>1684</v>
      </c>
      <c r="I13" s="27">
        <v>1481</v>
      </c>
      <c r="J13" s="41">
        <v>1058</v>
      </c>
      <c r="K13" s="30">
        <v>2185</v>
      </c>
      <c r="L13" s="41">
        <v>2038</v>
      </c>
      <c r="M13" s="30">
        <v>1253</v>
      </c>
      <c r="N13" s="41">
        <v>2970</v>
      </c>
      <c r="O13" s="30">
        <v>2741</v>
      </c>
      <c r="P13" s="41">
        <v>1482</v>
      </c>
      <c r="Q13" s="10"/>
      <c r="R13" s="10"/>
      <c r="S13" s="10"/>
      <c r="T13" s="10"/>
      <c r="U13" s="10"/>
      <c r="V13" s="10"/>
      <c r="W13" s="11"/>
      <c r="X13" s="10"/>
      <c r="Y13" s="10"/>
      <c r="Z13" s="10"/>
      <c r="AA13" s="1"/>
    </row>
    <row r="14" spans="1:27" ht="8.25" customHeight="1" x14ac:dyDescent="0.2">
      <c r="B14" s="8"/>
      <c r="C14" s="74"/>
      <c r="D14" s="72"/>
      <c r="E14" s="32" t="s">
        <v>67</v>
      </c>
      <c r="F14" s="30" t="s">
        <v>67</v>
      </c>
      <c r="G14" s="41" t="s">
        <v>67</v>
      </c>
      <c r="H14" s="30" t="s">
        <v>67</v>
      </c>
      <c r="I14" s="27" t="s">
        <v>67</v>
      </c>
      <c r="J14" s="41" t="s">
        <v>67</v>
      </c>
      <c r="K14" s="30" t="s">
        <v>67</v>
      </c>
      <c r="L14" s="41" t="s">
        <v>67</v>
      </c>
      <c r="M14" s="30" t="s">
        <v>67</v>
      </c>
      <c r="N14" s="41" t="s">
        <v>67</v>
      </c>
      <c r="O14" s="30" t="s">
        <v>67</v>
      </c>
      <c r="P14" s="41" t="s">
        <v>67</v>
      </c>
      <c r="Q14" s="10"/>
      <c r="R14" s="10"/>
      <c r="S14" s="10"/>
      <c r="T14" s="10"/>
      <c r="U14" s="10"/>
      <c r="V14" s="10"/>
      <c r="W14" s="11"/>
      <c r="X14" s="10"/>
      <c r="Y14" s="10"/>
      <c r="Z14" s="10"/>
      <c r="AA14" s="1"/>
    </row>
    <row r="15" spans="1:27" ht="8.25" customHeight="1" x14ac:dyDescent="0.2">
      <c r="B15" s="8"/>
      <c r="C15" s="74"/>
      <c r="D15" s="75" t="s">
        <v>64</v>
      </c>
      <c r="E15" s="32">
        <v>2214</v>
      </c>
      <c r="F15" s="37">
        <v>1117</v>
      </c>
      <c r="G15" s="42">
        <v>1097</v>
      </c>
      <c r="H15" s="37">
        <v>832</v>
      </c>
      <c r="I15" s="28">
        <v>764</v>
      </c>
      <c r="J15" s="42">
        <v>619</v>
      </c>
      <c r="K15" s="37">
        <v>1130</v>
      </c>
      <c r="L15" s="42">
        <v>1084</v>
      </c>
      <c r="M15" s="37">
        <v>710</v>
      </c>
      <c r="N15" s="42">
        <v>1504</v>
      </c>
      <c r="O15" s="37">
        <v>1582</v>
      </c>
      <c r="P15" s="42">
        <v>632</v>
      </c>
      <c r="Q15" s="10"/>
      <c r="R15" s="10"/>
      <c r="S15" s="10"/>
      <c r="T15" s="10"/>
      <c r="U15" s="10"/>
      <c r="V15" s="10"/>
      <c r="W15" s="11"/>
      <c r="X15" s="10"/>
      <c r="Y15" s="10"/>
      <c r="Z15" s="10"/>
      <c r="AA15" s="1"/>
    </row>
    <row r="16" spans="1:27" ht="8.25" customHeight="1" x14ac:dyDescent="0.2">
      <c r="B16" s="8"/>
      <c r="C16" s="74"/>
      <c r="D16" s="76"/>
      <c r="E16" s="33">
        <v>0.52</v>
      </c>
      <c r="F16" s="38">
        <v>0.54</v>
      </c>
      <c r="G16" s="43">
        <v>0.51</v>
      </c>
      <c r="H16" s="38">
        <v>0.49</v>
      </c>
      <c r="I16" s="29">
        <v>0.52</v>
      </c>
      <c r="J16" s="43">
        <v>0.57999999999999996</v>
      </c>
      <c r="K16" s="38">
        <v>0.52</v>
      </c>
      <c r="L16" s="43">
        <v>0.53</v>
      </c>
      <c r="M16" s="38">
        <v>0.56999999999999995</v>
      </c>
      <c r="N16" s="43">
        <v>0.51</v>
      </c>
      <c r="O16" s="38">
        <v>0.57999999999999996</v>
      </c>
      <c r="P16" s="43">
        <v>0.43</v>
      </c>
      <c r="Q16" s="10"/>
      <c r="R16" s="10"/>
      <c r="S16" s="10"/>
      <c r="T16" s="10"/>
      <c r="U16" s="10"/>
      <c r="V16" s="10"/>
      <c r="W16" s="11"/>
      <c r="X16" s="10"/>
      <c r="Y16" s="10"/>
      <c r="Z16" s="10"/>
      <c r="AA16" s="1"/>
    </row>
    <row r="17" spans="2:27" ht="8.25" customHeight="1" x14ac:dyDescent="0.2">
      <c r="B17" s="8"/>
      <c r="C17" s="74"/>
      <c r="D17" s="75" t="s">
        <v>51</v>
      </c>
      <c r="E17" s="32">
        <v>556</v>
      </c>
      <c r="F17" s="37">
        <v>321</v>
      </c>
      <c r="G17" s="42">
        <v>235</v>
      </c>
      <c r="H17" s="37">
        <v>271</v>
      </c>
      <c r="I17" s="28">
        <v>183</v>
      </c>
      <c r="J17" s="42">
        <v>103</v>
      </c>
      <c r="K17" s="37">
        <v>309</v>
      </c>
      <c r="L17" s="42">
        <v>247</v>
      </c>
      <c r="M17" s="37">
        <v>161</v>
      </c>
      <c r="N17" s="42">
        <v>395</v>
      </c>
      <c r="O17" s="37">
        <v>442</v>
      </c>
      <c r="P17" s="42">
        <v>114</v>
      </c>
      <c r="Q17" s="10"/>
      <c r="R17" s="10"/>
      <c r="S17" s="10"/>
      <c r="T17" s="10"/>
      <c r="U17" s="10"/>
      <c r="V17" s="10"/>
      <c r="W17" s="11"/>
      <c r="X17" s="10"/>
      <c r="Y17" s="10"/>
      <c r="Z17" s="10"/>
      <c r="AA17" s="1"/>
    </row>
    <row r="18" spans="2:27" ht="8.25" customHeight="1" x14ac:dyDescent="0.2">
      <c r="B18" s="8"/>
      <c r="C18" s="74"/>
      <c r="D18" s="76"/>
      <c r="E18" s="33">
        <v>0.13</v>
      </c>
      <c r="F18" s="38">
        <v>0.16</v>
      </c>
      <c r="G18" s="43">
        <v>0.11</v>
      </c>
      <c r="H18" s="38">
        <v>0.16</v>
      </c>
      <c r="I18" s="29">
        <v>0.12</v>
      </c>
      <c r="J18" s="43">
        <v>0.1</v>
      </c>
      <c r="K18" s="38">
        <v>0.14000000000000001</v>
      </c>
      <c r="L18" s="43">
        <v>0.12</v>
      </c>
      <c r="M18" s="38">
        <v>0.13</v>
      </c>
      <c r="N18" s="43">
        <v>0.13</v>
      </c>
      <c r="O18" s="38">
        <v>0.16</v>
      </c>
      <c r="P18" s="43">
        <v>0.08</v>
      </c>
      <c r="Q18" s="10"/>
      <c r="R18" s="10"/>
      <c r="S18" s="10"/>
      <c r="T18" s="10"/>
      <c r="U18" s="10"/>
      <c r="V18" s="10"/>
      <c r="W18" s="11"/>
      <c r="X18" s="10"/>
      <c r="Y18" s="10"/>
      <c r="Z18" s="10"/>
      <c r="AA18" s="1"/>
    </row>
    <row r="19" spans="2:27" ht="8.25" customHeight="1" x14ac:dyDescent="0.2">
      <c r="B19" s="8"/>
      <c r="C19" s="74"/>
      <c r="D19" s="75" t="s">
        <v>50</v>
      </c>
      <c r="E19" s="32">
        <v>1138</v>
      </c>
      <c r="F19" s="37">
        <v>515</v>
      </c>
      <c r="G19" s="42">
        <v>623</v>
      </c>
      <c r="H19" s="37">
        <v>439</v>
      </c>
      <c r="I19" s="28">
        <v>422</v>
      </c>
      <c r="J19" s="42">
        <v>277</v>
      </c>
      <c r="K19" s="37">
        <v>601</v>
      </c>
      <c r="L19" s="42">
        <v>537</v>
      </c>
      <c r="M19" s="37">
        <v>292</v>
      </c>
      <c r="N19" s="42">
        <v>846</v>
      </c>
      <c r="O19" s="37">
        <v>594</v>
      </c>
      <c r="P19" s="42">
        <v>545</v>
      </c>
      <c r="Q19" s="10"/>
      <c r="R19" s="10"/>
      <c r="S19" s="10"/>
      <c r="T19" s="10"/>
      <c r="U19" s="10"/>
      <c r="V19" s="10"/>
      <c r="W19" s="11"/>
      <c r="X19" s="10"/>
      <c r="Y19" s="10"/>
      <c r="Z19" s="10"/>
      <c r="AA19" s="1"/>
    </row>
    <row r="20" spans="2:27" ht="8.25" customHeight="1" x14ac:dyDescent="0.2">
      <c r="B20" s="8"/>
      <c r="C20" s="74"/>
      <c r="D20" s="76"/>
      <c r="E20" s="33">
        <v>0.27</v>
      </c>
      <c r="F20" s="38">
        <v>0.25</v>
      </c>
      <c r="G20" s="43">
        <v>0.28999999999999998</v>
      </c>
      <c r="H20" s="38">
        <v>0.26</v>
      </c>
      <c r="I20" s="29">
        <v>0.28000000000000003</v>
      </c>
      <c r="J20" s="43">
        <v>0.26</v>
      </c>
      <c r="K20" s="38">
        <v>0.28000000000000003</v>
      </c>
      <c r="L20" s="43">
        <v>0.26</v>
      </c>
      <c r="M20" s="38">
        <v>0.23</v>
      </c>
      <c r="N20" s="43">
        <v>0.28000000000000003</v>
      </c>
      <c r="O20" s="38">
        <v>0.22</v>
      </c>
      <c r="P20" s="43">
        <v>0.37</v>
      </c>
      <c r="Q20" s="10"/>
      <c r="R20" s="10"/>
      <c r="S20" s="10"/>
      <c r="T20" s="10"/>
      <c r="U20" s="10"/>
      <c r="V20" s="10"/>
      <c r="W20" s="11"/>
      <c r="X20" s="10"/>
      <c r="Y20" s="10"/>
      <c r="Z20" s="10"/>
      <c r="AA20" s="1"/>
    </row>
    <row r="21" spans="2:27" ht="8.25" customHeight="1" x14ac:dyDescent="0.2">
      <c r="B21" s="8"/>
      <c r="C21" s="74"/>
      <c r="D21" s="75" t="s">
        <v>37</v>
      </c>
      <c r="E21" s="32">
        <v>314</v>
      </c>
      <c r="F21" s="37">
        <v>108</v>
      </c>
      <c r="G21" s="42">
        <v>206</v>
      </c>
      <c r="H21" s="37">
        <v>142</v>
      </c>
      <c r="I21" s="28">
        <v>113</v>
      </c>
      <c r="J21" s="42">
        <v>59</v>
      </c>
      <c r="K21" s="37">
        <v>144</v>
      </c>
      <c r="L21" s="42">
        <v>170</v>
      </c>
      <c r="M21" s="37">
        <v>89</v>
      </c>
      <c r="N21" s="42">
        <v>225</v>
      </c>
      <c r="O21" s="37">
        <v>124</v>
      </c>
      <c r="P21" s="42">
        <v>191</v>
      </c>
      <c r="Q21" s="10"/>
      <c r="R21" s="10"/>
      <c r="S21" s="10"/>
      <c r="T21" s="10"/>
      <c r="U21" s="10"/>
      <c r="V21" s="10"/>
      <c r="W21" s="11"/>
      <c r="X21" s="10"/>
      <c r="Y21" s="10"/>
      <c r="Z21" s="10"/>
      <c r="AA21" s="1"/>
    </row>
    <row r="22" spans="2:27" ht="8.25" customHeight="1" x14ac:dyDescent="0.2">
      <c r="B22" s="8"/>
      <c r="C22" s="74"/>
      <c r="D22" s="76"/>
      <c r="E22" s="33">
        <v>7.0000000000000007E-2</v>
      </c>
      <c r="F22" s="38">
        <v>0.05</v>
      </c>
      <c r="G22" s="43">
        <v>0.1</v>
      </c>
      <c r="H22" s="38">
        <v>0.08</v>
      </c>
      <c r="I22" s="29">
        <v>0.08</v>
      </c>
      <c r="J22" s="43">
        <v>0.06</v>
      </c>
      <c r="K22" s="38">
        <v>7.0000000000000007E-2</v>
      </c>
      <c r="L22" s="43">
        <v>0.08</v>
      </c>
      <c r="M22" s="38">
        <v>7.0000000000000007E-2</v>
      </c>
      <c r="N22" s="43">
        <v>0.08</v>
      </c>
      <c r="O22" s="38">
        <v>0.05</v>
      </c>
      <c r="P22" s="43">
        <v>0.13</v>
      </c>
      <c r="Q22" s="10"/>
      <c r="R22" s="10"/>
      <c r="S22" s="10"/>
      <c r="T22" s="10"/>
      <c r="U22" s="10"/>
      <c r="V22" s="10"/>
      <c r="W22" s="11"/>
      <c r="X22" s="10"/>
      <c r="Y22" s="10"/>
      <c r="Z22" s="10"/>
      <c r="AA22" s="1"/>
    </row>
    <row r="23" spans="2:27" ht="8.25" customHeight="1" x14ac:dyDescent="0.2">
      <c r="B23" s="8"/>
      <c r="C23" s="74"/>
      <c r="D23" s="75" t="s">
        <v>17</v>
      </c>
      <c r="E23" s="32">
        <v>2.2799999999999998</v>
      </c>
      <c r="F23" s="37">
        <v>2.31</v>
      </c>
      <c r="G23" s="42">
        <v>2.2400000000000002</v>
      </c>
      <c r="H23" s="37">
        <v>2.25</v>
      </c>
      <c r="I23" s="28">
        <v>2.25</v>
      </c>
      <c r="J23" s="42">
        <v>2.34</v>
      </c>
      <c r="K23" s="37">
        <v>2.2599999999999998</v>
      </c>
      <c r="L23" s="42">
        <v>2.29</v>
      </c>
      <c r="M23" s="37">
        <v>2.36</v>
      </c>
      <c r="N23" s="42">
        <v>2.2400000000000002</v>
      </c>
      <c r="O23" s="37">
        <v>2.38</v>
      </c>
      <c r="P23" s="42">
        <v>2.0699999999999998</v>
      </c>
      <c r="Q23" s="10"/>
      <c r="R23" s="10"/>
      <c r="S23" s="10"/>
      <c r="T23" s="10"/>
      <c r="U23" s="10"/>
      <c r="V23" s="10"/>
      <c r="W23" s="11"/>
      <c r="X23" s="10"/>
      <c r="Y23" s="10"/>
      <c r="Z23" s="10"/>
      <c r="AA23" s="1"/>
    </row>
    <row r="24" spans="2:27" ht="8.25" customHeight="1" x14ac:dyDescent="0.2">
      <c r="B24" s="8"/>
      <c r="C24" s="74"/>
      <c r="D24" s="76"/>
      <c r="E24" s="32" t="s">
        <v>67</v>
      </c>
      <c r="F24" s="37" t="s">
        <v>67</v>
      </c>
      <c r="G24" s="42" t="s">
        <v>67</v>
      </c>
      <c r="H24" s="37" t="s">
        <v>67</v>
      </c>
      <c r="I24" s="28" t="s">
        <v>67</v>
      </c>
      <c r="J24" s="42" t="s">
        <v>67</v>
      </c>
      <c r="K24" s="37" t="s">
        <v>67</v>
      </c>
      <c r="L24" s="42" t="s">
        <v>67</v>
      </c>
      <c r="M24" s="37" t="s">
        <v>67</v>
      </c>
      <c r="N24" s="42" t="s">
        <v>67</v>
      </c>
      <c r="O24" s="37" t="s">
        <v>67</v>
      </c>
      <c r="P24" s="42" t="s">
        <v>67</v>
      </c>
      <c r="Q24" s="10"/>
      <c r="R24" s="10"/>
      <c r="S24" s="10"/>
      <c r="T24" s="10"/>
      <c r="U24" s="10"/>
      <c r="V24" s="10"/>
      <c r="W24" s="11"/>
      <c r="X24" s="10"/>
      <c r="Y24" s="10"/>
      <c r="Z24" s="10"/>
      <c r="AA24" s="1"/>
    </row>
    <row r="25" spans="2:27" ht="8.25" customHeight="1" x14ac:dyDescent="0.2">
      <c r="B25" s="8"/>
      <c r="C25" s="74"/>
      <c r="D25" s="75" t="s">
        <v>12</v>
      </c>
      <c r="E25" s="32">
        <v>0.88400000000000001</v>
      </c>
      <c r="F25" s="37">
        <v>0.86099999999999999</v>
      </c>
      <c r="G25" s="42">
        <v>0.90600000000000003</v>
      </c>
      <c r="H25" s="37">
        <v>0.872</v>
      </c>
      <c r="I25" s="28">
        <v>0.89700000000000002</v>
      </c>
      <c r="J25" s="42">
        <v>0.88400000000000001</v>
      </c>
      <c r="K25" s="37">
        <v>0.88400000000000001</v>
      </c>
      <c r="L25" s="42">
        <v>0.88500000000000001</v>
      </c>
      <c r="M25" s="37">
        <v>0.85599999999999998</v>
      </c>
      <c r="N25" s="42">
        <v>0.89400000000000002</v>
      </c>
      <c r="O25" s="37">
        <v>0.83</v>
      </c>
      <c r="P25" s="42">
        <v>0.95299999999999996</v>
      </c>
      <c r="Q25" s="10"/>
      <c r="R25" s="10"/>
      <c r="S25" s="10"/>
      <c r="T25" s="10"/>
      <c r="U25" s="10"/>
      <c r="V25" s="10"/>
      <c r="W25" s="11"/>
      <c r="X25" s="10"/>
      <c r="Y25" s="10"/>
      <c r="Z25" s="10"/>
      <c r="AA25" s="1"/>
    </row>
    <row r="26" spans="2:27" ht="8.25" customHeight="1" x14ac:dyDescent="0.2">
      <c r="B26" s="8"/>
      <c r="C26" s="74"/>
      <c r="D26" s="76"/>
      <c r="E26" s="32" t="s">
        <v>67</v>
      </c>
      <c r="F26" s="37" t="s">
        <v>67</v>
      </c>
      <c r="G26" s="42" t="s">
        <v>67</v>
      </c>
      <c r="H26" s="37" t="s">
        <v>67</v>
      </c>
      <c r="I26" s="28" t="s">
        <v>67</v>
      </c>
      <c r="J26" s="42" t="s">
        <v>67</v>
      </c>
      <c r="K26" s="37" t="s">
        <v>67</v>
      </c>
      <c r="L26" s="42" t="s">
        <v>67</v>
      </c>
      <c r="M26" s="37" t="s">
        <v>67</v>
      </c>
      <c r="N26" s="42" t="s">
        <v>67</v>
      </c>
      <c r="O26" s="37" t="s">
        <v>67</v>
      </c>
      <c r="P26" s="42" t="s">
        <v>67</v>
      </c>
      <c r="Q26" s="10"/>
      <c r="R26" s="10"/>
      <c r="S26" s="10"/>
      <c r="T26" s="10"/>
      <c r="U26" s="10"/>
      <c r="V26" s="10"/>
      <c r="W26" s="11"/>
      <c r="X26" s="10"/>
      <c r="Y26" s="10"/>
      <c r="Z26" s="10"/>
      <c r="AA26" s="1"/>
    </row>
    <row r="27" spans="2:27" ht="8.25" customHeight="1" x14ac:dyDescent="0.2">
      <c r="B27" s="8"/>
      <c r="C27" s="74"/>
      <c r="D27" s="75" t="s">
        <v>26</v>
      </c>
      <c r="E27" s="32" t="s">
        <v>36</v>
      </c>
      <c r="F27" s="37" t="s">
        <v>36</v>
      </c>
      <c r="G27" s="42" t="s">
        <v>36</v>
      </c>
      <c r="H27" s="37" t="s">
        <v>36</v>
      </c>
      <c r="I27" s="28">
        <v>1E-3</v>
      </c>
      <c r="J27" s="42">
        <v>1E-3</v>
      </c>
      <c r="K27" s="37" t="s">
        <v>36</v>
      </c>
      <c r="L27" s="42" t="s">
        <v>36</v>
      </c>
      <c r="M27" s="37">
        <v>1E-3</v>
      </c>
      <c r="N27" s="42" t="s">
        <v>36</v>
      </c>
      <c r="O27" s="37" t="s">
        <v>36</v>
      </c>
      <c r="P27" s="42">
        <v>1E-3</v>
      </c>
      <c r="Q27" s="10"/>
      <c r="R27" s="10"/>
      <c r="S27" s="10"/>
      <c r="T27" s="10"/>
      <c r="U27" s="10"/>
      <c r="V27" s="10"/>
      <c r="W27" s="11"/>
      <c r="X27" s="10"/>
      <c r="Y27" s="10"/>
      <c r="Z27" s="10"/>
      <c r="AA27" s="1"/>
    </row>
    <row r="28" spans="2:27" ht="8.25" customHeight="1" x14ac:dyDescent="0.2">
      <c r="B28" s="8"/>
      <c r="C28" s="74"/>
      <c r="D28" s="76"/>
      <c r="E28" s="34" t="s">
        <v>67</v>
      </c>
      <c r="F28" s="39" t="s">
        <v>67</v>
      </c>
      <c r="G28" s="44" t="s">
        <v>67</v>
      </c>
      <c r="H28" s="39" t="s">
        <v>67</v>
      </c>
      <c r="I28" s="35" t="s">
        <v>67</v>
      </c>
      <c r="J28" s="44" t="s">
        <v>67</v>
      </c>
      <c r="K28" s="39" t="s">
        <v>67</v>
      </c>
      <c r="L28" s="44" t="s">
        <v>67</v>
      </c>
      <c r="M28" s="39" t="s">
        <v>67</v>
      </c>
      <c r="N28" s="44" t="s">
        <v>67</v>
      </c>
      <c r="O28" s="39" t="s">
        <v>67</v>
      </c>
      <c r="P28" s="44" t="s">
        <v>67</v>
      </c>
      <c r="Q28" s="10"/>
      <c r="R28" s="10"/>
      <c r="S28" s="10"/>
      <c r="T28" s="10"/>
      <c r="U28" s="10"/>
      <c r="V28" s="10"/>
      <c r="W28" s="11"/>
      <c r="X28" s="10"/>
      <c r="Y28" s="10"/>
      <c r="Z28" s="10"/>
      <c r="AA28" s="1"/>
    </row>
    <row r="29" spans="2:27" ht="8.25" customHeight="1" x14ac:dyDescent="0.2">
      <c r="B29" s="8"/>
      <c r="C29" s="2"/>
      <c r="D29" s="10"/>
      <c r="E29" s="10"/>
      <c r="F29" s="10"/>
      <c r="G29" s="10"/>
      <c r="H29" s="10"/>
      <c r="I29" s="10"/>
      <c r="J29" s="10"/>
      <c r="K29" s="10"/>
      <c r="L29" s="10"/>
      <c r="M29" s="10"/>
      <c r="N29" s="10"/>
      <c r="O29" s="10"/>
      <c r="P29" s="10"/>
      <c r="Q29" s="10"/>
      <c r="R29" s="10"/>
      <c r="S29" s="10"/>
      <c r="T29" s="10"/>
      <c r="U29" s="10"/>
      <c r="V29" s="10"/>
      <c r="W29" s="11"/>
      <c r="X29" s="10"/>
      <c r="Y29" s="10"/>
      <c r="Z29" s="10"/>
      <c r="AA29" s="1"/>
    </row>
    <row r="30" spans="2:27" ht="8.25" customHeight="1" x14ac:dyDescent="0.2">
      <c r="B30" s="8"/>
      <c r="C30" s="2"/>
      <c r="D30" s="10"/>
      <c r="E30" s="10"/>
      <c r="F30" s="10"/>
      <c r="G30" s="10"/>
      <c r="H30" s="10"/>
      <c r="I30" s="10"/>
      <c r="J30" s="10"/>
      <c r="K30" s="10"/>
      <c r="L30" s="10"/>
      <c r="M30" s="10"/>
      <c r="N30" s="10"/>
      <c r="O30" s="10"/>
      <c r="P30" s="10"/>
      <c r="Q30" s="10"/>
      <c r="R30" s="10"/>
      <c r="S30" s="10"/>
      <c r="T30" s="10"/>
      <c r="U30" s="10"/>
      <c r="V30" s="10"/>
      <c r="W30" s="11"/>
      <c r="X30" s="10"/>
      <c r="Y30" s="10"/>
      <c r="Z30" s="10"/>
      <c r="AA30" s="1"/>
    </row>
    <row r="31" spans="2:27" ht="8.25" customHeight="1" x14ac:dyDescent="0.2">
      <c r="B31" s="8"/>
      <c r="C31" s="2"/>
      <c r="D31" s="10"/>
      <c r="E31" s="10"/>
      <c r="F31" s="10"/>
      <c r="G31" s="10"/>
      <c r="H31" s="10"/>
      <c r="I31" s="10"/>
      <c r="J31" s="10"/>
      <c r="K31" s="10"/>
      <c r="L31" s="10"/>
      <c r="M31" s="10"/>
      <c r="N31" s="10"/>
      <c r="O31" s="10"/>
      <c r="P31" s="10"/>
      <c r="Q31" s="10"/>
      <c r="R31" s="10"/>
      <c r="S31" s="10"/>
      <c r="T31" s="10"/>
      <c r="U31" s="10"/>
      <c r="V31" s="10"/>
      <c r="W31" s="11"/>
      <c r="X31" s="10"/>
      <c r="Y31" s="10"/>
      <c r="Z31" s="10"/>
      <c r="AA31" s="1"/>
    </row>
    <row r="32" spans="2:27" ht="8.25" customHeight="1" x14ac:dyDescent="0.2">
      <c r="B32" s="8"/>
      <c r="C32" s="2"/>
      <c r="D32" s="10"/>
      <c r="E32" s="10"/>
      <c r="F32" s="10"/>
      <c r="G32" s="10"/>
      <c r="H32" s="10"/>
      <c r="I32" s="10"/>
      <c r="J32" s="10"/>
      <c r="K32" s="10"/>
      <c r="L32" s="10"/>
      <c r="M32" s="10"/>
      <c r="N32" s="10"/>
      <c r="O32" s="10"/>
      <c r="P32" s="10"/>
      <c r="Q32" s="10"/>
      <c r="R32" s="10"/>
      <c r="S32" s="10"/>
      <c r="T32" s="10"/>
      <c r="U32" s="10"/>
      <c r="V32" s="10"/>
      <c r="W32" s="11"/>
      <c r="X32" s="10"/>
      <c r="Y32" s="10"/>
      <c r="Z32" s="10"/>
      <c r="AA32" s="1"/>
    </row>
    <row r="33" spans="2:27" ht="8.25" customHeight="1" x14ac:dyDescent="0.2">
      <c r="B33" s="8"/>
      <c r="C33" s="2"/>
      <c r="D33" s="10"/>
      <c r="E33" s="10"/>
      <c r="F33" s="10"/>
      <c r="G33" s="10"/>
      <c r="H33" s="10"/>
      <c r="I33" s="10"/>
      <c r="J33" s="10"/>
      <c r="K33" s="10"/>
      <c r="L33" s="10"/>
      <c r="M33" s="10"/>
      <c r="N33" s="10"/>
      <c r="O33" s="10"/>
      <c r="P33" s="10"/>
      <c r="Q33" s="10"/>
      <c r="R33" s="10"/>
      <c r="S33" s="10"/>
      <c r="T33" s="10"/>
      <c r="U33" s="10"/>
      <c r="V33" s="10"/>
      <c r="W33" s="11"/>
      <c r="X33" s="10"/>
      <c r="Y33" s="10"/>
      <c r="Z33" s="10"/>
      <c r="AA33" s="1"/>
    </row>
    <row r="34" spans="2:27" ht="8.25" customHeight="1" x14ac:dyDescent="0.2">
      <c r="B34" s="8"/>
      <c r="C34" s="2"/>
      <c r="D34" s="10"/>
      <c r="E34" s="10"/>
      <c r="F34" s="10"/>
      <c r="G34" s="10"/>
      <c r="H34" s="10"/>
      <c r="I34" s="10"/>
      <c r="J34" s="10"/>
      <c r="K34" s="10"/>
      <c r="L34" s="10"/>
      <c r="M34" s="10"/>
      <c r="N34" s="10"/>
      <c r="O34" s="10"/>
      <c r="P34" s="10"/>
      <c r="Q34" s="10"/>
      <c r="R34" s="10"/>
      <c r="S34" s="10"/>
      <c r="T34" s="10"/>
      <c r="U34" s="10"/>
      <c r="V34" s="10"/>
      <c r="W34" s="11"/>
      <c r="X34" s="10"/>
      <c r="Y34" s="10"/>
      <c r="Z34" s="10"/>
      <c r="AA34" s="1"/>
    </row>
    <row r="35" spans="2:27" ht="8.25" customHeight="1" x14ac:dyDescent="0.2">
      <c r="B35" s="8"/>
      <c r="C35" s="2"/>
      <c r="D35" s="10"/>
      <c r="E35" s="10"/>
      <c r="F35" s="10"/>
      <c r="G35" s="10"/>
      <c r="H35" s="10"/>
      <c r="I35" s="10"/>
      <c r="J35" s="10"/>
      <c r="K35" s="10"/>
      <c r="L35" s="10"/>
      <c r="M35" s="10"/>
      <c r="N35" s="10"/>
      <c r="O35" s="10"/>
      <c r="P35" s="10"/>
      <c r="Q35" s="10"/>
      <c r="R35" s="10"/>
      <c r="S35" s="10"/>
      <c r="T35" s="10"/>
      <c r="U35" s="10"/>
      <c r="V35" s="10"/>
      <c r="W35" s="11"/>
      <c r="X35" s="10"/>
      <c r="Y35" s="10"/>
      <c r="Z35" s="10"/>
      <c r="AA35" s="1"/>
    </row>
    <row r="36" spans="2:27" ht="8.25" customHeight="1" x14ac:dyDescent="0.2">
      <c r="B36" s="8"/>
      <c r="C36" s="2"/>
      <c r="D36" s="10"/>
      <c r="E36" s="10"/>
      <c r="F36" s="10"/>
      <c r="G36" s="10"/>
      <c r="H36" s="10"/>
      <c r="I36" s="10"/>
      <c r="J36" s="10"/>
      <c r="K36" s="10"/>
      <c r="L36" s="10"/>
      <c r="M36" s="10"/>
      <c r="N36" s="10"/>
      <c r="O36" s="10"/>
      <c r="P36" s="10"/>
      <c r="Q36" s="10"/>
      <c r="R36" s="10"/>
      <c r="S36" s="10"/>
      <c r="T36" s="10"/>
      <c r="U36" s="10"/>
      <c r="V36" s="10"/>
      <c r="W36" s="11"/>
      <c r="X36" s="10"/>
      <c r="Y36" s="10"/>
      <c r="Z36" s="10"/>
      <c r="AA36" s="1"/>
    </row>
    <row r="37" spans="2:27" ht="8.25" customHeight="1" x14ac:dyDescent="0.2">
      <c r="B37" s="8"/>
      <c r="C37" s="2"/>
      <c r="D37" s="10"/>
      <c r="E37" s="10"/>
      <c r="F37" s="10"/>
      <c r="G37" s="10"/>
      <c r="H37" s="10"/>
      <c r="I37" s="10"/>
      <c r="J37" s="10"/>
      <c r="K37" s="10"/>
      <c r="L37" s="10"/>
      <c r="M37" s="10"/>
      <c r="N37" s="10"/>
      <c r="O37" s="10"/>
      <c r="P37" s="10"/>
      <c r="Q37" s="10"/>
      <c r="R37" s="10"/>
      <c r="S37" s="10"/>
      <c r="T37" s="10"/>
      <c r="U37" s="10"/>
      <c r="V37" s="10"/>
      <c r="W37" s="11"/>
      <c r="X37" s="10"/>
      <c r="Y37" s="10"/>
      <c r="Z37" s="10"/>
      <c r="AA37" s="1"/>
    </row>
    <row r="38" spans="2:27" ht="8.25" customHeight="1" x14ac:dyDescent="0.2">
      <c r="B38" s="8"/>
      <c r="C38" s="2"/>
      <c r="D38" s="10"/>
      <c r="E38" s="10"/>
      <c r="F38" s="10"/>
      <c r="G38" s="10"/>
      <c r="H38" s="10"/>
      <c r="I38" s="10"/>
      <c r="J38" s="10"/>
      <c r="K38" s="10"/>
      <c r="L38" s="10"/>
      <c r="M38" s="10"/>
      <c r="N38" s="10"/>
      <c r="O38" s="10"/>
      <c r="P38" s="10"/>
      <c r="Q38" s="10"/>
      <c r="R38" s="10"/>
      <c r="S38" s="10"/>
      <c r="T38" s="10"/>
      <c r="U38" s="10"/>
      <c r="V38" s="10"/>
      <c r="W38" s="11"/>
      <c r="X38" s="10"/>
      <c r="Y38" s="10"/>
      <c r="Z38" s="10"/>
      <c r="AA38" s="1"/>
    </row>
    <row r="39" spans="2:27" ht="8.25" customHeight="1" x14ac:dyDescent="0.2">
      <c r="B39" s="8"/>
      <c r="C39" s="2"/>
      <c r="D39" s="10"/>
      <c r="E39" s="10"/>
      <c r="F39" s="10"/>
      <c r="G39" s="10"/>
      <c r="H39" s="10"/>
      <c r="I39" s="10"/>
      <c r="J39" s="10"/>
      <c r="K39" s="10"/>
      <c r="L39" s="10"/>
      <c r="M39" s="10"/>
      <c r="N39" s="10"/>
      <c r="O39" s="10"/>
      <c r="P39" s="10"/>
      <c r="Q39" s="10"/>
      <c r="R39" s="10"/>
      <c r="S39" s="10"/>
      <c r="T39" s="10"/>
      <c r="U39" s="10"/>
      <c r="V39" s="10"/>
      <c r="W39" s="11"/>
      <c r="X39" s="10"/>
      <c r="Y39" s="10"/>
      <c r="Z39" s="10"/>
      <c r="AA39" s="1"/>
    </row>
    <row r="40" spans="2:27" ht="8.25" customHeight="1" x14ac:dyDescent="0.2">
      <c r="B40" s="8"/>
      <c r="C40" s="2"/>
      <c r="D40" s="10"/>
      <c r="E40" s="10"/>
      <c r="F40" s="10"/>
      <c r="G40" s="10"/>
      <c r="H40" s="10"/>
      <c r="I40" s="10"/>
      <c r="J40" s="10"/>
      <c r="K40" s="10"/>
      <c r="L40" s="10"/>
      <c r="M40" s="10"/>
      <c r="N40" s="10"/>
      <c r="O40" s="10"/>
      <c r="P40" s="10"/>
      <c r="Q40" s="10"/>
      <c r="R40" s="10"/>
      <c r="S40" s="10"/>
      <c r="T40" s="10"/>
      <c r="U40" s="10"/>
      <c r="V40" s="10"/>
      <c r="W40" s="11"/>
      <c r="X40" s="10"/>
      <c r="Y40" s="10"/>
      <c r="Z40" s="10"/>
      <c r="AA40" s="1"/>
    </row>
    <row r="41" spans="2:27" ht="8.25" customHeight="1" x14ac:dyDescent="0.2">
      <c r="B41" s="8"/>
      <c r="C41" s="2"/>
      <c r="D41" s="10"/>
      <c r="E41" s="10"/>
      <c r="F41" s="10"/>
      <c r="G41" s="10"/>
      <c r="H41" s="10"/>
      <c r="I41" s="10"/>
      <c r="J41" s="10"/>
      <c r="K41" s="10"/>
      <c r="L41" s="10"/>
      <c r="M41" s="10"/>
      <c r="N41" s="10"/>
      <c r="O41" s="10"/>
      <c r="P41" s="10"/>
      <c r="Q41" s="10"/>
      <c r="R41" s="10"/>
      <c r="S41" s="10"/>
      <c r="T41" s="10"/>
      <c r="U41" s="10"/>
      <c r="V41" s="10"/>
      <c r="W41" s="11"/>
      <c r="X41" s="10"/>
      <c r="Y41" s="10"/>
      <c r="Z41" s="10"/>
      <c r="AA41" s="1"/>
    </row>
    <row r="42" spans="2:27" ht="8.25" customHeight="1" x14ac:dyDescent="0.2">
      <c r="B42" s="8"/>
      <c r="C42" s="2"/>
      <c r="D42" s="10"/>
      <c r="E42" s="10"/>
      <c r="F42" s="10"/>
      <c r="G42" s="10"/>
      <c r="H42" s="10"/>
      <c r="I42" s="10"/>
      <c r="J42" s="10"/>
      <c r="K42" s="10"/>
      <c r="L42" s="10"/>
      <c r="M42" s="10"/>
      <c r="N42" s="10"/>
      <c r="O42" s="10"/>
      <c r="P42" s="10"/>
      <c r="Q42" s="10"/>
      <c r="R42" s="10"/>
      <c r="S42" s="10"/>
      <c r="T42" s="10"/>
      <c r="U42" s="10"/>
      <c r="V42" s="10"/>
      <c r="W42" s="11"/>
      <c r="X42" s="10"/>
      <c r="Y42" s="10"/>
      <c r="Z42" s="10"/>
      <c r="AA42" s="1"/>
    </row>
    <row r="43" spans="2:27" ht="8.25" customHeight="1" x14ac:dyDescent="0.2">
      <c r="B43" s="8"/>
      <c r="C43" s="2"/>
      <c r="D43" s="10"/>
      <c r="E43" s="10"/>
      <c r="F43" s="10"/>
      <c r="G43" s="10"/>
      <c r="H43" s="10"/>
      <c r="I43" s="10"/>
      <c r="J43" s="10"/>
      <c r="K43" s="10"/>
      <c r="L43" s="10"/>
      <c r="M43" s="10"/>
      <c r="N43" s="10"/>
      <c r="O43" s="10"/>
      <c r="P43" s="10"/>
      <c r="Q43" s="10"/>
      <c r="R43" s="10"/>
      <c r="S43" s="10"/>
      <c r="T43" s="10"/>
      <c r="U43" s="10"/>
      <c r="V43" s="10"/>
      <c r="W43" s="11"/>
      <c r="X43" s="10"/>
      <c r="Y43" s="10"/>
      <c r="Z43" s="10"/>
      <c r="AA43" s="1"/>
    </row>
    <row r="44" spans="2:27" ht="8.25" customHeight="1" x14ac:dyDescent="0.2">
      <c r="B44" s="8"/>
      <c r="C44" s="2"/>
      <c r="D44" s="10"/>
      <c r="E44" s="10"/>
      <c r="F44" s="10"/>
      <c r="G44" s="10"/>
      <c r="H44" s="10"/>
      <c r="I44" s="10"/>
      <c r="J44" s="10"/>
      <c r="K44" s="10"/>
      <c r="L44" s="10"/>
      <c r="M44" s="10"/>
      <c r="N44" s="10"/>
      <c r="O44" s="10"/>
      <c r="P44" s="10"/>
      <c r="Q44" s="10"/>
      <c r="R44" s="10"/>
      <c r="S44" s="10"/>
      <c r="T44" s="10"/>
      <c r="U44" s="10"/>
      <c r="V44" s="10"/>
      <c r="W44" s="11"/>
      <c r="X44" s="10"/>
      <c r="Y44" s="10"/>
      <c r="Z44" s="10"/>
      <c r="AA44" s="1"/>
    </row>
    <row r="45" spans="2:27" ht="8.25" customHeight="1" x14ac:dyDescent="0.2">
      <c r="B45" s="8"/>
      <c r="C45" s="2"/>
      <c r="D45" s="10"/>
      <c r="E45" s="10"/>
      <c r="F45" s="10"/>
      <c r="G45" s="10"/>
      <c r="H45" s="10"/>
      <c r="I45" s="10"/>
      <c r="J45" s="10"/>
      <c r="K45" s="10"/>
      <c r="L45" s="10"/>
      <c r="M45" s="10"/>
      <c r="N45" s="10"/>
      <c r="O45" s="10"/>
      <c r="P45" s="10"/>
      <c r="Q45" s="10"/>
      <c r="R45" s="10"/>
      <c r="S45" s="10"/>
      <c r="T45" s="10"/>
      <c r="U45" s="10"/>
      <c r="V45" s="10"/>
      <c r="W45" s="11"/>
      <c r="X45" s="10"/>
      <c r="Y45" s="10"/>
      <c r="Z45" s="10"/>
      <c r="AA45" s="1"/>
    </row>
    <row r="46" spans="2:27" ht="8.25" customHeight="1" x14ac:dyDescent="0.2">
      <c r="B46" s="8"/>
      <c r="C46" s="2"/>
      <c r="D46" s="2"/>
      <c r="E46" s="2"/>
      <c r="F46" s="2"/>
      <c r="G46" s="2"/>
      <c r="H46" s="2"/>
      <c r="I46" s="2"/>
      <c r="J46" s="2"/>
      <c r="K46" s="2"/>
      <c r="L46" s="2"/>
      <c r="M46" s="2"/>
      <c r="N46" s="2"/>
      <c r="O46" s="2"/>
      <c r="P46" s="2"/>
      <c r="Q46" s="2"/>
      <c r="R46" s="2"/>
      <c r="S46" s="2"/>
      <c r="T46" s="2"/>
      <c r="U46" s="2"/>
      <c r="V46" s="2"/>
      <c r="W46" s="9"/>
      <c r="X46" s="1"/>
      <c r="Y46" s="1"/>
      <c r="Z46" s="1"/>
      <c r="AA46" s="1"/>
    </row>
    <row r="47" spans="2:27" ht="8.25" customHeight="1" x14ac:dyDescent="0.2">
      <c r="B47" s="8"/>
      <c r="C47" s="2" t="s">
        <v>67</v>
      </c>
      <c r="D47" s="2"/>
      <c r="E47" s="2"/>
      <c r="F47" s="2"/>
      <c r="G47" s="2"/>
      <c r="H47" s="2"/>
      <c r="I47" s="2"/>
      <c r="J47" s="2"/>
      <c r="K47" s="2"/>
      <c r="L47" s="2"/>
      <c r="M47" s="2"/>
      <c r="N47" s="2"/>
      <c r="O47" s="2"/>
      <c r="P47" s="2"/>
      <c r="Q47" s="2"/>
      <c r="R47" s="2"/>
      <c r="S47" s="2"/>
      <c r="T47" s="2"/>
      <c r="U47" s="2"/>
      <c r="V47" s="2"/>
      <c r="W47" s="9"/>
      <c r="X47" s="1"/>
      <c r="Y47" s="1"/>
      <c r="Z47" s="1"/>
      <c r="AA47" s="1"/>
    </row>
    <row r="48" spans="2:27" ht="8.25" customHeight="1" x14ac:dyDescent="0.2">
      <c r="B48" s="8"/>
      <c r="C48" s="2"/>
      <c r="D48" s="2"/>
      <c r="E48" s="2"/>
      <c r="F48" s="2"/>
      <c r="G48" s="2"/>
      <c r="H48" s="2"/>
      <c r="I48" s="2"/>
      <c r="J48" s="2"/>
      <c r="K48" s="2"/>
      <c r="L48" s="2"/>
      <c r="M48" s="2"/>
      <c r="N48" s="2"/>
      <c r="O48" s="2"/>
      <c r="P48" s="2"/>
      <c r="Q48" s="2"/>
      <c r="R48" s="2"/>
      <c r="S48" s="2"/>
      <c r="T48" s="2"/>
      <c r="U48" s="2"/>
      <c r="V48" s="2"/>
      <c r="W48" s="9"/>
      <c r="X48" s="1"/>
      <c r="Y48" s="1"/>
      <c r="Z48" s="1"/>
      <c r="AA48" s="1"/>
    </row>
    <row r="49" spans="2:27" ht="0" hidden="1" customHeight="1" x14ac:dyDescent="0.2">
      <c r="B49" s="8"/>
      <c r="C49" s="2"/>
      <c r="D49" s="2"/>
      <c r="E49" s="2"/>
      <c r="F49" s="2"/>
      <c r="G49" s="2"/>
      <c r="H49" s="2"/>
      <c r="I49" s="2"/>
      <c r="J49" s="2"/>
      <c r="K49" s="2"/>
      <c r="L49" s="2"/>
      <c r="M49" s="2"/>
      <c r="N49" s="2"/>
      <c r="O49" s="2"/>
      <c r="P49" s="2"/>
      <c r="Q49" s="2"/>
      <c r="R49" s="2"/>
      <c r="S49" s="2"/>
      <c r="T49" s="2"/>
      <c r="U49" s="2"/>
      <c r="V49" s="2"/>
      <c r="W49" s="9"/>
      <c r="X49" s="1"/>
      <c r="Y49" s="1"/>
      <c r="Z49" s="1"/>
      <c r="AA49" s="1"/>
    </row>
    <row r="50" spans="2:27" ht="29.1" customHeight="1" x14ac:dyDescent="0.2">
      <c r="B50" s="8"/>
      <c r="C50" s="66" t="s">
        <v>67</v>
      </c>
      <c r="D50" s="67"/>
      <c r="E50" s="67"/>
      <c r="F50" s="67"/>
      <c r="G50" s="67"/>
      <c r="H50" s="67"/>
      <c r="I50" s="67"/>
      <c r="J50" s="67"/>
      <c r="K50" s="67"/>
      <c r="L50" s="67"/>
      <c r="M50" s="67"/>
      <c r="N50" s="67"/>
      <c r="O50" s="67"/>
      <c r="P50" s="67"/>
      <c r="Q50" s="67"/>
      <c r="R50" s="67"/>
      <c r="S50" s="67"/>
      <c r="T50" s="67"/>
      <c r="U50" s="17"/>
      <c r="V50" s="17"/>
      <c r="W50" s="9"/>
      <c r="AA50" s="1"/>
    </row>
    <row r="51" spans="2:27" ht="3" customHeight="1" x14ac:dyDescent="0.2">
      <c r="B51" s="8"/>
      <c r="C51" s="2"/>
      <c r="D51" s="10"/>
      <c r="E51" s="10"/>
      <c r="F51" s="10"/>
      <c r="G51" s="10"/>
      <c r="H51" s="10"/>
      <c r="I51" s="10"/>
      <c r="J51" s="10"/>
      <c r="K51" s="10"/>
      <c r="L51" s="10"/>
      <c r="M51" s="10"/>
      <c r="N51" s="10"/>
      <c r="O51" s="10"/>
      <c r="P51" s="10"/>
      <c r="Q51" s="10"/>
      <c r="R51" s="10"/>
      <c r="S51" s="10"/>
      <c r="T51" s="10"/>
      <c r="U51" s="10"/>
      <c r="V51" s="10"/>
      <c r="W51" s="11"/>
      <c r="X51" s="10"/>
      <c r="Y51" s="10"/>
      <c r="Z51" s="10"/>
      <c r="AA51" s="1"/>
    </row>
    <row r="52" spans="2:27" ht="19.5" customHeight="1" x14ac:dyDescent="0.2">
      <c r="B52" s="8"/>
      <c r="C52" s="57" t="s">
        <v>45</v>
      </c>
      <c r="D52" s="58"/>
      <c r="E52" s="58"/>
      <c r="F52" s="58"/>
      <c r="G52" s="58"/>
      <c r="H52" s="58"/>
      <c r="I52" s="58"/>
      <c r="J52" s="58"/>
      <c r="K52" s="58"/>
      <c r="L52" s="58"/>
      <c r="M52" s="58"/>
      <c r="N52" s="58"/>
      <c r="O52" s="58"/>
      <c r="P52" s="58"/>
      <c r="Q52" s="58"/>
      <c r="R52" s="18" t="s">
        <v>69</v>
      </c>
      <c r="S52" s="19"/>
      <c r="T52" s="19"/>
      <c r="U52" s="2"/>
      <c r="V52" s="2"/>
      <c r="W52" s="9"/>
      <c r="X52" s="1"/>
      <c r="Y52" s="1"/>
      <c r="Z52" s="1"/>
      <c r="AA52" s="1"/>
    </row>
    <row r="53" spans="2:27" ht="10.5" customHeight="1" x14ac:dyDescent="0.2">
      <c r="B53" s="8"/>
      <c r="C53" s="20"/>
      <c r="D53" s="21"/>
      <c r="E53" s="21"/>
      <c r="F53" s="21"/>
      <c r="G53" s="21"/>
      <c r="H53" s="21"/>
      <c r="I53" s="21"/>
      <c r="J53" s="21"/>
      <c r="K53" s="21"/>
      <c r="L53" s="21"/>
      <c r="M53" s="21"/>
      <c r="N53" s="21"/>
      <c r="O53" s="21"/>
      <c r="P53" s="21"/>
      <c r="Q53" s="21"/>
      <c r="R53" s="22"/>
      <c r="S53" s="19"/>
      <c r="T53" s="19"/>
      <c r="U53" s="2"/>
      <c r="V53" s="2"/>
      <c r="W53" s="9"/>
      <c r="X53" s="1"/>
      <c r="Y53" s="1"/>
      <c r="Z53" s="1"/>
      <c r="AA53" s="1"/>
    </row>
    <row r="54" spans="2:27" ht="3" customHeight="1" x14ac:dyDescent="0.2">
      <c r="B54" s="12"/>
      <c r="C54" s="13"/>
      <c r="D54" s="13"/>
      <c r="E54" s="13"/>
      <c r="F54" s="13"/>
      <c r="G54" s="13"/>
      <c r="H54" s="13"/>
      <c r="I54" s="13"/>
      <c r="J54" s="13"/>
      <c r="K54" s="13"/>
      <c r="L54" s="13"/>
      <c r="M54" s="13"/>
      <c r="N54" s="13"/>
      <c r="O54" s="13"/>
      <c r="P54" s="13"/>
      <c r="Q54" s="13"/>
      <c r="R54" s="13"/>
      <c r="S54" s="13"/>
      <c r="T54" s="13"/>
      <c r="U54" s="13"/>
      <c r="V54" s="13"/>
      <c r="W54" s="14"/>
      <c r="X54" s="1"/>
      <c r="Y54" s="1"/>
      <c r="Z54" s="1"/>
      <c r="AA54" s="1"/>
    </row>
    <row r="55" spans="2:27" ht="12" customHeight="1" x14ac:dyDescent="0.2">
      <c r="K55" s="23"/>
      <c r="L55" s="24"/>
    </row>
  </sheetData>
  <sheetProtection password="88FD" sheet="1" objects="1" scenarios="1"/>
  <mergeCells count="21">
    <mergeCell ref="D19:D20"/>
    <mergeCell ref="D21:D22"/>
    <mergeCell ref="D23:D24"/>
    <mergeCell ref="D25:D26"/>
    <mergeCell ref="D27:D28"/>
    <mergeCell ref="C52:Q52"/>
    <mergeCell ref="C2:T4"/>
    <mergeCell ref="U4:V4"/>
    <mergeCell ref="C6:U6"/>
    <mergeCell ref="C8:U8"/>
    <mergeCell ref="C50:T50"/>
    <mergeCell ref="F9:G9"/>
    <mergeCell ref="H9:J9"/>
    <mergeCell ref="K9:L9"/>
    <mergeCell ref="M9:N9"/>
    <mergeCell ref="O9:P9"/>
    <mergeCell ref="D11:D12"/>
    <mergeCell ref="C11:C28"/>
    <mergeCell ref="D13:D14"/>
    <mergeCell ref="D15:D16"/>
    <mergeCell ref="D17:D18"/>
  </mergeCells>
  <hyperlinks>
    <hyperlink ref="A1" location="TOC!A13" tooltip="Table of Contents" display="Table of Contents"/>
  </hyperlinks>
  <printOptions horizontalCentered="1" verticalCentered="1"/>
  <pageMargins left="0.66929133858267698" right="0.66929133858267698" top="0.47244094488188998" bottom="0.31496062992126" header="0.31496062992126" footer="0.31496062992126"/>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5"/>
  <sheetViews>
    <sheetView showGridLines="0" tabSelected="1" zoomScale="124" zoomScaleNormal="124" workbookViewId="0">
      <selection activeCell="M14" sqref="M14"/>
    </sheetView>
  </sheetViews>
  <sheetFormatPr defaultColWidth="8.69921875" defaultRowHeight="14.25" x14ac:dyDescent="0.2"/>
  <cols>
    <col min="1" max="2" width="2.69921875" style="1" customWidth="1"/>
    <col min="3" max="3" width="3.69921875" style="1" customWidth="1"/>
    <col min="4" max="4" width="13.09765625" style="1" customWidth="1"/>
    <col min="5" max="22" width="4.69921875" style="1" customWidth="1"/>
    <col min="23" max="23" width="1.5" style="1" customWidth="1"/>
    <col min="24" max="27" width="8.69921875" style="2" customWidth="1"/>
    <col min="28" max="29" width="8.69921875" customWidth="1"/>
    <col min="30" max="30" width="8.69921875" style="1" customWidth="1"/>
    <col min="31" max="16384" width="8.69921875" style="1"/>
  </cols>
  <sheetData>
    <row r="1" spans="1:27" ht="9.75" customHeight="1" x14ac:dyDescent="0.2">
      <c r="A1" s="46" t="s">
        <v>46</v>
      </c>
      <c r="AA1" s="1"/>
    </row>
    <row r="2" spans="1:27" ht="3" customHeight="1" x14ac:dyDescent="0.2">
      <c r="B2" s="3"/>
      <c r="C2" s="59" t="s">
        <v>35</v>
      </c>
      <c r="D2" s="60"/>
      <c r="E2" s="60"/>
      <c r="F2" s="60"/>
      <c r="G2" s="60"/>
      <c r="H2" s="60"/>
      <c r="I2" s="60"/>
      <c r="J2" s="60"/>
      <c r="K2" s="60"/>
      <c r="L2" s="60"/>
      <c r="M2" s="60"/>
      <c r="N2" s="60"/>
      <c r="O2" s="60"/>
      <c r="P2" s="60"/>
      <c r="Q2" s="60"/>
      <c r="R2" s="60"/>
      <c r="S2" s="60"/>
      <c r="T2" s="60"/>
      <c r="U2" s="4"/>
      <c r="V2" s="4"/>
      <c r="W2" s="5"/>
      <c r="AA2" s="1"/>
    </row>
    <row r="3" spans="1:27" ht="15.95" customHeight="1" x14ac:dyDescent="0.2">
      <c r="B3" s="8"/>
      <c r="C3" s="61"/>
      <c r="D3" s="62"/>
      <c r="E3" s="62"/>
      <c r="F3" s="62"/>
      <c r="G3" s="62"/>
      <c r="H3" s="62"/>
      <c r="I3" s="62"/>
      <c r="J3" s="62"/>
      <c r="K3" s="62"/>
      <c r="L3" s="62"/>
      <c r="M3" s="62"/>
      <c r="N3" s="62"/>
      <c r="O3" s="62"/>
      <c r="P3" s="62"/>
      <c r="Q3" s="62"/>
      <c r="R3" s="62"/>
      <c r="S3" s="62"/>
      <c r="T3" s="62"/>
      <c r="U3" s="15" t="s">
        <v>68</v>
      </c>
      <c r="V3" s="45">
        <v>14</v>
      </c>
      <c r="W3" s="9"/>
      <c r="AA3" s="1"/>
    </row>
    <row r="4" spans="1:27" ht="15.95" customHeight="1" x14ac:dyDescent="0.2">
      <c r="B4" s="6"/>
      <c r="C4" s="63"/>
      <c r="D4" s="63"/>
      <c r="E4" s="63"/>
      <c r="F4" s="63"/>
      <c r="G4" s="63"/>
      <c r="H4" s="63"/>
      <c r="I4" s="63"/>
      <c r="J4" s="63"/>
      <c r="K4" s="63"/>
      <c r="L4" s="63"/>
      <c r="M4" s="63"/>
      <c r="N4" s="63"/>
      <c r="O4" s="63"/>
      <c r="P4" s="63"/>
      <c r="Q4" s="63"/>
      <c r="R4" s="63"/>
      <c r="S4" s="63"/>
      <c r="T4" s="63"/>
      <c r="U4" s="64" t="s">
        <v>49</v>
      </c>
      <c r="V4" s="65"/>
      <c r="W4" s="7"/>
      <c r="AA4" s="1"/>
    </row>
    <row r="5" spans="1:27" ht="3" customHeight="1" x14ac:dyDescent="0.2">
      <c r="B5" s="8"/>
      <c r="C5" s="2"/>
      <c r="D5" s="10"/>
      <c r="E5" s="10"/>
      <c r="F5" s="10"/>
      <c r="G5" s="10"/>
      <c r="H5" s="10"/>
      <c r="I5" s="10"/>
      <c r="J5" s="10"/>
      <c r="K5" s="10"/>
      <c r="L5" s="10"/>
      <c r="M5" s="10"/>
      <c r="N5" s="10"/>
      <c r="O5" s="10"/>
      <c r="P5" s="10"/>
      <c r="Q5" s="10"/>
      <c r="R5" s="10"/>
      <c r="S5" s="10"/>
      <c r="T5" s="10"/>
      <c r="U5" s="10"/>
      <c r="V5" s="10"/>
      <c r="W5" s="11"/>
      <c r="X5" s="10"/>
      <c r="Y5" s="10"/>
      <c r="Z5" s="10"/>
      <c r="AA5" s="1"/>
    </row>
    <row r="6" spans="1:27" ht="20.100000000000001" customHeight="1" x14ac:dyDescent="0.2">
      <c r="B6" s="8"/>
      <c r="C6" s="66" t="s">
        <v>52</v>
      </c>
      <c r="D6" s="67"/>
      <c r="E6" s="67"/>
      <c r="F6" s="67"/>
      <c r="G6" s="67"/>
      <c r="H6" s="67"/>
      <c r="I6" s="67"/>
      <c r="J6" s="67"/>
      <c r="K6" s="67"/>
      <c r="L6" s="67"/>
      <c r="M6" s="67"/>
      <c r="N6" s="67"/>
      <c r="O6" s="67"/>
      <c r="P6" s="67"/>
      <c r="Q6" s="67"/>
      <c r="R6" s="67"/>
      <c r="S6" s="67"/>
      <c r="T6" s="67"/>
      <c r="U6" s="67"/>
      <c r="V6" s="16"/>
      <c r="W6" s="9"/>
      <c r="AA6" s="1"/>
    </row>
    <row r="7" spans="1:27" ht="3" customHeight="1" x14ac:dyDescent="0.2">
      <c r="B7" s="8"/>
      <c r="C7" s="2"/>
      <c r="D7" s="10"/>
      <c r="E7" s="10"/>
      <c r="F7" s="10"/>
      <c r="G7" s="10"/>
      <c r="H7" s="10"/>
      <c r="I7" s="10"/>
      <c r="J7" s="10"/>
      <c r="K7" s="10"/>
      <c r="L7" s="10"/>
      <c r="M7" s="10"/>
      <c r="N7" s="10"/>
      <c r="O7" s="10"/>
      <c r="P7" s="10"/>
      <c r="Q7" s="10"/>
      <c r="R7" s="10"/>
      <c r="S7" s="10"/>
      <c r="T7" s="10"/>
      <c r="U7" s="10"/>
      <c r="V7" s="10"/>
      <c r="W7" s="11"/>
      <c r="X7" s="10"/>
      <c r="Y7" s="10"/>
      <c r="Z7" s="10"/>
      <c r="AA7" s="1"/>
    </row>
    <row r="8" spans="1:27" ht="20.100000000000001" customHeight="1" x14ac:dyDescent="0.2">
      <c r="B8" s="8"/>
      <c r="C8" s="66" t="s">
        <v>14</v>
      </c>
      <c r="D8" s="67"/>
      <c r="E8" s="67"/>
      <c r="F8" s="67"/>
      <c r="G8" s="67"/>
      <c r="H8" s="67"/>
      <c r="I8" s="67"/>
      <c r="J8" s="67"/>
      <c r="K8" s="67"/>
      <c r="L8" s="67"/>
      <c r="M8" s="67"/>
      <c r="N8" s="67"/>
      <c r="O8" s="67"/>
      <c r="P8" s="67"/>
      <c r="Q8" s="67"/>
      <c r="R8" s="67"/>
      <c r="S8" s="67"/>
      <c r="T8" s="67"/>
      <c r="U8" s="67"/>
      <c r="V8" s="16"/>
      <c r="W8" s="9"/>
      <c r="AA8" s="1"/>
    </row>
    <row r="9" spans="1:27" ht="24.75" customHeight="1" x14ac:dyDescent="0.2">
      <c r="B9" s="8"/>
      <c r="C9" s="2" t="s">
        <v>67</v>
      </c>
      <c r="D9" s="10"/>
      <c r="E9" s="25" t="s">
        <v>67</v>
      </c>
      <c r="F9" s="68" t="s">
        <v>61</v>
      </c>
      <c r="G9" s="70"/>
      <c r="H9" s="70"/>
      <c r="I9" s="70"/>
      <c r="J9" s="70"/>
      <c r="K9" s="69"/>
      <c r="L9" s="10"/>
      <c r="M9" s="10"/>
      <c r="N9" s="10"/>
      <c r="O9" s="10"/>
      <c r="P9" s="10"/>
      <c r="Q9" s="10"/>
      <c r="R9" s="10"/>
      <c r="S9" s="10"/>
      <c r="T9" s="10"/>
      <c r="U9" s="10" t="s">
        <v>67</v>
      </c>
      <c r="V9" s="10"/>
      <c r="W9" s="11"/>
      <c r="X9" s="10"/>
      <c r="Y9" s="10"/>
      <c r="Z9" s="10"/>
      <c r="AA9" s="1"/>
    </row>
    <row r="10" spans="1:27" ht="33" customHeight="1" x14ac:dyDescent="0.2">
      <c r="B10" s="8"/>
      <c r="C10" s="2"/>
      <c r="D10" s="10"/>
      <c r="E10" s="31" t="s">
        <v>20</v>
      </c>
      <c r="F10" s="36" t="s">
        <v>56</v>
      </c>
      <c r="G10" s="26" t="s">
        <v>55</v>
      </c>
      <c r="H10" s="26" t="s">
        <v>54</v>
      </c>
      <c r="I10" s="26" t="s">
        <v>60</v>
      </c>
      <c r="J10" s="26" t="s">
        <v>11</v>
      </c>
      <c r="K10" s="40" t="s">
        <v>10</v>
      </c>
      <c r="L10" s="10"/>
      <c r="M10" s="10"/>
      <c r="N10" s="10"/>
      <c r="O10" s="10"/>
      <c r="P10" s="10"/>
      <c r="Q10" s="10"/>
      <c r="R10" s="10"/>
      <c r="S10" s="10"/>
      <c r="T10" s="10"/>
      <c r="U10" s="10"/>
      <c r="V10" s="10"/>
      <c r="W10" s="11"/>
      <c r="X10" s="10"/>
      <c r="Y10" s="10"/>
      <c r="Z10" s="10"/>
      <c r="AA10" s="1"/>
    </row>
    <row r="11" spans="1:27" ht="8.25" customHeight="1" x14ac:dyDescent="0.2">
      <c r="B11" s="8"/>
      <c r="C11" s="73" t="s">
        <v>15</v>
      </c>
      <c r="D11" s="71" t="s">
        <v>53</v>
      </c>
      <c r="E11" s="32">
        <v>4223</v>
      </c>
      <c r="F11" s="30">
        <v>3284</v>
      </c>
      <c r="G11" s="27">
        <v>142</v>
      </c>
      <c r="H11" s="27">
        <v>332</v>
      </c>
      <c r="I11" s="27">
        <v>268</v>
      </c>
      <c r="J11" s="27">
        <v>87</v>
      </c>
      <c r="K11" s="41">
        <v>110</v>
      </c>
      <c r="L11" s="10"/>
      <c r="M11" s="10"/>
      <c r="N11" s="10"/>
      <c r="O11" s="10"/>
      <c r="P11" s="10"/>
      <c r="Q11" s="10"/>
      <c r="R11" s="10"/>
      <c r="S11" s="10"/>
      <c r="T11" s="10"/>
      <c r="U11" s="10"/>
      <c r="V11" s="10"/>
      <c r="W11" s="11"/>
      <c r="X11" s="10"/>
      <c r="Y11" s="10"/>
      <c r="Z11" s="10"/>
      <c r="AA11" s="1"/>
    </row>
    <row r="12" spans="1:27" hidden="1" x14ac:dyDescent="0.2">
      <c r="B12" s="8"/>
      <c r="C12" s="74"/>
      <c r="D12" s="72"/>
      <c r="E12" s="32" t="s">
        <v>67</v>
      </c>
      <c r="F12" s="30" t="s">
        <v>67</v>
      </c>
      <c r="G12" s="27" t="s">
        <v>67</v>
      </c>
      <c r="H12" s="27" t="s">
        <v>67</v>
      </c>
      <c r="I12" s="27" t="s">
        <v>67</v>
      </c>
      <c r="J12" s="27" t="s">
        <v>67</v>
      </c>
      <c r="K12" s="41" t="s">
        <v>67</v>
      </c>
      <c r="L12" s="10"/>
      <c r="M12" s="10"/>
      <c r="N12" s="10"/>
      <c r="O12" s="10"/>
      <c r="P12" s="10"/>
      <c r="Q12" s="10"/>
      <c r="R12" s="10"/>
      <c r="S12" s="10"/>
      <c r="T12" s="10"/>
      <c r="U12" s="10"/>
      <c r="V12" s="10"/>
      <c r="W12" s="11"/>
      <c r="X12" s="10"/>
      <c r="Y12" s="10"/>
      <c r="Z12" s="10"/>
      <c r="AA12" s="1"/>
    </row>
    <row r="13" spans="1:27" ht="8.25" customHeight="1" x14ac:dyDescent="0.2">
      <c r="B13" s="8"/>
      <c r="C13" s="74"/>
      <c r="D13" s="71" t="s">
        <v>30</v>
      </c>
      <c r="E13" s="32">
        <v>4223</v>
      </c>
      <c r="F13" s="30">
        <v>3172</v>
      </c>
      <c r="G13" s="27">
        <v>146</v>
      </c>
      <c r="H13" s="27">
        <v>420</v>
      </c>
      <c r="I13" s="27">
        <v>265</v>
      </c>
      <c r="J13" s="27">
        <v>101</v>
      </c>
      <c r="K13" s="41">
        <v>120</v>
      </c>
      <c r="L13" s="10"/>
      <c r="M13" s="10"/>
      <c r="N13" s="10"/>
      <c r="O13" s="10"/>
      <c r="P13" s="10"/>
      <c r="Q13" s="10"/>
      <c r="R13" s="10"/>
      <c r="S13" s="10"/>
      <c r="T13" s="10"/>
      <c r="U13" s="10"/>
      <c r="V13" s="10"/>
      <c r="W13" s="11"/>
      <c r="X13" s="10"/>
      <c r="Y13" s="10"/>
      <c r="Z13" s="10"/>
      <c r="AA13" s="1"/>
    </row>
    <row r="14" spans="1:27" ht="8.25" customHeight="1" x14ac:dyDescent="0.2">
      <c r="B14" s="8"/>
      <c r="C14" s="74"/>
      <c r="D14" s="72"/>
      <c r="E14" s="32" t="s">
        <v>67</v>
      </c>
      <c r="F14" s="30" t="s">
        <v>67</v>
      </c>
      <c r="G14" s="27" t="s">
        <v>67</v>
      </c>
      <c r="H14" s="27" t="s">
        <v>67</v>
      </c>
      <c r="I14" s="27" t="s">
        <v>67</v>
      </c>
      <c r="J14" s="27" t="s">
        <v>67</v>
      </c>
      <c r="K14" s="41" t="s">
        <v>67</v>
      </c>
      <c r="L14" s="10"/>
      <c r="M14" s="10"/>
      <c r="N14" s="10"/>
      <c r="O14" s="10"/>
      <c r="P14" s="10"/>
      <c r="Q14" s="10"/>
      <c r="R14" s="10"/>
      <c r="S14" s="10"/>
      <c r="T14" s="10"/>
      <c r="U14" s="10"/>
      <c r="V14" s="10"/>
      <c r="W14" s="11"/>
      <c r="X14" s="10"/>
      <c r="Y14" s="10"/>
      <c r="Z14" s="10"/>
      <c r="AA14" s="1"/>
    </row>
    <row r="15" spans="1:27" ht="8.25" customHeight="1" x14ac:dyDescent="0.2">
      <c r="B15" s="8"/>
      <c r="C15" s="74"/>
      <c r="D15" s="75" t="s">
        <v>64</v>
      </c>
      <c r="E15" s="32">
        <v>2214</v>
      </c>
      <c r="F15" s="37">
        <v>1701</v>
      </c>
      <c r="G15" s="28">
        <v>85</v>
      </c>
      <c r="H15" s="28">
        <v>230</v>
      </c>
      <c r="I15" s="28">
        <v>111</v>
      </c>
      <c r="J15" s="28">
        <v>48</v>
      </c>
      <c r="K15" s="42">
        <v>38</v>
      </c>
      <c r="L15" s="10"/>
      <c r="M15" s="10">
        <f>SUM(G15:J15)</f>
        <v>474</v>
      </c>
      <c r="N15" s="10">
        <f>474/932</f>
        <v>0.50858369098712441</v>
      </c>
      <c r="O15" s="10"/>
      <c r="P15" s="10"/>
      <c r="Q15" s="10"/>
      <c r="R15" s="10"/>
      <c r="S15" s="10"/>
      <c r="T15" s="10"/>
      <c r="U15" s="10"/>
      <c r="V15" s="10"/>
      <c r="W15" s="11"/>
      <c r="X15" s="10"/>
      <c r="Y15" s="10"/>
      <c r="Z15" s="10"/>
      <c r="AA15" s="1"/>
    </row>
    <row r="16" spans="1:27" ht="8.25" customHeight="1" x14ac:dyDescent="0.2">
      <c r="B16" s="8"/>
      <c r="C16" s="74"/>
      <c r="D16" s="76"/>
      <c r="E16" s="33">
        <v>0.52</v>
      </c>
      <c r="F16" s="38">
        <v>0.54</v>
      </c>
      <c r="G16" s="29">
        <v>0.59</v>
      </c>
      <c r="H16" s="29">
        <v>0.55000000000000004</v>
      </c>
      <c r="I16" s="29">
        <v>0.42</v>
      </c>
      <c r="J16" s="29">
        <v>0.48</v>
      </c>
      <c r="K16" s="43">
        <v>0.31</v>
      </c>
      <c r="L16" s="10"/>
      <c r="M16" s="10"/>
      <c r="N16" s="10"/>
      <c r="O16" s="10"/>
      <c r="P16" s="10"/>
      <c r="Q16" s="10"/>
      <c r="R16" s="10"/>
      <c r="S16" s="10"/>
      <c r="T16" s="10"/>
      <c r="U16" s="10"/>
      <c r="V16" s="10"/>
      <c r="W16" s="11"/>
      <c r="X16" s="10"/>
      <c r="Y16" s="10"/>
      <c r="Z16" s="10"/>
      <c r="AA16" s="1"/>
    </row>
    <row r="17" spans="2:27" ht="8.25" customHeight="1" x14ac:dyDescent="0.2">
      <c r="B17" s="8"/>
      <c r="C17" s="74"/>
      <c r="D17" s="75" t="s">
        <v>51</v>
      </c>
      <c r="E17" s="32">
        <v>556</v>
      </c>
      <c r="F17" s="37">
        <v>405</v>
      </c>
      <c r="G17" s="28">
        <v>10</v>
      </c>
      <c r="H17" s="28">
        <v>64</v>
      </c>
      <c r="I17" s="28">
        <v>36</v>
      </c>
      <c r="J17" s="28">
        <v>22</v>
      </c>
      <c r="K17" s="42">
        <v>19</v>
      </c>
      <c r="L17" s="10"/>
      <c r="M17" s="10">
        <f>SUM(G17:J17)</f>
        <v>132</v>
      </c>
      <c r="N17" s="10">
        <f>132/932</f>
        <v>0.14163090128755365</v>
      </c>
      <c r="O17" s="10"/>
      <c r="P17" s="10"/>
      <c r="Q17" s="10"/>
      <c r="R17" s="10"/>
      <c r="S17" s="10"/>
      <c r="T17" s="10"/>
      <c r="U17" s="10"/>
      <c r="V17" s="10"/>
      <c r="W17" s="11"/>
      <c r="X17" s="10"/>
      <c r="Y17" s="10"/>
      <c r="Z17" s="10"/>
      <c r="AA17" s="1"/>
    </row>
    <row r="18" spans="2:27" ht="8.25" customHeight="1" x14ac:dyDescent="0.2">
      <c r="B18" s="8"/>
      <c r="C18" s="74"/>
      <c r="D18" s="76"/>
      <c r="E18" s="33">
        <v>0.13</v>
      </c>
      <c r="F18" s="38">
        <v>0.13</v>
      </c>
      <c r="G18" s="29">
        <v>7.0000000000000007E-2</v>
      </c>
      <c r="H18" s="29">
        <v>0.15</v>
      </c>
      <c r="I18" s="29">
        <v>0.14000000000000001</v>
      </c>
      <c r="J18" s="29">
        <v>0.22</v>
      </c>
      <c r="K18" s="43">
        <v>0.16</v>
      </c>
      <c r="L18" s="10"/>
      <c r="M18" s="10"/>
      <c r="N18" s="10"/>
      <c r="O18" s="10"/>
      <c r="P18" s="10"/>
      <c r="Q18" s="10"/>
      <c r="R18" s="10"/>
      <c r="S18" s="10"/>
      <c r="T18" s="10"/>
      <c r="U18" s="10"/>
      <c r="V18" s="10"/>
      <c r="W18" s="11"/>
      <c r="X18" s="10"/>
      <c r="Y18" s="10"/>
      <c r="Z18" s="10"/>
      <c r="AA18" s="1"/>
    </row>
    <row r="19" spans="2:27" ht="8.25" customHeight="1" x14ac:dyDescent="0.2">
      <c r="B19" s="8"/>
      <c r="C19" s="74"/>
      <c r="D19" s="75" t="s">
        <v>50</v>
      </c>
      <c r="E19" s="32">
        <v>1138</v>
      </c>
      <c r="F19" s="37">
        <v>850</v>
      </c>
      <c r="G19" s="28">
        <v>38</v>
      </c>
      <c r="H19" s="28">
        <v>92</v>
      </c>
      <c r="I19" s="28">
        <v>94</v>
      </c>
      <c r="J19" s="28">
        <v>22</v>
      </c>
      <c r="K19" s="42">
        <v>42</v>
      </c>
      <c r="L19" s="10"/>
      <c r="M19" s="10">
        <f>SUM(G19:J19)</f>
        <v>246</v>
      </c>
      <c r="N19" s="10">
        <f>246/932</f>
        <v>0.26394849785407726</v>
      </c>
      <c r="O19" s="10"/>
      <c r="P19" s="10"/>
      <c r="Q19" s="10"/>
      <c r="R19" s="10"/>
      <c r="S19" s="10"/>
      <c r="T19" s="10"/>
      <c r="U19" s="10"/>
      <c r="V19" s="10"/>
      <c r="W19" s="11"/>
      <c r="X19" s="10"/>
      <c r="Y19" s="10"/>
      <c r="Z19" s="10"/>
      <c r="AA19" s="1"/>
    </row>
    <row r="20" spans="2:27" ht="8.25" customHeight="1" x14ac:dyDescent="0.2">
      <c r="B20" s="8"/>
      <c r="C20" s="74"/>
      <c r="D20" s="76"/>
      <c r="E20" s="33">
        <v>0.27</v>
      </c>
      <c r="F20" s="38">
        <v>0.27</v>
      </c>
      <c r="G20" s="29">
        <v>0.26</v>
      </c>
      <c r="H20" s="29">
        <v>0.22</v>
      </c>
      <c r="I20" s="29">
        <v>0.35</v>
      </c>
      <c r="J20" s="29">
        <v>0.22</v>
      </c>
      <c r="K20" s="43">
        <v>0.35</v>
      </c>
      <c r="L20" s="10"/>
      <c r="M20" s="10"/>
      <c r="N20" s="10"/>
      <c r="O20" s="10"/>
      <c r="P20" s="10"/>
      <c r="Q20" s="10"/>
      <c r="R20" s="10"/>
      <c r="S20" s="10"/>
      <c r="T20" s="10"/>
      <c r="U20" s="10"/>
      <c r="V20" s="10"/>
      <c r="W20" s="11"/>
      <c r="X20" s="10"/>
      <c r="Y20" s="10"/>
      <c r="Z20" s="10"/>
      <c r="AA20" s="1"/>
    </row>
    <row r="21" spans="2:27" ht="8.25" customHeight="1" x14ac:dyDescent="0.2">
      <c r="B21" s="8"/>
      <c r="C21" s="74"/>
      <c r="D21" s="75" t="s">
        <v>37</v>
      </c>
      <c r="E21" s="32">
        <v>314</v>
      </c>
      <c r="F21" s="37">
        <v>215</v>
      </c>
      <c r="G21" s="28">
        <v>12</v>
      </c>
      <c r="H21" s="28">
        <v>33</v>
      </c>
      <c r="I21" s="28">
        <v>24</v>
      </c>
      <c r="J21" s="28">
        <v>8</v>
      </c>
      <c r="K21" s="42">
        <v>22</v>
      </c>
      <c r="L21" s="10"/>
      <c r="M21" s="10"/>
      <c r="N21" s="10"/>
      <c r="O21" s="10"/>
      <c r="P21" s="10"/>
      <c r="Q21" s="10"/>
      <c r="R21" s="10"/>
      <c r="S21" s="10"/>
      <c r="T21" s="10"/>
      <c r="U21" s="10"/>
      <c r="V21" s="10"/>
      <c r="W21" s="11"/>
      <c r="X21" s="10"/>
      <c r="Y21" s="10"/>
      <c r="Z21" s="10"/>
      <c r="AA21" s="1"/>
    </row>
    <row r="22" spans="2:27" ht="8.25" customHeight="1" x14ac:dyDescent="0.2">
      <c r="B22" s="8"/>
      <c r="C22" s="74"/>
      <c r="D22" s="76"/>
      <c r="E22" s="33">
        <v>7.0000000000000007E-2</v>
      </c>
      <c r="F22" s="38">
        <v>7.0000000000000007E-2</v>
      </c>
      <c r="G22" s="29">
        <v>0.08</v>
      </c>
      <c r="H22" s="29">
        <v>0.08</v>
      </c>
      <c r="I22" s="29">
        <v>0.09</v>
      </c>
      <c r="J22" s="29">
        <v>0.08</v>
      </c>
      <c r="K22" s="43">
        <v>0.18</v>
      </c>
      <c r="L22" s="10"/>
      <c r="M22" s="10"/>
      <c r="N22" s="10"/>
      <c r="O22" s="10"/>
      <c r="P22" s="10"/>
      <c r="Q22" s="10"/>
      <c r="R22" s="10"/>
      <c r="S22" s="10"/>
      <c r="T22" s="10"/>
      <c r="U22" s="10"/>
      <c r="V22" s="10"/>
      <c r="W22" s="11"/>
      <c r="X22" s="10"/>
      <c r="Y22" s="10"/>
      <c r="Z22" s="10"/>
      <c r="AA22" s="1"/>
    </row>
    <row r="23" spans="2:27" ht="8.25" customHeight="1" x14ac:dyDescent="0.2">
      <c r="B23" s="8"/>
      <c r="C23" s="74"/>
      <c r="D23" s="75" t="s">
        <v>17</v>
      </c>
      <c r="E23" s="32">
        <v>2.2799999999999998</v>
      </c>
      <c r="F23" s="37">
        <v>2.29</v>
      </c>
      <c r="G23" s="28">
        <v>2.35</v>
      </c>
      <c r="H23" s="28">
        <v>2.36</v>
      </c>
      <c r="I23" s="28">
        <v>2.0699999999999998</v>
      </c>
      <c r="J23" s="28">
        <v>2.2799999999999998</v>
      </c>
      <c r="K23" s="42">
        <v>1.96</v>
      </c>
      <c r="L23" s="10"/>
      <c r="M23" s="10"/>
      <c r="N23" s="10"/>
      <c r="O23" s="10"/>
      <c r="P23" s="10"/>
      <c r="Q23" s="10"/>
      <c r="R23" s="10"/>
      <c r="S23" s="10"/>
      <c r="T23" s="10"/>
      <c r="U23" s="10"/>
      <c r="V23" s="10"/>
      <c r="W23" s="11"/>
      <c r="X23" s="10"/>
      <c r="Y23" s="10"/>
      <c r="Z23" s="10"/>
      <c r="AA23" s="1"/>
    </row>
    <row r="24" spans="2:27" ht="8.25" customHeight="1" x14ac:dyDescent="0.2">
      <c r="B24" s="8"/>
      <c r="C24" s="74"/>
      <c r="D24" s="76"/>
      <c r="E24" s="32" t="s">
        <v>67</v>
      </c>
      <c r="F24" s="37" t="s">
        <v>67</v>
      </c>
      <c r="G24" s="28" t="s">
        <v>67</v>
      </c>
      <c r="H24" s="28" t="s">
        <v>67</v>
      </c>
      <c r="I24" s="28" t="s">
        <v>67</v>
      </c>
      <c r="J24" s="28" t="s">
        <v>67</v>
      </c>
      <c r="K24" s="42" t="s">
        <v>67</v>
      </c>
      <c r="L24" s="10"/>
      <c r="M24" s="10"/>
      <c r="N24" s="10"/>
      <c r="O24" s="10"/>
      <c r="P24" s="10"/>
      <c r="Q24" s="10"/>
      <c r="R24" s="10"/>
      <c r="S24" s="10"/>
      <c r="T24" s="10"/>
      <c r="U24" s="10"/>
      <c r="V24" s="10"/>
      <c r="W24" s="11"/>
      <c r="X24" s="10"/>
      <c r="Y24" s="10"/>
      <c r="Z24" s="10"/>
      <c r="AA24" s="1"/>
    </row>
    <row r="25" spans="2:27" ht="8.25" customHeight="1" x14ac:dyDescent="0.2">
      <c r="B25" s="8"/>
      <c r="C25" s="74"/>
      <c r="D25" s="75" t="s">
        <v>12</v>
      </c>
      <c r="E25" s="32">
        <v>0.88400000000000001</v>
      </c>
      <c r="F25" s="37">
        <v>0.88300000000000001</v>
      </c>
      <c r="G25" s="28">
        <v>0.9</v>
      </c>
      <c r="H25" s="28">
        <v>0.84199999999999997</v>
      </c>
      <c r="I25" s="28">
        <v>0.92100000000000004</v>
      </c>
      <c r="J25" s="28">
        <v>0.83199999999999996</v>
      </c>
      <c r="K25" s="42">
        <v>0.90200000000000002</v>
      </c>
      <c r="L25" s="10"/>
      <c r="M25" s="10"/>
      <c r="N25" s="10"/>
      <c r="O25" s="10"/>
      <c r="P25" s="10"/>
      <c r="Q25" s="10"/>
      <c r="R25" s="10"/>
      <c r="S25" s="10"/>
      <c r="T25" s="10"/>
      <c r="U25" s="10"/>
      <c r="V25" s="10"/>
      <c r="W25" s="11"/>
      <c r="X25" s="10"/>
      <c r="Y25" s="10"/>
      <c r="Z25" s="10"/>
      <c r="AA25" s="1"/>
    </row>
    <row r="26" spans="2:27" ht="8.25" customHeight="1" x14ac:dyDescent="0.2">
      <c r="B26" s="8"/>
      <c r="C26" s="74"/>
      <c r="D26" s="76"/>
      <c r="E26" s="32" t="s">
        <v>67</v>
      </c>
      <c r="F26" s="37" t="s">
        <v>67</v>
      </c>
      <c r="G26" s="28" t="s">
        <v>67</v>
      </c>
      <c r="H26" s="28" t="s">
        <v>67</v>
      </c>
      <c r="I26" s="28" t="s">
        <v>67</v>
      </c>
      <c r="J26" s="28" t="s">
        <v>67</v>
      </c>
      <c r="K26" s="42" t="s">
        <v>67</v>
      </c>
      <c r="L26" s="10"/>
      <c r="M26" s="10"/>
      <c r="N26" s="10"/>
      <c r="O26" s="10"/>
      <c r="P26" s="10"/>
      <c r="Q26" s="10"/>
      <c r="R26" s="10"/>
      <c r="S26" s="10"/>
      <c r="T26" s="10"/>
      <c r="U26" s="10"/>
      <c r="V26" s="10"/>
      <c r="W26" s="11"/>
      <c r="X26" s="10"/>
      <c r="Y26" s="10"/>
      <c r="Z26" s="10"/>
      <c r="AA26" s="1"/>
    </row>
    <row r="27" spans="2:27" ht="8.25" customHeight="1" x14ac:dyDescent="0.2">
      <c r="B27" s="8"/>
      <c r="C27" s="74"/>
      <c r="D27" s="75" t="s">
        <v>26</v>
      </c>
      <c r="E27" s="32" t="s">
        <v>36</v>
      </c>
      <c r="F27" s="37" t="s">
        <v>36</v>
      </c>
      <c r="G27" s="28">
        <v>6.0000000000000001E-3</v>
      </c>
      <c r="H27" s="28">
        <v>2E-3</v>
      </c>
      <c r="I27" s="28">
        <v>4.0000000000000001E-3</v>
      </c>
      <c r="J27" s="28">
        <v>7.0000000000000001E-3</v>
      </c>
      <c r="K27" s="42">
        <v>8.0000000000000002E-3</v>
      </c>
      <c r="L27" s="10"/>
      <c r="M27" s="10"/>
      <c r="N27" s="10"/>
      <c r="O27" s="10"/>
      <c r="P27" s="10"/>
      <c r="Q27" s="10"/>
      <c r="R27" s="10"/>
      <c r="S27" s="10"/>
      <c r="T27" s="10"/>
      <c r="U27" s="10"/>
      <c r="V27" s="10"/>
      <c r="W27" s="11"/>
      <c r="X27" s="10"/>
      <c r="Y27" s="10"/>
      <c r="Z27" s="10"/>
      <c r="AA27" s="1"/>
    </row>
    <row r="28" spans="2:27" ht="8.25" customHeight="1" x14ac:dyDescent="0.2">
      <c r="B28" s="8"/>
      <c r="C28" s="74"/>
      <c r="D28" s="76"/>
      <c r="E28" s="34" t="s">
        <v>67</v>
      </c>
      <c r="F28" s="39" t="s">
        <v>67</v>
      </c>
      <c r="G28" s="35" t="s">
        <v>67</v>
      </c>
      <c r="H28" s="35" t="s">
        <v>67</v>
      </c>
      <c r="I28" s="35" t="s">
        <v>67</v>
      </c>
      <c r="J28" s="35" t="s">
        <v>67</v>
      </c>
      <c r="K28" s="44" t="s">
        <v>67</v>
      </c>
      <c r="L28" s="10"/>
      <c r="M28" s="10"/>
      <c r="N28" s="10"/>
      <c r="O28" s="10"/>
      <c r="P28" s="10"/>
      <c r="Q28" s="10"/>
      <c r="R28" s="10"/>
      <c r="S28" s="10"/>
      <c r="T28" s="10"/>
      <c r="U28" s="10"/>
      <c r="V28" s="10"/>
      <c r="W28" s="11"/>
      <c r="X28" s="10"/>
      <c r="Y28" s="10"/>
      <c r="Z28" s="10"/>
      <c r="AA28" s="1"/>
    </row>
    <row r="29" spans="2:27" ht="8.25" customHeight="1" x14ac:dyDescent="0.2">
      <c r="B29" s="8"/>
      <c r="C29" s="2"/>
      <c r="D29" s="10"/>
      <c r="E29" s="10"/>
      <c r="F29" s="10"/>
      <c r="G29" s="10"/>
      <c r="H29" s="10"/>
      <c r="I29" s="10"/>
      <c r="J29" s="10"/>
      <c r="K29" s="10"/>
      <c r="L29" s="10"/>
      <c r="M29" s="10"/>
      <c r="N29" s="10"/>
      <c r="O29" s="10"/>
      <c r="P29" s="10"/>
      <c r="Q29" s="10"/>
      <c r="R29" s="10"/>
      <c r="S29" s="10"/>
      <c r="T29" s="10"/>
      <c r="U29" s="10"/>
      <c r="V29" s="10"/>
      <c r="W29" s="11"/>
      <c r="X29" s="10"/>
      <c r="Y29" s="10"/>
      <c r="Z29" s="10"/>
      <c r="AA29" s="1"/>
    </row>
    <row r="30" spans="2:27" ht="8.25" customHeight="1" x14ac:dyDescent="0.2">
      <c r="B30" s="8"/>
      <c r="C30" s="2"/>
      <c r="D30" s="10"/>
      <c r="E30" s="10"/>
      <c r="F30" s="10"/>
      <c r="G30" s="10"/>
      <c r="H30" s="10"/>
      <c r="I30" s="10"/>
      <c r="J30" s="10"/>
      <c r="K30" s="10"/>
      <c r="L30" s="10"/>
      <c r="M30" s="10"/>
      <c r="N30" s="10"/>
      <c r="O30" s="10"/>
      <c r="P30" s="10"/>
      <c r="Q30" s="10"/>
      <c r="R30" s="10"/>
      <c r="S30" s="10"/>
      <c r="T30" s="10"/>
      <c r="U30" s="10"/>
      <c r="V30" s="10"/>
      <c r="W30" s="11"/>
      <c r="X30" s="10"/>
      <c r="Y30" s="10"/>
      <c r="Z30" s="10"/>
      <c r="AA30" s="1"/>
    </row>
    <row r="31" spans="2:27" ht="8.25" customHeight="1" x14ac:dyDescent="0.2">
      <c r="B31" s="8"/>
      <c r="C31" s="2"/>
      <c r="D31" s="10"/>
      <c r="E31" s="10"/>
      <c r="F31" s="10"/>
      <c r="G31" s="10"/>
      <c r="H31" s="10"/>
      <c r="I31" s="10"/>
      <c r="J31" s="10"/>
      <c r="K31" s="10"/>
      <c r="L31" s="10"/>
      <c r="M31" s="10"/>
      <c r="N31" s="10"/>
      <c r="O31" s="10"/>
      <c r="P31" s="10"/>
      <c r="Q31" s="10"/>
      <c r="R31" s="10"/>
      <c r="S31" s="10"/>
      <c r="T31" s="10"/>
      <c r="U31" s="10"/>
      <c r="V31" s="10"/>
      <c r="W31" s="11"/>
      <c r="X31" s="10"/>
      <c r="Y31" s="10"/>
      <c r="Z31" s="10"/>
      <c r="AA31" s="1"/>
    </row>
    <row r="32" spans="2:27" ht="8.25" customHeight="1" x14ac:dyDescent="0.2">
      <c r="B32" s="8"/>
      <c r="C32" s="2"/>
      <c r="D32" s="10"/>
      <c r="E32" s="10"/>
      <c r="F32" s="10"/>
      <c r="G32" s="10"/>
      <c r="H32" s="10"/>
      <c r="I32" s="10"/>
      <c r="J32" s="10"/>
      <c r="K32" s="10"/>
      <c r="L32" s="10"/>
      <c r="M32" s="10"/>
      <c r="N32" s="10"/>
      <c r="O32" s="10"/>
      <c r="P32" s="10"/>
      <c r="Q32" s="10"/>
      <c r="R32" s="10"/>
      <c r="S32" s="10"/>
      <c r="T32" s="10"/>
      <c r="U32" s="10"/>
      <c r="V32" s="10"/>
      <c r="W32" s="11"/>
      <c r="X32" s="10"/>
      <c r="Y32" s="10"/>
      <c r="Z32" s="10"/>
      <c r="AA32" s="1"/>
    </row>
    <row r="33" spans="2:27" ht="8.25" customHeight="1" x14ac:dyDescent="0.2">
      <c r="B33" s="8"/>
      <c r="C33" s="2"/>
      <c r="D33" s="10"/>
      <c r="E33" s="10"/>
      <c r="F33" s="10"/>
      <c r="G33" s="10"/>
      <c r="H33" s="10"/>
      <c r="I33" s="10"/>
      <c r="J33" s="10"/>
      <c r="K33" s="10"/>
      <c r="L33" s="10"/>
      <c r="M33" s="10"/>
      <c r="N33" s="10"/>
      <c r="O33" s="10"/>
      <c r="P33" s="10"/>
      <c r="Q33" s="10"/>
      <c r="R33" s="10"/>
      <c r="S33" s="10"/>
      <c r="T33" s="10"/>
      <c r="U33" s="10"/>
      <c r="V33" s="10"/>
      <c r="W33" s="11"/>
      <c r="X33" s="10"/>
      <c r="Y33" s="10"/>
      <c r="Z33" s="10"/>
      <c r="AA33" s="1"/>
    </row>
    <row r="34" spans="2:27" ht="8.25" customHeight="1" x14ac:dyDescent="0.2">
      <c r="B34" s="8"/>
      <c r="C34" s="2"/>
      <c r="D34" s="10"/>
      <c r="E34" s="10"/>
      <c r="F34" s="10"/>
      <c r="G34" s="10"/>
      <c r="H34" s="10"/>
      <c r="I34" s="10"/>
      <c r="J34" s="10"/>
      <c r="K34" s="10"/>
      <c r="L34" s="10"/>
      <c r="M34" s="10"/>
      <c r="N34" s="10"/>
      <c r="O34" s="10"/>
      <c r="P34" s="10"/>
      <c r="Q34" s="10"/>
      <c r="R34" s="10"/>
      <c r="S34" s="10"/>
      <c r="T34" s="10"/>
      <c r="U34" s="10"/>
      <c r="V34" s="10"/>
      <c r="W34" s="11"/>
      <c r="X34" s="10"/>
      <c r="Y34" s="10"/>
      <c r="Z34" s="10"/>
      <c r="AA34" s="1"/>
    </row>
    <row r="35" spans="2:27" ht="8.25" customHeight="1" x14ac:dyDescent="0.2">
      <c r="B35" s="8"/>
      <c r="C35" s="2"/>
      <c r="D35" s="10"/>
      <c r="E35" s="10"/>
      <c r="F35" s="10"/>
      <c r="G35" s="10"/>
      <c r="H35" s="10"/>
      <c r="I35" s="10"/>
      <c r="J35" s="10"/>
      <c r="K35" s="10"/>
      <c r="L35" s="10"/>
      <c r="M35" s="10"/>
      <c r="N35" s="10"/>
      <c r="O35" s="10"/>
      <c r="P35" s="10"/>
      <c r="Q35" s="10"/>
      <c r="R35" s="10"/>
      <c r="S35" s="10"/>
      <c r="T35" s="10"/>
      <c r="U35" s="10"/>
      <c r="V35" s="10"/>
      <c r="W35" s="11"/>
      <c r="X35" s="10"/>
      <c r="Y35" s="10"/>
      <c r="Z35" s="10"/>
      <c r="AA35" s="1"/>
    </row>
    <row r="36" spans="2:27" ht="8.25" customHeight="1" x14ac:dyDescent="0.2">
      <c r="B36" s="8"/>
      <c r="C36" s="2"/>
      <c r="D36" s="10"/>
      <c r="E36" s="10"/>
      <c r="F36" s="10"/>
      <c r="G36" s="10"/>
      <c r="H36" s="10"/>
      <c r="I36" s="10"/>
      <c r="J36" s="10"/>
      <c r="K36" s="10"/>
      <c r="L36" s="10"/>
      <c r="M36" s="10"/>
      <c r="N36" s="10"/>
      <c r="O36" s="10"/>
      <c r="P36" s="10"/>
      <c r="Q36" s="10"/>
      <c r="R36" s="10"/>
      <c r="S36" s="10"/>
      <c r="T36" s="10"/>
      <c r="U36" s="10"/>
      <c r="V36" s="10"/>
      <c r="W36" s="11"/>
      <c r="X36" s="10"/>
      <c r="Y36" s="10"/>
      <c r="Z36" s="10"/>
      <c r="AA36" s="1"/>
    </row>
    <row r="37" spans="2:27" ht="8.25" customHeight="1" x14ac:dyDescent="0.2">
      <c r="B37" s="8"/>
      <c r="C37" s="2"/>
      <c r="D37" s="10"/>
      <c r="E37" s="10"/>
      <c r="F37" s="10"/>
      <c r="G37" s="10"/>
      <c r="H37" s="10"/>
      <c r="I37" s="10"/>
      <c r="J37" s="10"/>
      <c r="K37" s="10"/>
      <c r="L37" s="10"/>
      <c r="M37" s="10"/>
      <c r="N37" s="10"/>
      <c r="O37" s="10"/>
      <c r="P37" s="10"/>
      <c r="Q37" s="10"/>
      <c r="R37" s="10"/>
      <c r="S37" s="10"/>
      <c r="T37" s="10"/>
      <c r="U37" s="10"/>
      <c r="V37" s="10"/>
      <c r="W37" s="11"/>
      <c r="X37" s="10"/>
      <c r="Y37" s="10"/>
      <c r="Z37" s="10"/>
      <c r="AA37" s="1"/>
    </row>
    <row r="38" spans="2:27" ht="8.25" customHeight="1" x14ac:dyDescent="0.2">
      <c r="B38" s="8"/>
      <c r="C38" s="2"/>
      <c r="D38" s="10"/>
      <c r="E38" s="10"/>
      <c r="F38" s="10"/>
      <c r="G38" s="10"/>
      <c r="H38" s="10"/>
      <c r="I38" s="10"/>
      <c r="J38" s="10"/>
      <c r="K38" s="10"/>
      <c r="L38" s="10"/>
      <c r="M38" s="10"/>
      <c r="N38" s="10"/>
      <c r="O38" s="10"/>
      <c r="P38" s="10"/>
      <c r="Q38" s="10"/>
      <c r="R38" s="10"/>
      <c r="S38" s="10"/>
      <c r="T38" s="10"/>
      <c r="U38" s="10"/>
      <c r="V38" s="10"/>
      <c r="W38" s="11"/>
      <c r="X38" s="10"/>
      <c r="Y38" s="10"/>
      <c r="Z38" s="10"/>
      <c r="AA38" s="1"/>
    </row>
    <row r="39" spans="2:27" ht="8.25" customHeight="1" x14ac:dyDescent="0.2">
      <c r="B39" s="8"/>
      <c r="C39" s="2"/>
      <c r="D39" s="10"/>
      <c r="E39" s="10"/>
      <c r="F39" s="10"/>
      <c r="G39" s="10"/>
      <c r="H39" s="10"/>
      <c r="I39" s="10"/>
      <c r="J39" s="10"/>
      <c r="K39" s="10"/>
      <c r="L39" s="10"/>
      <c r="M39" s="10"/>
      <c r="N39" s="10"/>
      <c r="O39" s="10"/>
      <c r="P39" s="10"/>
      <c r="Q39" s="10"/>
      <c r="R39" s="10"/>
      <c r="S39" s="10"/>
      <c r="T39" s="10"/>
      <c r="U39" s="10"/>
      <c r="V39" s="10"/>
      <c r="W39" s="11"/>
      <c r="X39" s="10"/>
      <c r="Y39" s="10"/>
      <c r="Z39" s="10"/>
      <c r="AA39" s="1"/>
    </row>
    <row r="40" spans="2:27" ht="8.25" customHeight="1" x14ac:dyDescent="0.2">
      <c r="B40" s="8"/>
      <c r="C40" s="2"/>
      <c r="D40" s="10"/>
      <c r="E40" s="10"/>
      <c r="F40" s="10"/>
      <c r="G40" s="10"/>
      <c r="H40" s="10"/>
      <c r="I40" s="10"/>
      <c r="J40" s="10"/>
      <c r="K40" s="10"/>
      <c r="L40" s="10"/>
      <c r="M40" s="10"/>
      <c r="N40" s="10"/>
      <c r="O40" s="10"/>
      <c r="P40" s="10"/>
      <c r="Q40" s="10"/>
      <c r="R40" s="10"/>
      <c r="S40" s="10"/>
      <c r="T40" s="10"/>
      <c r="U40" s="10"/>
      <c r="V40" s="10"/>
      <c r="W40" s="11"/>
      <c r="X40" s="10"/>
      <c r="Y40" s="10"/>
      <c r="Z40" s="10"/>
      <c r="AA40" s="1"/>
    </row>
    <row r="41" spans="2:27" ht="8.25" customHeight="1" x14ac:dyDescent="0.2">
      <c r="B41" s="8"/>
      <c r="C41" s="2"/>
      <c r="D41" s="10"/>
      <c r="E41" s="10"/>
      <c r="F41" s="10"/>
      <c r="G41" s="10"/>
      <c r="H41" s="10"/>
      <c r="I41" s="10"/>
      <c r="J41" s="10"/>
      <c r="K41" s="10"/>
      <c r="L41" s="10"/>
      <c r="M41" s="10"/>
      <c r="N41" s="10"/>
      <c r="O41" s="10"/>
      <c r="P41" s="10"/>
      <c r="Q41" s="10"/>
      <c r="R41" s="10"/>
      <c r="S41" s="10"/>
      <c r="T41" s="10"/>
      <c r="U41" s="10"/>
      <c r="V41" s="10"/>
      <c r="W41" s="11"/>
      <c r="X41" s="10"/>
      <c r="Y41" s="10"/>
      <c r="Z41" s="10"/>
      <c r="AA41" s="1"/>
    </row>
    <row r="42" spans="2:27" ht="8.25" customHeight="1" x14ac:dyDescent="0.2">
      <c r="B42" s="8"/>
      <c r="C42" s="2"/>
      <c r="D42" s="10"/>
      <c r="E42" s="10"/>
      <c r="F42" s="10"/>
      <c r="G42" s="10"/>
      <c r="H42" s="10"/>
      <c r="I42" s="10"/>
      <c r="J42" s="10"/>
      <c r="K42" s="10"/>
      <c r="L42" s="10"/>
      <c r="M42" s="10"/>
      <c r="N42" s="10"/>
      <c r="O42" s="10"/>
      <c r="P42" s="10"/>
      <c r="Q42" s="10"/>
      <c r="R42" s="10"/>
      <c r="S42" s="10"/>
      <c r="T42" s="10"/>
      <c r="U42" s="10"/>
      <c r="V42" s="10"/>
      <c r="W42" s="11"/>
      <c r="X42" s="10"/>
      <c r="Y42" s="10"/>
      <c r="Z42" s="10"/>
      <c r="AA42" s="1"/>
    </row>
    <row r="43" spans="2:27" ht="8.25" customHeight="1" x14ac:dyDescent="0.2">
      <c r="B43" s="8"/>
      <c r="C43" s="2"/>
      <c r="D43" s="10"/>
      <c r="E43" s="10"/>
      <c r="F43" s="10"/>
      <c r="G43" s="10"/>
      <c r="H43" s="10"/>
      <c r="I43" s="10"/>
      <c r="J43" s="10"/>
      <c r="K43" s="10"/>
      <c r="L43" s="10"/>
      <c r="M43" s="10"/>
      <c r="N43" s="10"/>
      <c r="O43" s="10"/>
      <c r="P43" s="10"/>
      <c r="Q43" s="10"/>
      <c r="R43" s="10"/>
      <c r="S43" s="10"/>
      <c r="T43" s="10"/>
      <c r="U43" s="10"/>
      <c r="V43" s="10"/>
      <c r="W43" s="11"/>
      <c r="X43" s="10"/>
      <c r="Y43" s="10"/>
      <c r="Z43" s="10"/>
      <c r="AA43" s="1"/>
    </row>
    <row r="44" spans="2:27" ht="8.25" customHeight="1" x14ac:dyDescent="0.2">
      <c r="B44" s="8"/>
      <c r="C44" s="2"/>
      <c r="D44" s="10"/>
      <c r="E44" s="10"/>
      <c r="F44" s="10"/>
      <c r="G44" s="10"/>
      <c r="H44" s="10"/>
      <c r="I44" s="10"/>
      <c r="J44" s="10"/>
      <c r="K44" s="10"/>
      <c r="L44" s="10"/>
      <c r="M44" s="10"/>
      <c r="N44" s="10"/>
      <c r="O44" s="10"/>
      <c r="P44" s="10"/>
      <c r="Q44" s="10"/>
      <c r="R44" s="10"/>
      <c r="S44" s="10"/>
      <c r="T44" s="10"/>
      <c r="U44" s="10"/>
      <c r="V44" s="10"/>
      <c r="W44" s="11"/>
      <c r="X44" s="10"/>
      <c r="Y44" s="10"/>
      <c r="Z44" s="10"/>
      <c r="AA44" s="1"/>
    </row>
    <row r="45" spans="2:27" ht="8.25" customHeight="1" x14ac:dyDescent="0.2">
      <c r="B45" s="8"/>
      <c r="C45" s="2"/>
      <c r="D45" s="10"/>
      <c r="E45" s="10"/>
      <c r="F45" s="10"/>
      <c r="G45" s="10"/>
      <c r="H45" s="10"/>
      <c r="I45" s="10"/>
      <c r="J45" s="10"/>
      <c r="K45" s="10"/>
      <c r="L45" s="10"/>
      <c r="M45" s="10"/>
      <c r="N45" s="10"/>
      <c r="O45" s="10"/>
      <c r="P45" s="10"/>
      <c r="Q45" s="10"/>
      <c r="R45" s="10"/>
      <c r="S45" s="10"/>
      <c r="T45" s="10"/>
      <c r="U45" s="10"/>
      <c r="V45" s="10"/>
      <c r="W45" s="11"/>
      <c r="X45" s="10"/>
      <c r="Y45" s="10"/>
      <c r="Z45" s="10"/>
      <c r="AA45" s="1"/>
    </row>
    <row r="46" spans="2:27" ht="8.25" customHeight="1" x14ac:dyDescent="0.2">
      <c r="B46" s="8"/>
      <c r="C46" s="2"/>
      <c r="D46" s="2"/>
      <c r="E46" s="2"/>
      <c r="F46" s="2"/>
      <c r="G46" s="2"/>
      <c r="H46" s="2"/>
      <c r="I46" s="2"/>
      <c r="J46" s="2"/>
      <c r="K46" s="2"/>
      <c r="L46" s="2"/>
      <c r="M46" s="2"/>
      <c r="N46" s="2"/>
      <c r="O46" s="2"/>
      <c r="P46" s="2"/>
      <c r="Q46" s="2"/>
      <c r="R46" s="2"/>
      <c r="S46" s="2"/>
      <c r="T46" s="2"/>
      <c r="U46" s="2"/>
      <c r="V46" s="2"/>
      <c r="W46" s="9"/>
      <c r="X46" s="1"/>
      <c r="Y46" s="1"/>
      <c r="Z46" s="1"/>
      <c r="AA46" s="1"/>
    </row>
    <row r="47" spans="2:27" ht="8.25" customHeight="1" x14ac:dyDescent="0.2">
      <c r="B47" s="8"/>
      <c r="C47" s="2" t="s">
        <v>67</v>
      </c>
      <c r="D47" s="2"/>
      <c r="E47" s="2"/>
      <c r="F47" s="2"/>
      <c r="G47" s="2"/>
      <c r="H47" s="2"/>
      <c r="I47" s="2"/>
      <c r="J47" s="2"/>
      <c r="K47" s="2"/>
      <c r="L47" s="2"/>
      <c r="M47" s="2"/>
      <c r="N47" s="2"/>
      <c r="O47" s="2"/>
      <c r="P47" s="2"/>
      <c r="Q47" s="2"/>
      <c r="R47" s="2"/>
      <c r="S47" s="2"/>
      <c r="T47" s="2"/>
      <c r="U47" s="2"/>
      <c r="V47" s="2"/>
      <c r="W47" s="9"/>
      <c r="X47" s="1"/>
      <c r="Y47" s="1"/>
      <c r="Z47" s="1"/>
      <c r="AA47" s="1"/>
    </row>
    <row r="48" spans="2:27" ht="8.25" customHeight="1" x14ac:dyDescent="0.2">
      <c r="B48" s="8"/>
      <c r="C48" s="2"/>
      <c r="D48" s="2"/>
      <c r="E48" s="2"/>
      <c r="F48" s="2"/>
      <c r="G48" s="2"/>
      <c r="H48" s="2"/>
      <c r="I48" s="2"/>
      <c r="J48" s="2"/>
      <c r="K48" s="2"/>
      <c r="L48" s="2"/>
      <c r="M48" s="2"/>
      <c r="N48" s="2"/>
      <c r="O48" s="2"/>
      <c r="P48" s="2"/>
      <c r="Q48" s="2"/>
      <c r="R48" s="2"/>
      <c r="S48" s="2"/>
      <c r="T48" s="2"/>
      <c r="U48" s="2"/>
      <c r="V48" s="2"/>
      <c r="W48" s="9"/>
      <c r="X48" s="1"/>
      <c r="Y48" s="1"/>
      <c r="Z48" s="1"/>
      <c r="AA48" s="1"/>
    </row>
    <row r="49" spans="2:27" ht="0" hidden="1" customHeight="1" x14ac:dyDescent="0.2">
      <c r="B49" s="8"/>
      <c r="C49" s="2"/>
      <c r="D49" s="2"/>
      <c r="E49" s="2"/>
      <c r="F49" s="2"/>
      <c r="G49" s="2"/>
      <c r="H49" s="2"/>
      <c r="I49" s="2"/>
      <c r="J49" s="2"/>
      <c r="K49" s="2"/>
      <c r="L49" s="2"/>
      <c r="M49" s="2"/>
      <c r="N49" s="2"/>
      <c r="O49" s="2"/>
      <c r="P49" s="2"/>
      <c r="Q49" s="2"/>
      <c r="R49" s="2"/>
      <c r="S49" s="2"/>
      <c r="T49" s="2"/>
      <c r="U49" s="2"/>
      <c r="V49" s="2"/>
      <c r="W49" s="9"/>
      <c r="X49" s="1"/>
      <c r="Y49" s="1"/>
      <c r="Z49" s="1"/>
      <c r="AA49" s="1"/>
    </row>
    <row r="50" spans="2:27" ht="29.1" customHeight="1" x14ac:dyDescent="0.2">
      <c r="B50" s="8"/>
      <c r="C50" s="66" t="s">
        <v>67</v>
      </c>
      <c r="D50" s="67"/>
      <c r="E50" s="67"/>
      <c r="F50" s="67"/>
      <c r="G50" s="67"/>
      <c r="H50" s="67"/>
      <c r="I50" s="67"/>
      <c r="J50" s="67"/>
      <c r="K50" s="67"/>
      <c r="L50" s="67"/>
      <c r="M50" s="67"/>
      <c r="N50" s="67"/>
      <c r="O50" s="67"/>
      <c r="P50" s="67"/>
      <c r="Q50" s="67"/>
      <c r="R50" s="67"/>
      <c r="S50" s="67"/>
      <c r="T50" s="67"/>
      <c r="U50" s="17"/>
      <c r="V50" s="17"/>
      <c r="W50" s="9"/>
      <c r="AA50" s="1"/>
    </row>
    <row r="51" spans="2:27" ht="3" customHeight="1" x14ac:dyDescent="0.2">
      <c r="B51" s="8"/>
      <c r="C51" s="2"/>
      <c r="D51" s="10"/>
      <c r="E51" s="10"/>
      <c r="F51" s="10"/>
      <c r="G51" s="10"/>
      <c r="H51" s="10"/>
      <c r="I51" s="10"/>
      <c r="J51" s="10"/>
      <c r="K51" s="10"/>
      <c r="L51" s="10"/>
      <c r="M51" s="10"/>
      <c r="N51" s="10"/>
      <c r="O51" s="10"/>
      <c r="P51" s="10"/>
      <c r="Q51" s="10"/>
      <c r="R51" s="10"/>
      <c r="S51" s="10"/>
      <c r="T51" s="10"/>
      <c r="U51" s="10"/>
      <c r="V51" s="10"/>
      <c r="W51" s="11"/>
      <c r="X51" s="10"/>
      <c r="Y51" s="10"/>
      <c r="Z51" s="10"/>
      <c r="AA51" s="1"/>
    </row>
    <row r="52" spans="2:27" ht="19.5" customHeight="1" x14ac:dyDescent="0.2">
      <c r="B52" s="8"/>
      <c r="C52" s="57" t="s">
        <v>45</v>
      </c>
      <c r="D52" s="58"/>
      <c r="E52" s="58"/>
      <c r="F52" s="58"/>
      <c r="G52" s="58"/>
      <c r="H52" s="58"/>
      <c r="I52" s="58"/>
      <c r="J52" s="58"/>
      <c r="K52" s="58"/>
      <c r="L52" s="58"/>
      <c r="M52" s="58"/>
      <c r="N52" s="58"/>
      <c r="O52" s="58"/>
      <c r="P52" s="58"/>
      <c r="Q52" s="58"/>
      <c r="R52" s="18" t="s">
        <v>69</v>
      </c>
      <c r="S52" s="19"/>
      <c r="T52" s="19"/>
      <c r="U52" s="2"/>
      <c r="V52" s="2"/>
      <c r="W52" s="9"/>
      <c r="X52" s="1"/>
      <c r="Y52" s="1"/>
      <c r="Z52" s="1"/>
      <c r="AA52" s="1"/>
    </row>
    <row r="53" spans="2:27" ht="10.5" customHeight="1" x14ac:dyDescent="0.2">
      <c r="B53" s="8"/>
      <c r="C53" s="20"/>
      <c r="D53" s="21"/>
      <c r="E53" s="21"/>
      <c r="F53" s="21"/>
      <c r="G53" s="21"/>
      <c r="H53" s="21"/>
      <c r="I53" s="21"/>
      <c r="J53" s="21"/>
      <c r="K53" s="21"/>
      <c r="L53" s="21"/>
      <c r="M53" s="21"/>
      <c r="N53" s="21"/>
      <c r="O53" s="21"/>
      <c r="P53" s="21"/>
      <c r="Q53" s="21"/>
      <c r="R53" s="22"/>
      <c r="S53" s="19"/>
      <c r="T53" s="19"/>
      <c r="U53" s="2"/>
      <c r="V53" s="2"/>
      <c r="W53" s="9"/>
      <c r="X53" s="1"/>
      <c r="Y53" s="1"/>
      <c r="Z53" s="1"/>
      <c r="AA53" s="1"/>
    </row>
    <row r="54" spans="2:27" ht="3" customHeight="1" x14ac:dyDescent="0.2">
      <c r="B54" s="12"/>
      <c r="C54" s="13"/>
      <c r="D54" s="13"/>
      <c r="E54" s="13"/>
      <c r="F54" s="13"/>
      <c r="G54" s="13"/>
      <c r="H54" s="13"/>
      <c r="I54" s="13"/>
      <c r="J54" s="13"/>
      <c r="K54" s="13"/>
      <c r="L54" s="13"/>
      <c r="M54" s="13"/>
      <c r="N54" s="13"/>
      <c r="O54" s="13"/>
      <c r="P54" s="13"/>
      <c r="Q54" s="13"/>
      <c r="R54" s="13"/>
      <c r="S54" s="13"/>
      <c r="T54" s="13"/>
      <c r="U54" s="13"/>
      <c r="V54" s="13"/>
      <c r="W54" s="14"/>
      <c r="X54" s="1"/>
      <c r="Y54" s="1"/>
      <c r="Z54" s="1"/>
      <c r="AA54" s="1"/>
    </row>
    <row r="55" spans="2:27" ht="12" customHeight="1" x14ac:dyDescent="0.2">
      <c r="K55" s="23"/>
      <c r="L55" s="24"/>
    </row>
  </sheetData>
  <sheetProtection password="88FD" sheet="1" objects="1" scenarios="1"/>
  <mergeCells count="17">
    <mergeCell ref="D25:D26"/>
    <mergeCell ref="D27:D28"/>
    <mergeCell ref="C52:Q52"/>
    <mergeCell ref="C2:T4"/>
    <mergeCell ref="U4:V4"/>
    <mergeCell ref="C6:U6"/>
    <mergeCell ref="C8:U8"/>
    <mergeCell ref="C50:T50"/>
    <mergeCell ref="F9:K9"/>
    <mergeCell ref="D11:D12"/>
    <mergeCell ref="C11:C28"/>
    <mergeCell ref="D13:D14"/>
    <mergeCell ref="D15:D16"/>
    <mergeCell ref="D17:D18"/>
    <mergeCell ref="D19:D20"/>
    <mergeCell ref="D21:D22"/>
    <mergeCell ref="D23:D24"/>
  </mergeCells>
  <hyperlinks>
    <hyperlink ref="A1" location="TOC!A14" tooltip="Table of Contents" display="Table of Contents"/>
  </hyperlinks>
  <printOptions horizontalCentered="1" verticalCentered="1"/>
  <pageMargins left="0.66929133858267698" right="0.66929133858267698" top="0.47244094488188998" bottom="0.31496062992126" header="0.31496062992126" footer="0.31496062992126"/>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3"/>
  <sheetViews>
    <sheetView workbookViewId="0">
      <pane ySplit="1" topLeftCell="A2" activePane="bottomLeft" state="frozen"/>
      <selection pane="bottomLeft" activeCell="C46" sqref="C46"/>
    </sheetView>
  </sheetViews>
  <sheetFormatPr defaultColWidth="8.796875" defaultRowHeight="11.25" x14ac:dyDescent="0.2"/>
  <cols>
    <col min="1" max="1" width="9.296875" style="55" bestFit="1" customWidth="1"/>
    <col min="2" max="2" width="60.5" style="55" customWidth="1"/>
    <col min="3" max="3" width="26.296875" style="55" bestFit="1" customWidth="1"/>
    <col min="4" max="4" width="8.796875" style="51" customWidth="1"/>
    <col min="5" max="16384" width="8.796875" style="51"/>
  </cols>
  <sheetData>
    <row r="1" spans="1:3" s="52" customFormat="1" ht="14.25" x14ac:dyDescent="0.2">
      <c r="A1" s="53" t="s">
        <v>70</v>
      </c>
      <c r="B1" s="53" t="s">
        <v>71</v>
      </c>
      <c r="C1" s="53" t="s">
        <v>78</v>
      </c>
    </row>
    <row r="2" spans="1:3" ht="33.75" x14ac:dyDescent="0.2">
      <c r="A2" s="54" t="s">
        <v>79</v>
      </c>
      <c r="B2" s="55" t="s">
        <v>18</v>
      </c>
      <c r="C2" s="55" t="s">
        <v>14</v>
      </c>
    </row>
    <row r="3" spans="1:3" ht="33.75" x14ac:dyDescent="0.2">
      <c r="A3" s="54" t="s">
        <v>80</v>
      </c>
      <c r="B3" s="55" t="s">
        <v>18</v>
      </c>
      <c r="C3" s="55" t="s">
        <v>14</v>
      </c>
    </row>
    <row r="4" spans="1:3" x14ac:dyDescent="0.2">
      <c r="A4" s="54" t="s">
        <v>81</v>
      </c>
      <c r="B4" s="55" t="s">
        <v>40</v>
      </c>
      <c r="C4" s="55" t="s">
        <v>8</v>
      </c>
    </row>
    <row r="5" spans="1:3" x14ac:dyDescent="0.2">
      <c r="A5" s="54" t="s">
        <v>82</v>
      </c>
      <c r="B5" s="55" t="s">
        <v>40</v>
      </c>
      <c r="C5" s="55" t="s">
        <v>8</v>
      </c>
    </row>
    <row r="6" spans="1:3" ht="22.5" x14ac:dyDescent="0.2">
      <c r="A6" s="54" t="s">
        <v>83</v>
      </c>
      <c r="B6" s="55" t="s">
        <v>6</v>
      </c>
      <c r="C6" s="55" t="s">
        <v>14</v>
      </c>
    </row>
    <row r="7" spans="1:3" ht="22.5" x14ac:dyDescent="0.2">
      <c r="A7" s="54" t="s">
        <v>84</v>
      </c>
      <c r="B7" s="55" t="s">
        <v>6</v>
      </c>
      <c r="C7" s="55" t="s">
        <v>14</v>
      </c>
    </row>
    <row r="8" spans="1:3" ht="33.75" x14ac:dyDescent="0.2">
      <c r="A8" s="54" t="s">
        <v>85</v>
      </c>
      <c r="B8" s="55" t="s">
        <v>47</v>
      </c>
      <c r="C8" s="55" t="s">
        <v>14</v>
      </c>
    </row>
    <row r="9" spans="1:3" ht="33.75" x14ac:dyDescent="0.2">
      <c r="A9" s="54" t="s">
        <v>86</v>
      </c>
      <c r="B9" s="55" t="s">
        <v>47</v>
      </c>
      <c r="C9" s="55" t="s">
        <v>14</v>
      </c>
    </row>
    <row r="10" spans="1:3" ht="22.5" x14ac:dyDescent="0.2">
      <c r="A10" s="54" t="s">
        <v>87</v>
      </c>
      <c r="B10" s="55" t="s">
        <v>4</v>
      </c>
      <c r="C10" s="55" t="s">
        <v>14</v>
      </c>
    </row>
    <row r="11" spans="1:3" ht="22.5" x14ac:dyDescent="0.2">
      <c r="A11" s="54" t="s">
        <v>88</v>
      </c>
      <c r="B11" s="55" t="s">
        <v>4</v>
      </c>
      <c r="C11" s="55" t="s">
        <v>14</v>
      </c>
    </row>
    <row r="12" spans="1:3" ht="22.5" x14ac:dyDescent="0.2">
      <c r="A12" s="54" t="s">
        <v>89</v>
      </c>
      <c r="B12" s="55" t="s">
        <v>66</v>
      </c>
      <c r="C12" s="55" t="s">
        <v>14</v>
      </c>
    </row>
    <row r="13" spans="1:3" ht="22.5" x14ac:dyDescent="0.2">
      <c r="A13" s="54" t="s">
        <v>90</v>
      </c>
      <c r="B13" s="55" t="s">
        <v>66</v>
      </c>
      <c r="C13" s="55" t="s">
        <v>14</v>
      </c>
    </row>
    <row r="14" spans="1:3" ht="22.5" x14ac:dyDescent="0.2">
      <c r="A14" s="54" t="s">
        <v>91</v>
      </c>
      <c r="B14" s="55" t="s">
        <v>52</v>
      </c>
      <c r="C14" s="55" t="s">
        <v>14</v>
      </c>
    </row>
    <row r="15" spans="1:3" ht="22.5" x14ac:dyDescent="0.2">
      <c r="A15" s="54" t="s">
        <v>92</v>
      </c>
      <c r="B15" s="55" t="s">
        <v>52</v>
      </c>
      <c r="C15" s="55" t="s">
        <v>14</v>
      </c>
    </row>
    <row r="16" spans="1:3" x14ac:dyDescent="0.2">
      <c r="A16" s="54"/>
    </row>
    <row r="17" spans="1:1" x14ac:dyDescent="0.2">
      <c r="A17" s="54"/>
    </row>
    <row r="18" spans="1:1" x14ac:dyDescent="0.2">
      <c r="A18" s="54"/>
    </row>
    <row r="19" spans="1:1" x14ac:dyDescent="0.2">
      <c r="A19" s="54"/>
    </row>
    <row r="20" spans="1:1" x14ac:dyDescent="0.2">
      <c r="A20" s="54"/>
    </row>
    <row r="21" spans="1:1" x14ac:dyDescent="0.2">
      <c r="A21" s="54"/>
    </row>
    <row r="22" spans="1:1" x14ac:dyDescent="0.2">
      <c r="A22" s="54"/>
    </row>
    <row r="23" spans="1:1" x14ac:dyDescent="0.2">
      <c r="A23" s="54"/>
    </row>
    <row r="24" spans="1:1" x14ac:dyDescent="0.2">
      <c r="A24" s="54"/>
    </row>
    <row r="25" spans="1:1" x14ac:dyDescent="0.2">
      <c r="A25" s="54"/>
    </row>
    <row r="26" spans="1:1" x14ac:dyDescent="0.2">
      <c r="A26" s="54"/>
    </row>
    <row r="27" spans="1:1" x14ac:dyDescent="0.2">
      <c r="A27" s="54"/>
    </row>
    <row r="28" spans="1:1" x14ac:dyDescent="0.2">
      <c r="A28" s="54"/>
    </row>
    <row r="29" spans="1:1" x14ac:dyDescent="0.2">
      <c r="A29" s="54"/>
    </row>
    <row r="30" spans="1:1" x14ac:dyDescent="0.2">
      <c r="A30" s="54"/>
    </row>
    <row r="31" spans="1:1" x14ac:dyDescent="0.2">
      <c r="A31" s="54"/>
    </row>
    <row r="32" spans="1:1" x14ac:dyDescent="0.2">
      <c r="A32" s="54"/>
    </row>
    <row r="33" spans="1:1" x14ac:dyDescent="0.2">
      <c r="A33" s="54"/>
    </row>
  </sheetData>
  <sheetProtection password="88FD" sheet="1" objects="1" scenarios="1"/>
  <hyperlinks>
    <hyperlink ref="A2" location="T1_B1_S1!A1" tooltip="T1_B1_S1" display="T1_B1_S1"/>
    <hyperlink ref="A3" location="T1_B2_S1!A1" tooltip="T1_B2_S1" display="T1_B2_S1"/>
    <hyperlink ref="A4" location="T2_B1_S1!A1" tooltip="T2_B1_S1" display="T2_B1_S1"/>
    <hyperlink ref="A5" location="T2_B2_S1!A1" tooltip="T2_B2_S1" display="T2_B2_S1"/>
    <hyperlink ref="A6" location="T3_B1_S1!A1" tooltip="T3_B1_S1" display="T3_B1_S1"/>
    <hyperlink ref="A7" location="T3_B2_S1!A1" tooltip="T3_B2_S1" display="T3_B2_S1"/>
    <hyperlink ref="A8" location="T4_B1_S1!A1" tooltip="T4_B1_S1" display="T4_B1_S1"/>
    <hyperlink ref="A9" location="T4_B2_S1!A1" tooltip="T4_B2_S1" display="T4_B2_S1"/>
    <hyperlink ref="A10" location="T5_B1_S1!A1" tooltip="T5_B1_S1" display="T5_B1_S1"/>
    <hyperlink ref="A11" location="T5_B2_S1!A1" tooltip="T5_B2_S1" display="T5_B2_S1"/>
    <hyperlink ref="A12" location="T6_B1_S1!A1" tooltip="T6_B1_S1" display="T6_B1_S1"/>
    <hyperlink ref="A13" location="T6_B2_S1!A1" tooltip="T6_B2_S1" display="T6_B2_S1"/>
    <hyperlink ref="A14" location="T7_B1_S1!A1" tooltip="T7_B1_S1" display="T7_B1_S1"/>
    <hyperlink ref="A15" location="T7_B2_S1!A1" tooltip="T7_B2_S1" display="T7_B2_S1"/>
  </hyperlinks>
  <pageMargins left="0.75" right="0.75" top="1" bottom="1" header="0.5" footer="0.5"/>
  <pageSetup paperSize="9" fitToHeight="0" orientation="landscape" r:id="rId1"/>
  <headerFooter alignWithMargins="0">
    <oddFooter>&amp;C&amp;A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5"/>
  <sheetViews>
    <sheetView showGridLines="0" zoomScale="124" zoomScaleNormal="124" workbookViewId="0"/>
  </sheetViews>
  <sheetFormatPr defaultColWidth="8.69921875" defaultRowHeight="14.25" x14ac:dyDescent="0.2"/>
  <cols>
    <col min="1" max="2" width="2.69921875" style="1" customWidth="1"/>
    <col min="3" max="3" width="3.69921875" style="1" customWidth="1"/>
    <col min="4" max="4" width="13.09765625" style="1" customWidth="1"/>
    <col min="5" max="22" width="4.69921875" style="1" customWidth="1"/>
    <col min="23" max="23" width="1.5" style="1" customWidth="1"/>
    <col min="24" max="27" width="8.69921875" style="2" customWidth="1"/>
    <col min="28" max="29" width="8.69921875" customWidth="1"/>
    <col min="30" max="30" width="8.69921875" style="1" customWidth="1"/>
    <col min="31" max="16384" width="8.69921875" style="1"/>
  </cols>
  <sheetData>
    <row r="1" spans="1:27" ht="9.75" customHeight="1" x14ac:dyDescent="0.2">
      <c r="A1" s="46" t="s">
        <v>46</v>
      </c>
      <c r="AA1" s="1"/>
    </row>
    <row r="2" spans="1:27" ht="3" customHeight="1" x14ac:dyDescent="0.2">
      <c r="B2" s="3"/>
      <c r="C2" s="59" t="s">
        <v>35</v>
      </c>
      <c r="D2" s="60"/>
      <c r="E2" s="60"/>
      <c r="F2" s="60"/>
      <c r="G2" s="60"/>
      <c r="H2" s="60"/>
      <c r="I2" s="60"/>
      <c r="J2" s="60"/>
      <c r="K2" s="60"/>
      <c r="L2" s="60"/>
      <c r="M2" s="60"/>
      <c r="N2" s="60"/>
      <c r="O2" s="60"/>
      <c r="P2" s="60"/>
      <c r="Q2" s="60"/>
      <c r="R2" s="60"/>
      <c r="S2" s="60"/>
      <c r="T2" s="60"/>
      <c r="U2" s="4"/>
      <c r="V2" s="4"/>
      <c r="W2" s="5"/>
      <c r="AA2" s="1"/>
    </row>
    <row r="3" spans="1:27" ht="15.95" customHeight="1" x14ac:dyDescent="0.2">
      <c r="B3" s="8"/>
      <c r="C3" s="61"/>
      <c r="D3" s="62"/>
      <c r="E3" s="62"/>
      <c r="F3" s="62"/>
      <c r="G3" s="62"/>
      <c r="H3" s="62"/>
      <c r="I3" s="62"/>
      <c r="J3" s="62"/>
      <c r="K3" s="62"/>
      <c r="L3" s="62"/>
      <c r="M3" s="62"/>
      <c r="N3" s="62"/>
      <c r="O3" s="62"/>
      <c r="P3" s="62"/>
      <c r="Q3" s="62"/>
      <c r="R3" s="62"/>
      <c r="S3" s="62"/>
      <c r="T3" s="62"/>
      <c r="U3" s="15" t="s">
        <v>68</v>
      </c>
      <c r="V3" s="45">
        <v>1</v>
      </c>
      <c r="W3" s="9"/>
      <c r="AA3" s="1"/>
    </row>
    <row r="4" spans="1:27" ht="15.95" customHeight="1" x14ac:dyDescent="0.2">
      <c r="B4" s="6"/>
      <c r="C4" s="63"/>
      <c r="D4" s="63"/>
      <c r="E4" s="63"/>
      <c r="F4" s="63"/>
      <c r="G4" s="63"/>
      <c r="H4" s="63"/>
      <c r="I4" s="63"/>
      <c r="J4" s="63"/>
      <c r="K4" s="63"/>
      <c r="L4" s="63"/>
      <c r="M4" s="63"/>
      <c r="N4" s="63"/>
      <c r="O4" s="63"/>
      <c r="P4" s="63"/>
      <c r="Q4" s="63"/>
      <c r="R4" s="63"/>
      <c r="S4" s="63"/>
      <c r="T4" s="63"/>
      <c r="U4" s="64" t="s">
        <v>44</v>
      </c>
      <c r="V4" s="65"/>
      <c r="W4" s="7"/>
      <c r="AA4" s="1"/>
    </row>
    <row r="5" spans="1:27" ht="3" customHeight="1" x14ac:dyDescent="0.2">
      <c r="B5" s="8"/>
      <c r="C5" s="2"/>
      <c r="D5" s="10"/>
      <c r="E5" s="10"/>
      <c r="F5" s="10"/>
      <c r="G5" s="10"/>
      <c r="H5" s="10"/>
      <c r="I5" s="10"/>
      <c r="J5" s="10"/>
      <c r="K5" s="10"/>
      <c r="L5" s="10"/>
      <c r="M5" s="10"/>
      <c r="N5" s="10"/>
      <c r="O5" s="10"/>
      <c r="P5" s="10"/>
      <c r="Q5" s="10"/>
      <c r="R5" s="10"/>
      <c r="S5" s="10"/>
      <c r="T5" s="10"/>
      <c r="U5" s="10"/>
      <c r="V5" s="10"/>
      <c r="W5" s="11"/>
      <c r="X5" s="10"/>
      <c r="Y5" s="10"/>
      <c r="Z5" s="10"/>
      <c r="AA5" s="1"/>
    </row>
    <row r="6" spans="1:27" ht="20.100000000000001" customHeight="1" x14ac:dyDescent="0.2">
      <c r="B6" s="8"/>
      <c r="C6" s="66" t="s">
        <v>18</v>
      </c>
      <c r="D6" s="67"/>
      <c r="E6" s="67"/>
      <c r="F6" s="67"/>
      <c r="G6" s="67"/>
      <c r="H6" s="67"/>
      <c r="I6" s="67"/>
      <c r="J6" s="67"/>
      <c r="K6" s="67"/>
      <c r="L6" s="67"/>
      <c r="M6" s="67"/>
      <c r="N6" s="67"/>
      <c r="O6" s="67"/>
      <c r="P6" s="67"/>
      <c r="Q6" s="67"/>
      <c r="R6" s="67"/>
      <c r="S6" s="67"/>
      <c r="T6" s="67"/>
      <c r="U6" s="67"/>
      <c r="V6" s="16"/>
      <c r="W6" s="9"/>
      <c r="AA6" s="1"/>
    </row>
    <row r="7" spans="1:27" ht="3" customHeight="1" x14ac:dyDescent="0.2">
      <c r="B7" s="8"/>
      <c r="C7" s="2"/>
      <c r="D7" s="10"/>
      <c r="E7" s="10"/>
      <c r="F7" s="10"/>
      <c r="G7" s="10"/>
      <c r="H7" s="10"/>
      <c r="I7" s="10"/>
      <c r="J7" s="10"/>
      <c r="K7" s="10"/>
      <c r="L7" s="10"/>
      <c r="M7" s="10"/>
      <c r="N7" s="10"/>
      <c r="O7" s="10"/>
      <c r="P7" s="10"/>
      <c r="Q7" s="10"/>
      <c r="R7" s="10"/>
      <c r="S7" s="10"/>
      <c r="T7" s="10"/>
      <c r="U7" s="10"/>
      <c r="V7" s="10"/>
      <c r="W7" s="11"/>
      <c r="X7" s="10"/>
      <c r="Y7" s="10"/>
      <c r="Z7" s="10"/>
      <c r="AA7" s="1"/>
    </row>
    <row r="8" spans="1:27" ht="20.100000000000001" customHeight="1" x14ac:dyDescent="0.2">
      <c r="B8" s="8"/>
      <c r="C8" s="66" t="s">
        <v>14</v>
      </c>
      <c r="D8" s="67"/>
      <c r="E8" s="67"/>
      <c r="F8" s="67"/>
      <c r="G8" s="67"/>
      <c r="H8" s="67"/>
      <c r="I8" s="67"/>
      <c r="J8" s="67"/>
      <c r="K8" s="67"/>
      <c r="L8" s="67"/>
      <c r="M8" s="67"/>
      <c r="N8" s="67"/>
      <c r="O8" s="67"/>
      <c r="P8" s="67"/>
      <c r="Q8" s="67"/>
      <c r="R8" s="67"/>
      <c r="S8" s="67"/>
      <c r="T8" s="67"/>
      <c r="U8" s="67"/>
      <c r="V8" s="16"/>
      <c r="W8" s="9"/>
      <c r="AA8" s="1"/>
    </row>
    <row r="9" spans="1:27" ht="24.75" customHeight="1" x14ac:dyDescent="0.2">
      <c r="B9" s="8"/>
      <c r="C9" s="2" t="s">
        <v>67</v>
      </c>
      <c r="D9" s="10"/>
      <c r="E9" s="25" t="s">
        <v>15</v>
      </c>
      <c r="F9" s="68" t="s">
        <v>58</v>
      </c>
      <c r="G9" s="69"/>
      <c r="H9" s="68" t="s">
        <v>2</v>
      </c>
      <c r="I9" s="70"/>
      <c r="J9" s="69"/>
      <c r="K9" s="68" t="s">
        <v>42</v>
      </c>
      <c r="L9" s="69"/>
      <c r="M9" s="68" t="s">
        <v>29</v>
      </c>
      <c r="N9" s="69"/>
      <c r="O9" s="68" t="s">
        <v>34</v>
      </c>
      <c r="P9" s="69"/>
      <c r="Q9" s="10"/>
      <c r="R9" s="10"/>
      <c r="S9" s="10"/>
      <c r="T9" s="10"/>
      <c r="U9" s="10" t="s">
        <v>67</v>
      </c>
      <c r="V9" s="10"/>
      <c r="W9" s="11"/>
      <c r="X9" s="10"/>
      <c r="Y9" s="10"/>
      <c r="Z9" s="10"/>
      <c r="AA9" s="1"/>
    </row>
    <row r="10" spans="1:27" ht="33" customHeight="1" x14ac:dyDescent="0.2">
      <c r="B10" s="8"/>
      <c r="C10" s="2"/>
      <c r="D10" s="10"/>
      <c r="E10" s="31" t="s">
        <v>20</v>
      </c>
      <c r="F10" s="36" t="s">
        <v>63</v>
      </c>
      <c r="G10" s="40" t="s">
        <v>3</v>
      </c>
      <c r="H10" s="36" t="s">
        <v>16</v>
      </c>
      <c r="I10" s="26" t="s">
        <v>57</v>
      </c>
      <c r="J10" s="40" t="s">
        <v>1</v>
      </c>
      <c r="K10" s="36" t="s">
        <v>48</v>
      </c>
      <c r="L10" s="40" t="s">
        <v>41</v>
      </c>
      <c r="M10" s="36" t="s">
        <v>32</v>
      </c>
      <c r="N10" s="40" t="s">
        <v>13</v>
      </c>
      <c r="O10" s="36" t="s">
        <v>31</v>
      </c>
      <c r="P10" s="40" t="s">
        <v>28</v>
      </c>
      <c r="Q10" s="10"/>
      <c r="R10" s="10"/>
      <c r="S10" s="10"/>
      <c r="T10" s="10"/>
      <c r="U10" s="10"/>
      <c r="V10" s="10"/>
      <c r="W10" s="11"/>
      <c r="X10" s="10"/>
      <c r="Y10" s="10"/>
      <c r="Z10" s="10"/>
      <c r="AA10" s="1"/>
    </row>
    <row r="11" spans="1:27" ht="8.25" customHeight="1" x14ac:dyDescent="0.2">
      <c r="B11" s="8"/>
      <c r="C11" s="73" t="s">
        <v>15</v>
      </c>
      <c r="D11" s="71" t="s">
        <v>53</v>
      </c>
      <c r="E11" s="32">
        <v>4223</v>
      </c>
      <c r="F11" s="30">
        <v>1525</v>
      </c>
      <c r="G11" s="41">
        <v>2698</v>
      </c>
      <c r="H11" s="30">
        <v>1292</v>
      </c>
      <c r="I11" s="27">
        <v>1711</v>
      </c>
      <c r="J11" s="41">
        <v>1220</v>
      </c>
      <c r="K11" s="30">
        <v>2948</v>
      </c>
      <c r="L11" s="41">
        <v>1275</v>
      </c>
      <c r="M11" s="30">
        <v>1227</v>
      </c>
      <c r="N11" s="41">
        <v>2996</v>
      </c>
      <c r="O11" s="30">
        <v>2685</v>
      </c>
      <c r="P11" s="41">
        <v>1538</v>
      </c>
      <c r="Q11" s="10"/>
      <c r="R11" s="10"/>
      <c r="S11" s="10"/>
      <c r="T11" s="10"/>
      <c r="U11" s="10"/>
      <c r="V11" s="10"/>
      <c r="W11" s="11"/>
      <c r="X11" s="10"/>
      <c r="Y11" s="10"/>
      <c r="Z11" s="10"/>
      <c r="AA11" s="1"/>
    </row>
    <row r="12" spans="1:27" hidden="1" x14ac:dyDescent="0.2">
      <c r="B12" s="8"/>
      <c r="C12" s="74"/>
      <c r="D12" s="72"/>
      <c r="E12" s="32" t="s">
        <v>67</v>
      </c>
      <c r="F12" s="30" t="s">
        <v>67</v>
      </c>
      <c r="G12" s="41" t="s">
        <v>67</v>
      </c>
      <c r="H12" s="30" t="s">
        <v>67</v>
      </c>
      <c r="I12" s="27" t="s">
        <v>67</v>
      </c>
      <c r="J12" s="41" t="s">
        <v>67</v>
      </c>
      <c r="K12" s="30" t="s">
        <v>67</v>
      </c>
      <c r="L12" s="41" t="s">
        <v>67</v>
      </c>
      <c r="M12" s="30" t="s">
        <v>67</v>
      </c>
      <c r="N12" s="41" t="s">
        <v>67</v>
      </c>
      <c r="O12" s="30" t="s">
        <v>67</v>
      </c>
      <c r="P12" s="41" t="s">
        <v>67</v>
      </c>
      <c r="Q12" s="10"/>
      <c r="R12" s="10"/>
      <c r="S12" s="10"/>
      <c r="T12" s="10"/>
      <c r="U12" s="10"/>
      <c r="V12" s="10"/>
      <c r="W12" s="11"/>
      <c r="X12" s="10"/>
      <c r="Y12" s="10"/>
      <c r="Z12" s="10"/>
      <c r="AA12" s="1"/>
    </row>
    <row r="13" spans="1:27" ht="8.25" customHeight="1" x14ac:dyDescent="0.2">
      <c r="B13" s="8"/>
      <c r="C13" s="74"/>
      <c r="D13" s="71" t="s">
        <v>30</v>
      </c>
      <c r="E13" s="32">
        <v>4223</v>
      </c>
      <c r="F13" s="30">
        <v>2062</v>
      </c>
      <c r="G13" s="41">
        <v>2161</v>
      </c>
      <c r="H13" s="30">
        <v>1684</v>
      </c>
      <c r="I13" s="27">
        <v>1481</v>
      </c>
      <c r="J13" s="41">
        <v>1058</v>
      </c>
      <c r="K13" s="30">
        <v>2185</v>
      </c>
      <c r="L13" s="41">
        <v>2038</v>
      </c>
      <c r="M13" s="30">
        <v>1253</v>
      </c>
      <c r="N13" s="41">
        <v>2970</v>
      </c>
      <c r="O13" s="30">
        <v>2741</v>
      </c>
      <c r="P13" s="41">
        <v>1482</v>
      </c>
      <c r="Q13" s="10"/>
      <c r="R13" s="10"/>
      <c r="S13" s="10"/>
      <c r="T13" s="10"/>
      <c r="U13" s="10"/>
      <c r="V13" s="10"/>
      <c r="W13" s="11"/>
      <c r="X13" s="10"/>
      <c r="Y13" s="10"/>
      <c r="Z13" s="10"/>
      <c r="AA13" s="1"/>
    </row>
    <row r="14" spans="1:27" ht="8.25" customHeight="1" x14ac:dyDescent="0.2">
      <c r="B14" s="8"/>
      <c r="C14" s="74"/>
      <c r="D14" s="72"/>
      <c r="E14" s="32" t="s">
        <v>67</v>
      </c>
      <c r="F14" s="30" t="s">
        <v>67</v>
      </c>
      <c r="G14" s="41" t="s">
        <v>67</v>
      </c>
      <c r="H14" s="30" t="s">
        <v>67</v>
      </c>
      <c r="I14" s="27" t="s">
        <v>67</v>
      </c>
      <c r="J14" s="41" t="s">
        <v>67</v>
      </c>
      <c r="K14" s="30" t="s">
        <v>67</v>
      </c>
      <c r="L14" s="41" t="s">
        <v>67</v>
      </c>
      <c r="M14" s="30" t="s">
        <v>67</v>
      </c>
      <c r="N14" s="41" t="s">
        <v>67</v>
      </c>
      <c r="O14" s="30" t="s">
        <v>67</v>
      </c>
      <c r="P14" s="41" t="s">
        <v>67</v>
      </c>
      <c r="Q14" s="10"/>
      <c r="R14" s="10"/>
      <c r="S14" s="10"/>
      <c r="T14" s="10"/>
      <c r="U14" s="10"/>
      <c r="V14" s="10"/>
      <c r="W14" s="11"/>
      <c r="X14" s="10"/>
      <c r="Y14" s="10"/>
      <c r="Z14" s="10"/>
      <c r="AA14" s="1"/>
    </row>
    <row r="15" spans="1:27" ht="8.25" customHeight="1" x14ac:dyDescent="0.2">
      <c r="B15" s="8"/>
      <c r="C15" s="74"/>
      <c r="D15" s="75" t="s">
        <v>33</v>
      </c>
      <c r="E15" s="32">
        <v>886</v>
      </c>
      <c r="F15" s="37">
        <v>515</v>
      </c>
      <c r="G15" s="42">
        <v>371</v>
      </c>
      <c r="H15" s="37">
        <v>385</v>
      </c>
      <c r="I15" s="28">
        <v>302</v>
      </c>
      <c r="J15" s="42">
        <v>199</v>
      </c>
      <c r="K15" s="37">
        <v>432</v>
      </c>
      <c r="L15" s="42">
        <v>454</v>
      </c>
      <c r="M15" s="37">
        <v>343</v>
      </c>
      <c r="N15" s="42">
        <v>543</v>
      </c>
      <c r="O15" s="37">
        <v>698</v>
      </c>
      <c r="P15" s="42">
        <v>188</v>
      </c>
      <c r="Q15" s="10"/>
      <c r="R15" s="10"/>
      <c r="S15" s="10"/>
      <c r="T15" s="10"/>
      <c r="U15" s="10"/>
      <c r="V15" s="10"/>
      <c r="W15" s="11"/>
      <c r="X15" s="10"/>
      <c r="Y15" s="10"/>
      <c r="Z15" s="10"/>
      <c r="AA15" s="1"/>
    </row>
    <row r="16" spans="1:27" ht="8.25" customHeight="1" x14ac:dyDescent="0.2">
      <c r="B16" s="8"/>
      <c r="C16" s="74"/>
      <c r="D16" s="76"/>
      <c r="E16" s="33">
        <v>0.21</v>
      </c>
      <c r="F16" s="38">
        <v>0.25</v>
      </c>
      <c r="G16" s="43">
        <v>0.17</v>
      </c>
      <c r="H16" s="38">
        <v>0.23</v>
      </c>
      <c r="I16" s="29">
        <v>0.2</v>
      </c>
      <c r="J16" s="43">
        <v>0.19</v>
      </c>
      <c r="K16" s="38">
        <v>0.2</v>
      </c>
      <c r="L16" s="43">
        <v>0.22</v>
      </c>
      <c r="M16" s="38">
        <v>0.27</v>
      </c>
      <c r="N16" s="43">
        <v>0.18</v>
      </c>
      <c r="O16" s="38">
        <v>0.25</v>
      </c>
      <c r="P16" s="43">
        <v>0.13</v>
      </c>
      <c r="Q16" s="10"/>
      <c r="R16" s="10"/>
      <c r="S16" s="10"/>
      <c r="T16" s="10"/>
      <c r="U16" s="10"/>
      <c r="V16" s="10"/>
      <c r="W16" s="11"/>
      <c r="X16" s="10"/>
      <c r="Y16" s="10"/>
      <c r="Z16" s="10"/>
      <c r="AA16" s="1"/>
    </row>
    <row r="17" spans="2:27" ht="8.25" customHeight="1" x14ac:dyDescent="0.2">
      <c r="B17" s="8"/>
      <c r="C17" s="74"/>
      <c r="D17" s="75" t="s">
        <v>43</v>
      </c>
      <c r="E17" s="32">
        <v>1660</v>
      </c>
      <c r="F17" s="37">
        <v>777</v>
      </c>
      <c r="G17" s="42">
        <v>883</v>
      </c>
      <c r="H17" s="37">
        <v>656</v>
      </c>
      <c r="I17" s="28">
        <v>550</v>
      </c>
      <c r="J17" s="42">
        <v>454</v>
      </c>
      <c r="K17" s="37">
        <v>910</v>
      </c>
      <c r="L17" s="42">
        <v>750</v>
      </c>
      <c r="M17" s="37">
        <v>485</v>
      </c>
      <c r="N17" s="42">
        <v>1175</v>
      </c>
      <c r="O17" s="37">
        <v>1082</v>
      </c>
      <c r="P17" s="42">
        <v>578</v>
      </c>
      <c r="Q17" s="10"/>
      <c r="R17" s="10"/>
      <c r="S17" s="10"/>
      <c r="T17" s="10"/>
      <c r="U17" s="10"/>
      <c r="V17" s="10"/>
      <c r="W17" s="11"/>
      <c r="X17" s="10"/>
      <c r="Y17" s="10"/>
      <c r="Z17" s="10"/>
      <c r="AA17" s="1"/>
    </row>
    <row r="18" spans="2:27" ht="8.25" customHeight="1" x14ac:dyDescent="0.2">
      <c r="B18" s="8"/>
      <c r="C18" s="74"/>
      <c r="D18" s="76"/>
      <c r="E18" s="33">
        <v>0.39</v>
      </c>
      <c r="F18" s="38">
        <v>0.38</v>
      </c>
      <c r="G18" s="43">
        <v>0.41</v>
      </c>
      <c r="H18" s="38">
        <v>0.39</v>
      </c>
      <c r="I18" s="29">
        <v>0.37</v>
      </c>
      <c r="J18" s="43">
        <v>0.43</v>
      </c>
      <c r="K18" s="38">
        <v>0.42</v>
      </c>
      <c r="L18" s="43">
        <v>0.37</v>
      </c>
      <c r="M18" s="38">
        <v>0.39</v>
      </c>
      <c r="N18" s="43">
        <v>0.4</v>
      </c>
      <c r="O18" s="38">
        <v>0.39</v>
      </c>
      <c r="P18" s="43">
        <v>0.39</v>
      </c>
      <c r="Q18" s="10"/>
      <c r="R18" s="10"/>
      <c r="S18" s="10"/>
      <c r="T18" s="10"/>
      <c r="U18" s="10"/>
      <c r="V18" s="10"/>
      <c r="W18" s="11"/>
      <c r="X18" s="10"/>
      <c r="Y18" s="10"/>
      <c r="Z18" s="10"/>
      <c r="AA18" s="1"/>
    </row>
    <row r="19" spans="2:27" ht="8.25" customHeight="1" x14ac:dyDescent="0.2">
      <c r="B19" s="8"/>
      <c r="C19" s="74"/>
      <c r="D19" s="75" t="s">
        <v>25</v>
      </c>
      <c r="E19" s="32">
        <v>815</v>
      </c>
      <c r="F19" s="37">
        <v>368</v>
      </c>
      <c r="G19" s="42">
        <v>446</v>
      </c>
      <c r="H19" s="37">
        <v>309</v>
      </c>
      <c r="I19" s="28">
        <v>323</v>
      </c>
      <c r="J19" s="42">
        <v>182</v>
      </c>
      <c r="K19" s="37">
        <v>402</v>
      </c>
      <c r="L19" s="42">
        <v>413</v>
      </c>
      <c r="M19" s="37">
        <v>219</v>
      </c>
      <c r="N19" s="42">
        <v>595</v>
      </c>
      <c r="O19" s="37">
        <v>462</v>
      </c>
      <c r="P19" s="42">
        <v>353</v>
      </c>
      <c r="Q19" s="10"/>
      <c r="R19" s="10"/>
      <c r="S19" s="10"/>
      <c r="T19" s="10"/>
      <c r="U19" s="10"/>
      <c r="V19" s="10"/>
      <c r="W19" s="11"/>
      <c r="X19" s="10"/>
      <c r="Y19" s="10"/>
      <c r="Z19" s="10"/>
      <c r="AA19" s="1"/>
    </row>
    <row r="20" spans="2:27" ht="8.25" customHeight="1" x14ac:dyDescent="0.2">
      <c r="B20" s="8"/>
      <c r="C20" s="74"/>
      <c r="D20" s="76"/>
      <c r="E20" s="33">
        <v>0.19</v>
      </c>
      <c r="F20" s="38">
        <v>0.18</v>
      </c>
      <c r="G20" s="43">
        <v>0.21</v>
      </c>
      <c r="H20" s="38">
        <v>0.18</v>
      </c>
      <c r="I20" s="29">
        <v>0.22</v>
      </c>
      <c r="J20" s="43">
        <v>0.17</v>
      </c>
      <c r="K20" s="38">
        <v>0.18</v>
      </c>
      <c r="L20" s="43">
        <v>0.2</v>
      </c>
      <c r="M20" s="38">
        <v>0.18</v>
      </c>
      <c r="N20" s="43">
        <v>0.2</v>
      </c>
      <c r="O20" s="38">
        <v>0.17</v>
      </c>
      <c r="P20" s="43">
        <v>0.24</v>
      </c>
      <c r="Q20" s="10"/>
      <c r="R20" s="10"/>
      <c r="S20" s="10"/>
      <c r="T20" s="10"/>
      <c r="U20" s="10"/>
      <c r="V20" s="10"/>
      <c r="W20" s="11"/>
      <c r="X20" s="10"/>
      <c r="Y20" s="10"/>
      <c r="Z20" s="10"/>
      <c r="AA20" s="1"/>
    </row>
    <row r="21" spans="2:27" ht="8.25" customHeight="1" x14ac:dyDescent="0.2">
      <c r="B21" s="8"/>
      <c r="C21" s="74"/>
      <c r="D21" s="75" t="s">
        <v>39</v>
      </c>
      <c r="E21" s="32">
        <v>467</v>
      </c>
      <c r="F21" s="37">
        <v>230</v>
      </c>
      <c r="G21" s="42">
        <v>237</v>
      </c>
      <c r="H21" s="37">
        <v>161</v>
      </c>
      <c r="I21" s="28">
        <v>170</v>
      </c>
      <c r="J21" s="42">
        <v>136</v>
      </c>
      <c r="K21" s="37">
        <v>259</v>
      </c>
      <c r="L21" s="42">
        <v>208</v>
      </c>
      <c r="M21" s="37">
        <v>110</v>
      </c>
      <c r="N21" s="42">
        <v>357</v>
      </c>
      <c r="O21" s="37">
        <v>293</v>
      </c>
      <c r="P21" s="42">
        <v>174</v>
      </c>
      <c r="Q21" s="10"/>
      <c r="R21" s="10"/>
      <c r="S21" s="10"/>
      <c r="T21" s="10"/>
      <c r="U21" s="10"/>
      <c r="V21" s="10"/>
      <c r="W21" s="11"/>
      <c r="X21" s="10"/>
      <c r="Y21" s="10"/>
      <c r="Z21" s="10"/>
      <c r="AA21" s="1"/>
    </row>
    <row r="22" spans="2:27" ht="8.25" customHeight="1" x14ac:dyDescent="0.2">
      <c r="B22" s="8"/>
      <c r="C22" s="74"/>
      <c r="D22" s="76"/>
      <c r="E22" s="33">
        <v>0.11</v>
      </c>
      <c r="F22" s="38">
        <v>0.11</v>
      </c>
      <c r="G22" s="43">
        <v>0.11</v>
      </c>
      <c r="H22" s="38">
        <v>0.1</v>
      </c>
      <c r="I22" s="29">
        <v>0.11</v>
      </c>
      <c r="J22" s="43">
        <v>0.13</v>
      </c>
      <c r="K22" s="38">
        <v>0.12</v>
      </c>
      <c r="L22" s="43">
        <v>0.1</v>
      </c>
      <c r="M22" s="38">
        <v>0.09</v>
      </c>
      <c r="N22" s="43">
        <v>0.12</v>
      </c>
      <c r="O22" s="38">
        <v>0.11</v>
      </c>
      <c r="P22" s="43">
        <v>0.12</v>
      </c>
      <c r="Q22" s="10"/>
      <c r="R22" s="10"/>
      <c r="S22" s="10"/>
      <c r="T22" s="10"/>
      <c r="U22" s="10"/>
      <c r="V22" s="10"/>
      <c r="W22" s="11"/>
      <c r="X22" s="10"/>
      <c r="Y22" s="10"/>
      <c r="Z22" s="10"/>
      <c r="AA22" s="1"/>
    </row>
    <row r="23" spans="2:27" ht="8.25" customHeight="1" x14ac:dyDescent="0.2">
      <c r="B23" s="8"/>
      <c r="C23" s="74"/>
      <c r="D23" s="75" t="s">
        <v>27</v>
      </c>
      <c r="E23" s="32">
        <v>270</v>
      </c>
      <c r="F23" s="37">
        <v>142</v>
      </c>
      <c r="G23" s="42">
        <v>128</v>
      </c>
      <c r="H23" s="37">
        <v>111</v>
      </c>
      <c r="I23" s="28">
        <v>97</v>
      </c>
      <c r="J23" s="42">
        <v>61</v>
      </c>
      <c r="K23" s="37">
        <v>143</v>
      </c>
      <c r="L23" s="42">
        <v>127</v>
      </c>
      <c r="M23" s="37">
        <v>69</v>
      </c>
      <c r="N23" s="42">
        <v>201</v>
      </c>
      <c r="O23" s="37">
        <v>173</v>
      </c>
      <c r="P23" s="42">
        <v>97</v>
      </c>
      <c r="Q23" s="10"/>
      <c r="R23" s="10"/>
      <c r="S23" s="10"/>
      <c r="T23" s="10"/>
      <c r="U23" s="10"/>
      <c r="V23" s="10"/>
      <c r="W23" s="11"/>
      <c r="X23" s="10"/>
      <c r="Y23" s="10"/>
      <c r="Z23" s="10"/>
      <c r="AA23" s="1"/>
    </row>
    <row r="24" spans="2:27" ht="8.25" customHeight="1" x14ac:dyDescent="0.2">
      <c r="B24" s="8"/>
      <c r="C24" s="74"/>
      <c r="D24" s="76"/>
      <c r="E24" s="33">
        <v>0.06</v>
      </c>
      <c r="F24" s="38">
        <v>7.0000000000000007E-2</v>
      </c>
      <c r="G24" s="43">
        <v>0.06</v>
      </c>
      <c r="H24" s="38">
        <v>7.0000000000000007E-2</v>
      </c>
      <c r="I24" s="29">
        <v>7.0000000000000007E-2</v>
      </c>
      <c r="J24" s="43">
        <v>0.06</v>
      </c>
      <c r="K24" s="38">
        <v>7.0000000000000007E-2</v>
      </c>
      <c r="L24" s="43">
        <v>0.06</v>
      </c>
      <c r="M24" s="38">
        <v>0.06</v>
      </c>
      <c r="N24" s="43">
        <v>7.0000000000000007E-2</v>
      </c>
      <c r="O24" s="38">
        <v>0.06</v>
      </c>
      <c r="P24" s="43">
        <v>7.0000000000000007E-2</v>
      </c>
      <c r="Q24" s="10"/>
      <c r="R24" s="10"/>
      <c r="S24" s="10"/>
      <c r="T24" s="10"/>
      <c r="U24" s="10"/>
      <c r="V24" s="10"/>
      <c r="W24" s="11"/>
      <c r="X24" s="10"/>
      <c r="Y24" s="10"/>
      <c r="Z24" s="10"/>
      <c r="AA24" s="1"/>
    </row>
    <row r="25" spans="2:27" ht="8.25" customHeight="1" x14ac:dyDescent="0.2">
      <c r="B25" s="8"/>
      <c r="C25" s="74"/>
      <c r="D25" s="75" t="s">
        <v>37</v>
      </c>
      <c r="E25" s="32">
        <v>125</v>
      </c>
      <c r="F25" s="37">
        <v>30</v>
      </c>
      <c r="G25" s="42">
        <v>95</v>
      </c>
      <c r="H25" s="37">
        <v>61</v>
      </c>
      <c r="I25" s="28">
        <v>39</v>
      </c>
      <c r="J25" s="42">
        <v>26</v>
      </c>
      <c r="K25" s="37">
        <v>39</v>
      </c>
      <c r="L25" s="42">
        <v>87</v>
      </c>
      <c r="M25" s="37">
        <v>26</v>
      </c>
      <c r="N25" s="42">
        <v>99</v>
      </c>
      <c r="O25" s="37">
        <v>32</v>
      </c>
      <c r="P25" s="42">
        <v>93</v>
      </c>
      <c r="Q25" s="10"/>
      <c r="R25" s="10"/>
      <c r="S25" s="10"/>
      <c r="T25" s="10"/>
      <c r="U25" s="10"/>
      <c r="V25" s="10"/>
      <c r="W25" s="11"/>
      <c r="X25" s="10"/>
      <c r="Y25" s="10"/>
      <c r="Z25" s="10"/>
      <c r="AA25" s="1"/>
    </row>
    <row r="26" spans="2:27" ht="8.25" customHeight="1" x14ac:dyDescent="0.2">
      <c r="B26" s="8"/>
      <c r="C26" s="74"/>
      <c r="D26" s="76"/>
      <c r="E26" s="33">
        <v>0.03</v>
      </c>
      <c r="F26" s="38">
        <v>0.01</v>
      </c>
      <c r="G26" s="43">
        <v>0.04</v>
      </c>
      <c r="H26" s="38">
        <v>0.04</v>
      </c>
      <c r="I26" s="29">
        <v>0.03</v>
      </c>
      <c r="J26" s="43">
        <v>0.02</v>
      </c>
      <c r="K26" s="38">
        <v>0.02</v>
      </c>
      <c r="L26" s="43">
        <v>0.04</v>
      </c>
      <c r="M26" s="38">
        <v>0.02</v>
      </c>
      <c r="N26" s="43">
        <v>0.03</v>
      </c>
      <c r="O26" s="38">
        <v>0.01</v>
      </c>
      <c r="P26" s="43">
        <v>0.06</v>
      </c>
      <c r="Q26" s="10"/>
      <c r="R26" s="10"/>
      <c r="S26" s="10"/>
      <c r="T26" s="10"/>
      <c r="U26" s="10"/>
      <c r="V26" s="10"/>
      <c r="W26" s="11"/>
      <c r="X26" s="10"/>
      <c r="Y26" s="10"/>
      <c r="Z26" s="10"/>
      <c r="AA26" s="1"/>
    </row>
    <row r="27" spans="2:27" ht="8.25" customHeight="1" x14ac:dyDescent="0.2">
      <c r="B27" s="8"/>
      <c r="C27" s="74"/>
      <c r="D27" s="75" t="s">
        <v>38</v>
      </c>
      <c r="E27" s="32">
        <v>2546</v>
      </c>
      <c r="F27" s="37">
        <v>1292</v>
      </c>
      <c r="G27" s="42">
        <v>1254</v>
      </c>
      <c r="H27" s="37">
        <v>1041</v>
      </c>
      <c r="I27" s="28">
        <v>852</v>
      </c>
      <c r="J27" s="42">
        <v>653</v>
      </c>
      <c r="K27" s="37">
        <v>1342</v>
      </c>
      <c r="L27" s="42">
        <v>1204</v>
      </c>
      <c r="M27" s="37">
        <v>828</v>
      </c>
      <c r="N27" s="42">
        <v>1718</v>
      </c>
      <c r="O27" s="37">
        <v>1781</v>
      </c>
      <c r="P27" s="42">
        <v>766</v>
      </c>
      <c r="Q27" s="10"/>
      <c r="R27" s="10"/>
      <c r="S27" s="10"/>
      <c r="T27" s="10"/>
      <c r="U27" s="10"/>
      <c r="V27" s="10"/>
      <c r="W27" s="11"/>
      <c r="X27" s="10"/>
      <c r="Y27" s="10"/>
      <c r="Z27" s="10"/>
      <c r="AA27" s="1"/>
    </row>
    <row r="28" spans="2:27" ht="8.25" customHeight="1" x14ac:dyDescent="0.2">
      <c r="B28" s="8"/>
      <c r="C28" s="74"/>
      <c r="D28" s="76"/>
      <c r="E28" s="33">
        <v>0.6</v>
      </c>
      <c r="F28" s="38">
        <v>0.63</v>
      </c>
      <c r="G28" s="43">
        <v>0.57999999999999996</v>
      </c>
      <c r="H28" s="38">
        <v>0.62</v>
      </c>
      <c r="I28" s="29">
        <v>0.57999999999999996</v>
      </c>
      <c r="J28" s="43">
        <v>0.62</v>
      </c>
      <c r="K28" s="38">
        <v>0.61</v>
      </c>
      <c r="L28" s="43">
        <v>0.59</v>
      </c>
      <c r="M28" s="38">
        <v>0.66</v>
      </c>
      <c r="N28" s="43">
        <v>0.57999999999999996</v>
      </c>
      <c r="O28" s="38">
        <v>0.65</v>
      </c>
      <c r="P28" s="43">
        <v>0.52</v>
      </c>
      <c r="Q28" s="10"/>
      <c r="R28" s="10"/>
      <c r="S28" s="10"/>
      <c r="T28" s="10"/>
      <c r="U28" s="10"/>
      <c r="V28" s="10"/>
      <c r="W28" s="11"/>
      <c r="X28" s="10"/>
      <c r="Y28" s="10"/>
      <c r="Z28" s="10"/>
      <c r="AA28" s="1"/>
    </row>
    <row r="29" spans="2:27" ht="8.25" customHeight="1" x14ac:dyDescent="0.2">
      <c r="B29" s="8"/>
      <c r="C29" s="74"/>
      <c r="D29" s="75" t="s">
        <v>19</v>
      </c>
      <c r="E29" s="32">
        <v>737</v>
      </c>
      <c r="F29" s="37">
        <v>371</v>
      </c>
      <c r="G29" s="42">
        <v>365</v>
      </c>
      <c r="H29" s="37">
        <v>273</v>
      </c>
      <c r="I29" s="28">
        <v>267</v>
      </c>
      <c r="J29" s="42">
        <v>197</v>
      </c>
      <c r="K29" s="37">
        <v>401</v>
      </c>
      <c r="L29" s="42">
        <v>335</v>
      </c>
      <c r="M29" s="37">
        <v>179</v>
      </c>
      <c r="N29" s="42">
        <v>557</v>
      </c>
      <c r="O29" s="37">
        <v>466</v>
      </c>
      <c r="P29" s="42">
        <v>270</v>
      </c>
      <c r="Q29" s="10"/>
      <c r="R29" s="10"/>
      <c r="S29" s="10"/>
      <c r="T29" s="10"/>
      <c r="U29" s="10"/>
      <c r="V29" s="10"/>
      <c r="W29" s="11"/>
      <c r="X29" s="10"/>
      <c r="Y29" s="10"/>
      <c r="Z29" s="10"/>
      <c r="AA29" s="1"/>
    </row>
    <row r="30" spans="2:27" ht="8.25" customHeight="1" x14ac:dyDescent="0.2">
      <c r="B30" s="8"/>
      <c r="C30" s="74"/>
      <c r="D30" s="76"/>
      <c r="E30" s="33">
        <v>0.17</v>
      </c>
      <c r="F30" s="38">
        <v>0.18</v>
      </c>
      <c r="G30" s="43">
        <v>0.17</v>
      </c>
      <c r="H30" s="38">
        <v>0.16</v>
      </c>
      <c r="I30" s="29">
        <v>0.18</v>
      </c>
      <c r="J30" s="43">
        <v>0.19</v>
      </c>
      <c r="K30" s="38">
        <v>0.18</v>
      </c>
      <c r="L30" s="43">
        <v>0.16</v>
      </c>
      <c r="M30" s="38">
        <v>0.14000000000000001</v>
      </c>
      <c r="N30" s="43">
        <v>0.19</v>
      </c>
      <c r="O30" s="38">
        <v>0.17</v>
      </c>
      <c r="P30" s="43">
        <v>0.18</v>
      </c>
      <c r="Q30" s="10"/>
      <c r="R30" s="10"/>
      <c r="S30" s="10"/>
      <c r="T30" s="10"/>
      <c r="U30" s="10"/>
      <c r="V30" s="10"/>
      <c r="W30" s="11"/>
      <c r="X30" s="10"/>
      <c r="Y30" s="10"/>
      <c r="Z30" s="10"/>
      <c r="AA30" s="1"/>
    </row>
    <row r="31" spans="2:27" ht="8.25" customHeight="1" x14ac:dyDescent="0.2">
      <c r="B31" s="8"/>
      <c r="C31" s="74"/>
      <c r="D31" s="75" t="s">
        <v>17</v>
      </c>
      <c r="E31" s="32">
        <v>3.59</v>
      </c>
      <c r="F31" s="37">
        <v>3.64</v>
      </c>
      <c r="G31" s="42">
        <v>3.55</v>
      </c>
      <c r="H31" s="37">
        <v>3.64</v>
      </c>
      <c r="I31" s="28">
        <v>3.55</v>
      </c>
      <c r="J31" s="42">
        <v>3.58</v>
      </c>
      <c r="K31" s="37">
        <v>3.57</v>
      </c>
      <c r="L31" s="42">
        <v>3.61</v>
      </c>
      <c r="M31" s="37">
        <v>3.75</v>
      </c>
      <c r="N31" s="42">
        <v>3.52</v>
      </c>
      <c r="O31" s="37">
        <v>3.68</v>
      </c>
      <c r="P31" s="42">
        <v>3.42</v>
      </c>
      <c r="Q31" s="10"/>
      <c r="R31" s="10"/>
      <c r="S31" s="10"/>
      <c r="T31" s="10"/>
      <c r="U31" s="10"/>
      <c r="V31" s="10"/>
      <c r="W31" s="11"/>
      <c r="X31" s="10"/>
      <c r="Y31" s="10"/>
      <c r="Z31" s="10"/>
      <c r="AA31" s="1"/>
    </row>
    <row r="32" spans="2:27" ht="8.25" customHeight="1" x14ac:dyDescent="0.2">
      <c r="B32" s="8"/>
      <c r="C32" s="74"/>
      <c r="D32" s="76"/>
      <c r="E32" s="32" t="s">
        <v>67</v>
      </c>
      <c r="F32" s="37" t="s">
        <v>67</v>
      </c>
      <c r="G32" s="42" t="s">
        <v>67</v>
      </c>
      <c r="H32" s="37" t="s">
        <v>67</v>
      </c>
      <c r="I32" s="28" t="s">
        <v>67</v>
      </c>
      <c r="J32" s="42" t="s">
        <v>67</v>
      </c>
      <c r="K32" s="37" t="s">
        <v>67</v>
      </c>
      <c r="L32" s="42" t="s">
        <v>67</v>
      </c>
      <c r="M32" s="37" t="s">
        <v>67</v>
      </c>
      <c r="N32" s="42" t="s">
        <v>67</v>
      </c>
      <c r="O32" s="37" t="s">
        <v>67</v>
      </c>
      <c r="P32" s="42" t="s">
        <v>67</v>
      </c>
      <c r="Q32" s="10"/>
      <c r="R32" s="10"/>
      <c r="S32" s="10"/>
      <c r="T32" s="10"/>
      <c r="U32" s="10"/>
      <c r="V32" s="10"/>
      <c r="W32" s="11"/>
      <c r="X32" s="10"/>
      <c r="Y32" s="10"/>
      <c r="Z32" s="10"/>
      <c r="AA32" s="1"/>
    </row>
    <row r="33" spans="2:27" ht="8.25" customHeight="1" x14ac:dyDescent="0.2">
      <c r="B33" s="8"/>
      <c r="C33" s="74"/>
      <c r="D33" s="75" t="s">
        <v>12</v>
      </c>
      <c r="E33" s="32">
        <v>1.139</v>
      </c>
      <c r="F33" s="37">
        <v>1.1759999999999999</v>
      </c>
      <c r="G33" s="42">
        <v>1.1000000000000001</v>
      </c>
      <c r="H33" s="37">
        <v>1.147</v>
      </c>
      <c r="I33" s="28">
        <v>1.143</v>
      </c>
      <c r="J33" s="42">
        <v>1.1180000000000001</v>
      </c>
      <c r="K33" s="37">
        <v>1.135</v>
      </c>
      <c r="L33" s="42">
        <v>1.143</v>
      </c>
      <c r="M33" s="37">
        <v>1.1240000000000001</v>
      </c>
      <c r="N33" s="42">
        <v>1.1379999999999999</v>
      </c>
      <c r="O33" s="37">
        <v>1.155</v>
      </c>
      <c r="P33" s="42">
        <v>1.087</v>
      </c>
      <c r="Q33" s="10"/>
      <c r="R33" s="10"/>
      <c r="S33" s="10"/>
      <c r="T33" s="10"/>
      <c r="U33" s="10"/>
      <c r="V33" s="10"/>
      <c r="W33" s="11"/>
      <c r="X33" s="10"/>
      <c r="Y33" s="10"/>
      <c r="Z33" s="10"/>
      <c r="AA33" s="1"/>
    </row>
    <row r="34" spans="2:27" ht="8.25" customHeight="1" x14ac:dyDescent="0.2">
      <c r="B34" s="8"/>
      <c r="C34" s="74"/>
      <c r="D34" s="76"/>
      <c r="E34" s="32" t="s">
        <v>67</v>
      </c>
      <c r="F34" s="37" t="s">
        <v>67</v>
      </c>
      <c r="G34" s="42" t="s">
        <v>67</v>
      </c>
      <c r="H34" s="37" t="s">
        <v>67</v>
      </c>
      <c r="I34" s="28" t="s">
        <v>67</v>
      </c>
      <c r="J34" s="42" t="s">
        <v>67</v>
      </c>
      <c r="K34" s="37" t="s">
        <v>67</v>
      </c>
      <c r="L34" s="42" t="s">
        <v>67</v>
      </c>
      <c r="M34" s="37" t="s">
        <v>67</v>
      </c>
      <c r="N34" s="42" t="s">
        <v>67</v>
      </c>
      <c r="O34" s="37" t="s">
        <v>67</v>
      </c>
      <c r="P34" s="42" t="s">
        <v>67</v>
      </c>
      <c r="Q34" s="10"/>
      <c r="R34" s="10"/>
      <c r="S34" s="10"/>
      <c r="T34" s="10"/>
      <c r="U34" s="10"/>
      <c r="V34" s="10"/>
      <c r="W34" s="11"/>
      <c r="X34" s="10"/>
      <c r="Y34" s="10"/>
      <c r="Z34" s="10"/>
      <c r="AA34" s="1"/>
    </row>
    <row r="35" spans="2:27" ht="8.25" customHeight="1" x14ac:dyDescent="0.2">
      <c r="B35" s="8"/>
      <c r="C35" s="74"/>
      <c r="D35" s="75" t="s">
        <v>26</v>
      </c>
      <c r="E35" s="32" t="s">
        <v>36</v>
      </c>
      <c r="F35" s="37">
        <v>1E-3</v>
      </c>
      <c r="G35" s="42">
        <v>1E-3</v>
      </c>
      <c r="H35" s="37">
        <v>1E-3</v>
      </c>
      <c r="I35" s="28">
        <v>1E-3</v>
      </c>
      <c r="J35" s="42">
        <v>1E-3</v>
      </c>
      <c r="K35" s="37">
        <v>1E-3</v>
      </c>
      <c r="L35" s="42">
        <v>1E-3</v>
      </c>
      <c r="M35" s="37">
        <v>1E-3</v>
      </c>
      <c r="N35" s="42" t="s">
        <v>36</v>
      </c>
      <c r="O35" s="37" t="s">
        <v>36</v>
      </c>
      <c r="P35" s="42">
        <v>1E-3</v>
      </c>
      <c r="Q35" s="10"/>
      <c r="R35" s="10"/>
      <c r="S35" s="10"/>
      <c r="T35" s="10"/>
      <c r="U35" s="10"/>
      <c r="V35" s="10"/>
      <c r="W35" s="11"/>
      <c r="X35" s="10"/>
      <c r="Y35" s="10"/>
      <c r="Z35" s="10"/>
      <c r="AA35" s="1"/>
    </row>
    <row r="36" spans="2:27" ht="8.25" customHeight="1" x14ac:dyDescent="0.2">
      <c r="B36" s="8"/>
      <c r="C36" s="74"/>
      <c r="D36" s="76"/>
      <c r="E36" s="34" t="s">
        <v>67</v>
      </c>
      <c r="F36" s="39" t="s">
        <v>67</v>
      </c>
      <c r="G36" s="44" t="s">
        <v>67</v>
      </c>
      <c r="H36" s="39" t="s">
        <v>67</v>
      </c>
      <c r="I36" s="35" t="s">
        <v>67</v>
      </c>
      <c r="J36" s="44" t="s">
        <v>67</v>
      </c>
      <c r="K36" s="39" t="s">
        <v>67</v>
      </c>
      <c r="L36" s="44" t="s">
        <v>67</v>
      </c>
      <c r="M36" s="39" t="s">
        <v>67</v>
      </c>
      <c r="N36" s="44" t="s">
        <v>67</v>
      </c>
      <c r="O36" s="39" t="s">
        <v>67</v>
      </c>
      <c r="P36" s="44" t="s">
        <v>67</v>
      </c>
      <c r="Q36" s="10"/>
      <c r="R36" s="10"/>
      <c r="S36" s="10"/>
      <c r="T36" s="10"/>
      <c r="U36" s="10"/>
      <c r="V36" s="10"/>
      <c r="W36" s="11"/>
      <c r="X36" s="10"/>
      <c r="Y36" s="10"/>
      <c r="Z36" s="10"/>
      <c r="AA36" s="1"/>
    </row>
    <row r="37" spans="2:27" ht="8.25" customHeight="1" x14ac:dyDescent="0.2">
      <c r="B37" s="8"/>
      <c r="C37" s="2"/>
      <c r="D37" s="10"/>
      <c r="E37" s="10"/>
      <c r="F37" s="10"/>
      <c r="G37" s="10"/>
      <c r="H37" s="10"/>
      <c r="I37" s="10"/>
      <c r="J37" s="10"/>
      <c r="K37" s="10"/>
      <c r="L37" s="10"/>
      <c r="M37" s="10"/>
      <c r="N37" s="10"/>
      <c r="O37" s="10"/>
      <c r="P37" s="10"/>
      <c r="Q37" s="10"/>
      <c r="R37" s="10"/>
      <c r="S37" s="10"/>
      <c r="T37" s="10"/>
      <c r="U37" s="10"/>
      <c r="V37" s="10"/>
      <c r="W37" s="11"/>
      <c r="X37" s="10"/>
      <c r="Y37" s="10"/>
      <c r="Z37" s="10"/>
      <c r="AA37" s="1"/>
    </row>
    <row r="38" spans="2:27" ht="8.25" customHeight="1" x14ac:dyDescent="0.2">
      <c r="B38" s="8"/>
      <c r="C38" s="2"/>
      <c r="D38" s="10"/>
      <c r="E38" s="10"/>
      <c r="F38" s="10"/>
      <c r="G38" s="10"/>
      <c r="H38" s="10"/>
      <c r="I38" s="10"/>
      <c r="J38" s="10"/>
      <c r="K38" s="10"/>
      <c r="L38" s="10"/>
      <c r="M38" s="10"/>
      <c r="N38" s="10"/>
      <c r="O38" s="10"/>
      <c r="P38" s="10"/>
      <c r="Q38" s="10"/>
      <c r="R38" s="10"/>
      <c r="S38" s="10"/>
      <c r="T38" s="10"/>
      <c r="U38" s="10"/>
      <c r="V38" s="10"/>
      <c r="W38" s="11"/>
      <c r="X38" s="10"/>
      <c r="Y38" s="10"/>
      <c r="Z38" s="10"/>
      <c r="AA38" s="1"/>
    </row>
    <row r="39" spans="2:27" ht="8.25" customHeight="1" x14ac:dyDescent="0.2">
      <c r="B39" s="8"/>
      <c r="C39" s="2"/>
      <c r="D39" s="10"/>
      <c r="E39" s="10"/>
      <c r="F39" s="10"/>
      <c r="G39" s="10"/>
      <c r="H39" s="10"/>
      <c r="I39" s="10"/>
      <c r="J39" s="10"/>
      <c r="K39" s="10"/>
      <c r="L39" s="10"/>
      <c r="M39" s="10"/>
      <c r="N39" s="10"/>
      <c r="O39" s="10"/>
      <c r="P39" s="10"/>
      <c r="Q39" s="10"/>
      <c r="R39" s="10"/>
      <c r="S39" s="10"/>
      <c r="T39" s="10"/>
      <c r="U39" s="10"/>
      <c r="V39" s="10"/>
      <c r="W39" s="11"/>
      <c r="X39" s="10"/>
      <c r="Y39" s="10"/>
      <c r="Z39" s="10"/>
      <c r="AA39" s="1"/>
    </row>
    <row r="40" spans="2:27" ht="8.25" customHeight="1" x14ac:dyDescent="0.2">
      <c r="B40" s="8"/>
      <c r="C40" s="2"/>
      <c r="D40" s="10"/>
      <c r="E40" s="10"/>
      <c r="F40" s="10"/>
      <c r="G40" s="10"/>
      <c r="H40" s="10"/>
      <c r="I40" s="10"/>
      <c r="J40" s="10"/>
      <c r="K40" s="10"/>
      <c r="L40" s="10"/>
      <c r="M40" s="10"/>
      <c r="N40" s="10"/>
      <c r="O40" s="10"/>
      <c r="P40" s="10"/>
      <c r="Q40" s="10"/>
      <c r="R40" s="10"/>
      <c r="S40" s="10"/>
      <c r="T40" s="10"/>
      <c r="U40" s="10"/>
      <c r="V40" s="10"/>
      <c r="W40" s="11"/>
      <c r="X40" s="10"/>
      <c r="Y40" s="10"/>
      <c r="Z40" s="10"/>
      <c r="AA40" s="1"/>
    </row>
    <row r="41" spans="2:27" ht="8.25" customHeight="1" x14ac:dyDescent="0.2">
      <c r="B41" s="8"/>
      <c r="C41" s="2"/>
      <c r="D41" s="10"/>
      <c r="E41" s="10"/>
      <c r="F41" s="10"/>
      <c r="G41" s="10"/>
      <c r="H41" s="10"/>
      <c r="I41" s="10"/>
      <c r="J41" s="10"/>
      <c r="K41" s="10"/>
      <c r="L41" s="10"/>
      <c r="M41" s="10"/>
      <c r="N41" s="10"/>
      <c r="O41" s="10"/>
      <c r="P41" s="10"/>
      <c r="Q41" s="10"/>
      <c r="R41" s="10"/>
      <c r="S41" s="10"/>
      <c r="T41" s="10"/>
      <c r="U41" s="10"/>
      <c r="V41" s="10"/>
      <c r="W41" s="11"/>
      <c r="X41" s="10"/>
      <c r="Y41" s="10"/>
      <c r="Z41" s="10"/>
      <c r="AA41" s="1"/>
    </row>
    <row r="42" spans="2:27" ht="8.25" customHeight="1" x14ac:dyDescent="0.2">
      <c r="B42" s="8"/>
      <c r="C42" s="2"/>
      <c r="D42" s="10"/>
      <c r="E42" s="10"/>
      <c r="F42" s="10"/>
      <c r="G42" s="10"/>
      <c r="H42" s="10"/>
      <c r="I42" s="10"/>
      <c r="J42" s="10"/>
      <c r="K42" s="10"/>
      <c r="L42" s="10"/>
      <c r="M42" s="10"/>
      <c r="N42" s="10"/>
      <c r="O42" s="10"/>
      <c r="P42" s="10"/>
      <c r="Q42" s="10"/>
      <c r="R42" s="10"/>
      <c r="S42" s="10"/>
      <c r="T42" s="10"/>
      <c r="U42" s="10"/>
      <c r="V42" s="10"/>
      <c r="W42" s="11"/>
      <c r="X42" s="10"/>
      <c r="Y42" s="10"/>
      <c r="Z42" s="10"/>
      <c r="AA42" s="1"/>
    </row>
    <row r="43" spans="2:27" ht="8.25" customHeight="1" x14ac:dyDescent="0.2">
      <c r="B43" s="8"/>
      <c r="C43" s="2"/>
      <c r="D43" s="10"/>
      <c r="E43" s="10"/>
      <c r="F43" s="10"/>
      <c r="G43" s="10"/>
      <c r="H43" s="10"/>
      <c r="I43" s="10"/>
      <c r="J43" s="10"/>
      <c r="K43" s="10"/>
      <c r="L43" s="10"/>
      <c r="M43" s="10"/>
      <c r="N43" s="10"/>
      <c r="O43" s="10"/>
      <c r="P43" s="10"/>
      <c r="Q43" s="10"/>
      <c r="R43" s="10"/>
      <c r="S43" s="10"/>
      <c r="T43" s="10"/>
      <c r="U43" s="10"/>
      <c r="V43" s="10"/>
      <c r="W43" s="11"/>
      <c r="X43" s="10"/>
      <c r="Y43" s="10"/>
      <c r="Z43" s="10"/>
      <c r="AA43" s="1"/>
    </row>
    <row r="44" spans="2:27" ht="8.25" customHeight="1" x14ac:dyDescent="0.2">
      <c r="B44" s="8"/>
      <c r="C44" s="2"/>
      <c r="D44" s="10"/>
      <c r="E44" s="10"/>
      <c r="F44" s="10"/>
      <c r="G44" s="10"/>
      <c r="H44" s="10"/>
      <c r="I44" s="10"/>
      <c r="J44" s="10"/>
      <c r="K44" s="10"/>
      <c r="L44" s="10"/>
      <c r="M44" s="10"/>
      <c r="N44" s="10"/>
      <c r="O44" s="10"/>
      <c r="P44" s="10"/>
      <c r="Q44" s="10"/>
      <c r="R44" s="10"/>
      <c r="S44" s="10"/>
      <c r="T44" s="10"/>
      <c r="U44" s="10"/>
      <c r="V44" s="10"/>
      <c r="W44" s="11"/>
      <c r="X44" s="10"/>
      <c r="Y44" s="10"/>
      <c r="Z44" s="10"/>
      <c r="AA44" s="1"/>
    </row>
    <row r="45" spans="2:27" ht="8.25" customHeight="1" x14ac:dyDescent="0.2">
      <c r="B45" s="8"/>
      <c r="C45" s="2"/>
      <c r="D45" s="10"/>
      <c r="E45" s="10"/>
      <c r="F45" s="10"/>
      <c r="G45" s="10"/>
      <c r="H45" s="10"/>
      <c r="I45" s="10"/>
      <c r="J45" s="10"/>
      <c r="K45" s="10"/>
      <c r="L45" s="10"/>
      <c r="M45" s="10"/>
      <c r="N45" s="10"/>
      <c r="O45" s="10"/>
      <c r="P45" s="10"/>
      <c r="Q45" s="10"/>
      <c r="R45" s="10"/>
      <c r="S45" s="10"/>
      <c r="T45" s="10"/>
      <c r="U45" s="10"/>
      <c r="V45" s="10"/>
      <c r="W45" s="11"/>
      <c r="X45" s="10"/>
      <c r="Y45" s="10"/>
      <c r="Z45" s="10"/>
      <c r="AA45" s="1"/>
    </row>
    <row r="46" spans="2:27" ht="8.25" customHeight="1" x14ac:dyDescent="0.2">
      <c r="B46" s="8"/>
      <c r="C46" s="2"/>
      <c r="D46" s="2"/>
      <c r="E46" s="2"/>
      <c r="F46" s="2"/>
      <c r="G46" s="2"/>
      <c r="H46" s="2"/>
      <c r="I46" s="2"/>
      <c r="J46" s="2"/>
      <c r="K46" s="2"/>
      <c r="L46" s="2"/>
      <c r="M46" s="2"/>
      <c r="N46" s="2"/>
      <c r="O46" s="2"/>
      <c r="P46" s="2"/>
      <c r="Q46" s="2"/>
      <c r="R46" s="2"/>
      <c r="S46" s="2"/>
      <c r="T46" s="2"/>
      <c r="U46" s="2"/>
      <c r="V46" s="2"/>
      <c r="W46" s="9"/>
      <c r="X46" s="1"/>
      <c r="Y46" s="1"/>
      <c r="Z46" s="1"/>
      <c r="AA46" s="1"/>
    </row>
    <row r="47" spans="2:27" ht="8.25" customHeight="1" x14ac:dyDescent="0.2">
      <c r="B47" s="8"/>
      <c r="C47" s="2" t="s">
        <v>67</v>
      </c>
      <c r="D47" s="2"/>
      <c r="E47" s="2"/>
      <c r="F47" s="2"/>
      <c r="G47" s="2"/>
      <c r="H47" s="2"/>
      <c r="I47" s="2"/>
      <c r="J47" s="2"/>
      <c r="K47" s="2"/>
      <c r="L47" s="2"/>
      <c r="M47" s="2"/>
      <c r="N47" s="2"/>
      <c r="O47" s="2"/>
      <c r="P47" s="2"/>
      <c r="Q47" s="2"/>
      <c r="R47" s="2"/>
      <c r="S47" s="2"/>
      <c r="T47" s="2"/>
      <c r="U47" s="2"/>
      <c r="V47" s="2"/>
      <c r="W47" s="9"/>
      <c r="X47" s="1"/>
      <c r="Y47" s="1"/>
      <c r="Z47" s="1"/>
      <c r="AA47" s="1"/>
    </row>
    <row r="48" spans="2:27" ht="8.25" customHeight="1" x14ac:dyDescent="0.2">
      <c r="B48" s="8"/>
      <c r="C48" s="2"/>
      <c r="D48" s="2"/>
      <c r="E48" s="2"/>
      <c r="F48" s="2"/>
      <c r="G48" s="2"/>
      <c r="H48" s="2"/>
      <c r="I48" s="2"/>
      <c r="J48" s="2"/>
      <c r="K48" s="2"/>
      <c r="L48" s="2"/>
      <c r="M48" s="2"/>
      <c r="N48" s="2"/>
      <c r="O48" s="2"/>
      <c r="P48" s="2"/>
      <c r="Q48" s="2"/>
      <c r="R48" s="2"/>
      <c r="S48" s="2"/>
      <c r="T48" s="2"/>
      <c r="U48" s="2"/>
      <c r="V48" s="2"/>
      <c r="W48" s="9"/>
      <c r="X48" s="1"/>
      <c r="Y48" s="1"/>
      <c r="Z48" s="1"/>
      <c r="AA48" s="1"/>
    </row>
    <row r="49" spans="2:27" ht="0" hidden="1" customHeight="1" x14ac:dyDescent="0.2">
      <c r="B49" s="8"/>
      <c r="C49" s="2"/>
      <c r="D49" s="2"/>
      <c r="E49" s="2"/>
      <c r="F49" s="2"/>
      <c r="G49" s="2"/>
      <c r="H49" s="2"/>
      <c r="I49" s="2"/>
      <c r="J49" s="2"/>
      <c r="K49" s="2"/>
      <c r="L49" s="2"/>
      <c r="M49" s="2"/>
      <c r="N49" s="2"/>
      <c r="O49" s="2"/>
      <c r="P49" s="2"/>
      <c r="Q49" s="2"/>
      <c r="R49" s="2"/>
      <c r="S49" s="2"/>
      <c r="T49" s="2"/>
      <c r="U49" s="2"/>
      <c r="V49" s="2"/>
      <c r="W49" s="9"/>
      <c r="X49" s="1"/>
      <c r="Y49" s="1"/>
      <c r="Z49" s="1"/>
      <c r="AA49" s="1"/>
    </row>
    <row r="50" spans="2:27" ht="29.1" customHeight="1" x14ac:dyDescent="0.2">
      <c r="B50" s="8"/>
      <c r="C50" s="66" t="s">
        <v>67</v>
      </c>
      <c r="D50" s="67"/>
      <c r="E50" s="67"/>
      <c r="F50" s="67"/>
      <c r="G50" s="67"/>
      <c r="H50" s="67"/>
      <c r="I50" s="67"/>
      <c r="J50" s="67"/>
      <c r="K50" s="67"/>
      <c r="L50" s="67"/>
      <c r="M50" s="67"/>
      <c r="N50" s="67"/>
      <c r="O50" s="67"/>
      <c r="P50" s="67"/>
      <c r="Q50" s="67"/>
      <c r="R50" s="67"/>
      <c r="S50" s="67"/>
      <c r="T50" s="67"/>
      <c r="U50" s="17"/>
      <c r="V50" s="17"/>
      <c r="W50" s="9"/>
      <c r="AA50" s="1"/>
    </row>
    <row r="51" spans="2:27" ht="3" customHeight="1" x14ac:dyDescent="0.2">
      <c r="B51" s="8"/>
      <c r="C51" s="2"/>
      <c r="D51" s="10"/>
      <c r="E51" s="10"/>
      <c r="F51" s="10"/>
      <c r="G51" s="10"/>
      <c r="H51" s="10"/>
      <c r="I51" s="10"/>
      <c r="J51" s="10"/>
      <c r="K51" s="10"/>
      <c r="L51" s="10"/>
      <c r="M51" s="10"/>
      <c r="N51" s="10"/>
      <c r="O51" s="10"/>
      <c r="P51" s="10"/>
      <c r="Q51" s="10"/>
      <c r="R51" s="10"/>
      <c r="S51" s="10"/>
      <c r="T51" s="10"/>
      <c r="U51" s="10"/>
      <c r="V51" s="10"/>
      <c r="W51" s="11"/>
      <c r="X51" s="10"/>
      <c r="Y51" s="10"/>
      <c r="Z51" s="10"/>
      <c r="AA51" s="1"/>
    </row>
    <row r="52" spans="2:27" ht="19.5" customHeight="1" x14ac:dyDescent="0.2">
      <c r="B52" s="8"/>
      <c r="C52" s="57" t="s">
        <v>45</v>
      </c>
      <c r="D52" s="58"/>
      <c r="E52" s="58"/>
      <c r="F52" s="58"/>
      <c r="G52" s="58"/>
      <c r="H52" s="58"/>
      <c r="I52" s="58"/>
      <c r="J52" s="58"/>
      <c r="K52" s="58"/>
      <c r="L52" s="58"/>
      <c r="M52" s="58"/>
      <c r="N52" s="58"/>
      <c r="O52" s="58"/>
      <c r="P52" s="58"/>
      <c r="Q52" s="58"/>
      <c r="R52" s="18" t="s">
        <v>69</v>
      </c>
      <c r="S52" s="19"/>
      <c r="T52" s="19"/>
      <c r="U52" s="2"/>
      <c r="V52" s="2"/>
      <c r="W52" s="9"/>
      <c r="X52" s="1"/>
      <c r="Y52" s="1"/>
      <c r="Z52" s="1"/>
      <c r="AA52" s="1"/>
    </row>
    <row r="53" spans="2:27" ht="10.5" customHeight="1" x14ac:dyDescent="0.2">
      <c r="B53" s="8"/>
      <c r="C53" s="20"/>
      <c r="D53" s="21"/>
      <c r="E53" s="21"/>
      <c r="F53" s="21"/>
      <c r="G53" s="21"/>
      <c r="H53" s="21"/>
      <c r="I53" s="21"/>
      <c r="J53" s="21"/>
      <c r="K53" s="21"/>
      <c r="L53" s="21"/>
      <c r="M53" s="21"/>
      <c r="N53" s="21"/>
      <c r="O53" s="21"/>
      <c r="P53" s="21"/>
      <c r="Q53" s="21"/>
      <c r="R53" s="22"/>
      <c r="S53" s="19"/>
      <c r="T53" s="19"/>
      <c r="U53" s="2"/>
      <c r="V53" s="2"/>
      <c r="W53" s="9"/>
      <c r="X53" s="1"/>
      <c r="Y53" s="1"/>
      <c r="Z53" s="1"/>
      <c r="AA53" s="1"/>
    </row>
    <row r="54" spans="2:27" ht="3" customHeight="1" x14ac:dyDescent="0.2">
      <c r="B54" s="12"/>
      <c r="C54" s="13"/>
      <c r="D54" s="13"/>
      <c r="E54" s="13"/>
      <c r="F54" s="13"/>
      <c r="G54" s="13"/>
      <c r="H54" s="13"/>
      <c r="I54" s="13"/>
      <c r="J54" s="13"/>
      <c r="K54" s="13"/>
      <c r="L54" s="13"/>
      <c r="M54" s="13"/>
      <c r="N54" s="13"/>
      <c r="O54" s="13"/>
      <c r="P54" s="13"/>
      <c r="Q54" s="13"/>
      <c r="R54" s="13"/>
      <c r="S54" s="13"/>
      <c r="T54" s="13"/>
      <c r="U54" s="13"/>
      <c r="V54" s="13"/>
      <c r="W54" s="14"/>
      <c r="X54" s="1"/>
      <c r="Y54" s="1"/>
      <c r="Z54" s="1"/>
      <c r="AA54" s="1"/>
    </row>
    <row r="55" spans="2:27" ht="12" customHeight="1" x14ac:dyDescent="0.2">
      <c r="K55" s="23"/>
      <c r="L55" s="24"/>
    </row>
  </sheetData>
  <sheetProtection password="88FD" sheet="1" objects="1" scenarios="1"/>
  <mergeCells count="25">
    <mergeCell ref="D29:D30"/>
    <mergeCell ref="D31:D32"/>
    <mergeCell ref="D33:D34"/>
    <mergeCell ref="D35:D36"/>
    <mergeCell ref="D19:D20"/>
    <mergeCell ref="D21:D22"/>
    <mergeCell ref="D23:D24"/>
    <mergeCell ref="D25:D26"/>
    <mergeCell ref="D27:D28"/>
    <mergeCell ref="C52:Q52"/>
    <mergeCell ref="C2:T4"/>
    <mergeCell ref="U4:V4"/>
    <mergeCell ref="C6:U6"/>
    <mergeCell ref="C8:U8"/>
    <mergeCell ref="C50:T50"/>
    <mergeCell ref="F9:G9"/>
    <mergeCell ref="H9:J9"/>
    <mergeCell ref="K9:L9"/>
    <mergeCell ref="M9:N9"/>
    <mergeCell ref="O9:P9"/>
    <mergeCell ref="D11:D12"/>
    <mergeCell ref="C11:C36"/>
    <mergeCell ref="D13:D14"/>
    <mergeCell ref="D15:D16"/>
    <mergeCell ref="D17:D18"/>
  </mergeCells>
  <hyperlinks>
    <hyperlink ref="A1" location="TOC!A1" tooltip="Table of Contents" display="Table of Contents"/>
  </hyperlinks>
  <printOptions horizontalCentered="1" verticalCentered="1"/>
  <pageMargins left="0.66929133858267698" right="0.66929133858267698" top="0.47244094488188998" bottom="0.31496062992126" header="0.31496062992126" footer="0.31496062992126"/>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5"/>
  <sheetViews>
    <sheetView showGridLines="0" topLeftCell="A5" zoomScale="124" zoomScaleNormal="124" workbookViewId="0">
      <selection activeCell="N24" sqref="N24"/>
    </sheetView>
  </sheetViews>
  <sheetFormatPr defaultColWidth="8.69921875" defaultRowHeight="14.25" x14ac:dyDescent="0.2"/>
  <cols>
    <col min="1" max="2" width="2.69921875" style="1" customWidth="1"/>
    <col min="3" max="3" width="3.69921875" style="1" customWidth="1"/>
    <col min="4" max="4" width="13.09765625" style="1" customWidth="1"/>
    <col min="5" max="22" width="4.69921875" style="1" customWidth="1"/>
    <col min="23" max="23" width="1.5" style="1" customWidth="1"/>
    <col min="24" max="27" width="8.69921875" style="2" customWidth="1"/>
    <col min="28" max="29" width="8.69921875" customWidth="1"/>
    <col min="30" max="30" width="8.69921875" style="1" customWidth="1"/>
    <col min="31" max="16384" width="8.69921875" style="1"/>
  </cols>
  <sheetData>
    <row r="1" spans="1:27" ht="9.75" customHeight="1" x14ac:dyDescent="0.2">
      <c r="A1" s="46" t="s">
        <v>46</v>
      </c>
      <c r="AA1" s="1"/>
    </row>
    <row r="2" spans="1:27" ht="3" customHeight="1" x14ac:dyDescent="0.2">
      <c r="B2" s="3"/>
      <c r="C2" s="59" t="s">
        <v>35</v>
      </c>
      <c r="D2" s="60"/>
      <c r="E2" s="60"/>
      <c r="F2" s="60"/>
      <c r="G2" s="60"/>
      <c r="H2" s="60"/>
      <c r="I2" s="60"/>
      <c r="J2" s="60"/>
      <c r="K2" s="60"/>
      <c r="L2" s="60"/>
      <c r="M2" s="60"/>
      <c r="N2" s="60"/>
      <c r="O2" s="60"/>
      <c r="P2" s="60"/>
      <c r="Q2" s="60"/>
      <c r="R2" s="60"/>
      <c r="S2" s="60"/>
      <c r="T2" s="60"/>
      <c r="U2" s="4"/>
      <c r="V2" s="4"/>
      <c r="W2" s="5"/>
      <c r="AA2" s="1"/>
    </row>
    <row r="3" spans="1:27" ht="15.95" customHeight="1" x14ac:dyDescent="0.2">
      <c r="B3" s="8"/>
      <c r="C3" s="61"/>
      <c r="D3" s="62"/>
      <c r="E3" s="62"/>
      <c r="F3" s="62"/>
      <c r="G3" s="62"/>
      <c r="H3" s="62"/>
      <c r="I3" s="62"/>
      <c r="J3" s="62"/>
      <c r="K3" s="62"/>
      <c r="L3" s="62"/>
      <c r="M3" s="62"/>
      <c r="N3" s="62"/>
      <c r="O3" s="62"/>
      <c r="P3" s="62"/>
      <c r="Q3" s="62"/>
      <c r="R3" s="62"/>
      <c r="S3" s="62"/>
      <c r="T3" s="62"/>
      <c r="U3" s="15" t="s">
        <v>68</v>
      </c>
      <c r="V3" s="45">
        <v>2</v>
      </c>
      <c r="W3" s="9"/>
      <c r="AA3" s="1"/>
    </row>
    <row r="4" spans="1:27" ht="15.95" customHeight="1" x14ac:dyDescent="0.2">
      <c r="B4" s="6"/>
      <c r="C4" s="63"/>
      <c r="D4" s="63"/>
      <c r="E4" s="63"/>
      <c r="F4" s="63"/>
      <c r="G4" s="63"/>
      <c r="H4" s="63"/>
      <c r="I4" s="63"/>
      <c r="J4" s="63"/>
      <c r="K4" s="63"/>
      <c r="L4" s="63"/>
      <c r="M4" s="63"/>
      <c r="N4" s="63"/>
      <c r="O4" s="63"/>
      <c r="P4" s="63"/>
      <c r="Q4" s="63"/>
      <c r="R4" s="63"/>
      <c r="S4" s="63"/>
      <c r="T4" s="63"/>
      <c r="U4" s="64" t="s">
        <v>44</v>
      </c>
      <c r="V4" s="65"/>
      <c r="W4" s="7"/>
      <c r="AA4" s="1"/>
    </row>
    <row r="5" spans="1:27" ht="3" customHeight="1" x14ac:dyDescent="0.2">
      <c r="B5" s="8"/>
      <c r="C5" s="2"/>
      <c r="D5" s="10"/>
      <c r="E5" s="10"/>
      <c r="F5" s="10"/>
      <c r="G5" s="10"/>
      <c r="H5" s="10"/>
      <c r="I5" s="10"/>
      <c r="J5" s="10"/>
      <c r="K5" s="10"/>
      <c r="L5" s="10"/>
      <c r="M5" s="10"/>
      <c r="N5" s="10"/>
      <c r="O5" s="10"/>
      <c r="P5" s="10"/>
      <c r="Q5" s="10"/>
      <c r="R5" s="10"/>
      <c r="S5" s="10"/>
      <c r="T5" s="10"/>
      <c r="U5" s="10"/>
      <c r="V5" s="10"/>
      <c r="W5" s="11"/>
      <c r="X5" s="10"/>
      <c r="Y5" s="10"/>
      <c r="Z5" s="10"/>
      <c r="AA5" s="1"/>
    </row>
    <row r="6" spans="1:27" ht="20.100000000000001" customHeight="1" x14ac:dyDescent="0.2">
      <c r="B6" s="8"/>
      <c r="C6" s="66" t="s">
        <v>18</v>
      </c>
      <c r="D6" s="67"/>
      <c r="E6" s="67"/>
      <c r="F6" s="67"/>
      <c r="G6" s="67"/>
      <c r="H6" s="67"/>
      <c r="I6" s="67"/>
      <c r="J6" s="67"/>
      <c r="K6" s="67"/>
      <c r="L6" s="67"/>
      <c r="M6" s="67"/>
      <c r="N6" s="67"/>
      <c r="O6" s="67"/>
      <c r="P6" s="67"/>
      <c r="Q6" s="67"/>
      <c r="R6" s="67"/>
      <c r="S6" s="67"/>
      <c r="T6" s="67"/>
      <c r="U6" s="67"/>
      <c r="V6" s="16"/>
      <c r="W6" s="9"/>
      <c r="AA6" s="1"/>
    </row>
    <row r="7" spans="1:27" ht="3" customHeight="1" x14ac:dyDescent="0.2">
      <c r="B7" s="8"/>
      <c r="C7" s="2"/>
      <c r="D7" s="10"/>
      <c r="E7" s="10"/>
      <c r="F7" s="10"/>
      <c r="G7" s="10"/>
      <c r="H7" s="10"/>
      <c r="I7" s="10"/>
      <c r="J7" s="10"/>
      <c r="K7" s="10"/>
      <c r="L7" s="10"/>
      <c r="M7" s="10"/>
      <c r="N7" s="10"/>
      <c r="O7" s="10"/>
      <c r="P7" s="10"/>
      <c r="Q7" s="10"/>
      <c r="R7" s="10"/>
      <c r="S7" s="10"/>
      <c r="T7" s="10"/>
      <c r="U7" s="10"/>
      <c r="V7" s="10"/>
      <c r="W7" s="11"/>
      <c r="X7" s="10"/>
      <c r="Y7" s="10"/>
      <c r="Z7" s="10"/>
      <c r="AA7" s="1"/>
    </row>
    <row r="8" spans="1:27" ht="20.100000000000001" customHeight="1" x14ac:dyDescent="0.2">
      <c r="B8" s="8"/>
      <c r="C8" s="66" t="s">
        <v>14</v>
      </c>
      <c r="D8" s="67"/>
      <c r="E8" s="67"/>
      <c r="F8" s="67"/>
      <c r="G8" s="67"/>
      <c r="H8" s="67"/>
      <c r="I8" s="67"/>
      <c r="J8" s="67"/>
      <c r="K8" s="67"/>
      <c r="L8" s="67"/>
      <c r="M8" s="67"/>
      <c r="N8" s="67"/>
      <c r="O8" s="67"/>
      <c r="P8" s="67"/>
      <c r="Q8" s="67"/>
      <c r="R8" s="67"/>
      <c r="S8" s="67"/>
      <c r="T8" s="67"/>
      <c r="U8" s="67"/>
      <c r="V8" s="16"/>
      <c r="W8" s="9"/>
      <c r="AA8" s="1"/>
    </row>
    <row r="9" spans="1:27" ht="24.75" customHeight="1" x14ac:dyDescent="0.2">
      <c r="B9" s="8"/>
      <c r="C9" s="2" t="s">
        <v>67</v>
      </c>
      <c r="D9" s="10"/>
      <c r="E9" s="25" t="s">
        <v>67</v>
      </c>
      <c r="F9" s="68" t="s">
        <v>61</v>
      </c>
      <c r="G9" s="70"/>
      <c r="H9" s="70"/>
      <c r="I9" s="70"/>
      <c r="J9" s="70"/>
      <c r="K9" s="69"/>
      <c r="L9" s="10"/>
      <c r="M9" s="10"/>
      <c r="N9" s="10"/>
      <c r="O9" s="10"/>
      <c r="P9" s="10"/>
      <c r="Q9" s="10"/>
      <c r="R9" s="10"/>
      <c r="S9" s="10"/>
      <c r="T9" s="10"/>
      <c r="U9" s="10" t="s">
        <v>67</v>
      </c>
      <c r="V9" s="10"/>
      <c r="W9" s="11"/>
      <c r="X9" s="10"/>
      <c r="Y9" s="10"/>
      <c r="Z9" s="10"/>
      <c r="AA9" s="1"/>
    </row>
    <row r="10" spans="1:27" ht="33" customHeight="1" x14ac:dyDescent="0.2">
      <c r="B10" s="8"/>
      <c r="C10" s="2"/>
      <c r="D10" s="10"/>
      <c r="E10" s="31" t="s">
        <v>20</v>
      </c>
      <c r="F10" s="36" t="s">
        <v>56</v>
      </c>
      <c r="G10" s="26" t="s">
        <v>55</v>
      </c>
      <c r="H10" s="26" t="s">
        <v>54</v>
      </c>
      <c r="I10" s="26" t="s">
        <v>60</v>
      </c>
      <c r="J10" s="26" t="s">
        <v>11</v>
      </c>
      <c r="K10" s="40" t="s">
        <v>10</v>
      </c>
      <c r="L10" s="10"/>
      <c r="M10" s="10"/>
      <c r="N10" s="10"/>
      <c r="O10" s="10"/>
      <c r="P10" s="10"/>
      <c r="Q10" s="10"/>
      <c r="R10" s="10"/>
      <c r="S10" s="10"/>
      <c r="T10" s="10"/>
      <c r="U10" s="10"/>
      <c r="V10" s="10"/>
      <c r="W10" s="11"/>
      <c r="X10" s="10"/>
      <c r="Y10" s="10"/>
      <c r="Z10" s="10"/>
      <c r="AA10" s="1"/>
    </row>
    <row r="11" spans="1:27" ht="8.25" customHeight="1" x14ac:dyDescent="0.2">
      <c r="B11" s="8"/>
      <c r="C11" s="73" t="s">
        <v>15</v>
      </c>
      <c r="D11" s="71" t="s">
        <v>53</v>
      </c>
      <c r="E11" s="32">
        <v>4223</v>
      </c>
      <c r="F11" s="30">
        <v>3284</v>
      </c>
      <c r="G11" s="27">
        <v>142</v>
      </c>
      <c r="H11" s="27">
        <v>332</v>
      </c>
      <c r="I11" s="27">
        <v>268</v>
      </c>
      <c r="J11" s="27">
        <v>87</v>
      </c>
      <c r="K11" s="41">
        <v>110</v>
      </c>
      <c r="L11" s="10"/>
      <c r="M11" s="10"/>
      <c r="N11" s="10"/>
      <c r="O11" s="10"/>
      <c r="P11" s="10"/>
      <c r="Q11" s="10"/>
      <c r="R11" s="10"/>
      <c r="S11" s="10"/>
      <c r="T11" s="10"/>
      <c r="U11" s="10"/>
      <c r="V11" s="10"/>
      <c r="W11" s="11"/>
      <c r="X11" s="10"/>
      <c r="Y11" s="10"/>
      <c r="Z11" s="10"/>
      <c r="AA11" s="1"/>
    </row>
    <row r="12" spans="1:27" hidden="1" x14ac:dyDescent="0.2">
      <c r="B12" s="8"/>
      <c r="C12" s="74"/>
      <c r="D12" s="72"/>
      <c r="E12" s="32" t="s">
        <v>67</v>
      </c>
      <c r="F12" s="30" t="s">
        <v>67</v>
      </c>
      <c r="G12" s="27" t="s">
        <v>67</v>
      </c>
      <c r="H12" s="27" t="s">
        <v>67</v>
      </c>
      <c r="I12" s="27" t="s">
        <v>67</v>
      </c>
      <c r="J12" s="27" t="s">
        <v>67</v>
      </c>
      <c r="K12" s="41" t="s">
        <v>67</v>
      </c>
      <c r="L12" s="10"/>
      <c r="M12" s="10"/>
      <c r="N12" s="10"/>
      <c r="O12" s="10"/>
      <c r="P12" s="10"/>
      <c r="Q12" s="10"/>
      <c r="R12" s="10"/>
      <c r="S12" s="10"/>
      <c r="T12" s="10"/>
      <c r="U12" s="10"/>
      <c r="V12" s="10"/>
      <c r="W12" s="11"/>
      <c r="X12" s="10"/>
      <c r="Y12" s="10"/>
      <c r="Z12" s="10"/>
      <c r="AA12" s="1"/>
    </row>
    <row r="13" spans="1:27" ht="8.25" customHeight="1" x14ac:dyDescent="0.2">
      <c r="B13" s="8"/>
      <c r="C13" s="74"/>
      <c r="D13" s="71" t="s">
        <v>30</v>
      </c>
      <c r="E13" s="32">
        <v>4223</v>
      </c>
      <c r="F13" s="30">
        <v>3172</v>
      </c>
      <c r="G13" s="27">
        <v>146</v>
      </c>
      <c r="H13" s="27">
        <v>420</v>
      </c>
      <c r="I13" s="27">
        <v>265</v>
      </c>
      <c r="J13" s="27">
        <v>101</v>
      </c>
      <c r="K13" s="41">
        <v>120</v>
      </c>
      <c r="L13" s="10"/>
      <c r="M13" s="10"/>
      <c r="N13" s="10"/>
      <c r="O13" s="10"/>
      <c r="P13" s="10"/>
      <c r="Q13" s="10"/>
      <c r="R13" s="10"/>
      <c r="S13" s="10"/>
      <c r="T13" s="10"/>
      <c r="U13" s="10"/>
      <c r="V13" s="10"/>
      <c r="W13" s="11"/>
      <c r="X13" s="10"/>
      <c r="Y13" s="10"/>
      <c r="Z13" s="10"/>
      <c r="AA13" s="1"/>
    </row>
    <row r="14" spans="1:27" ht="8.25" customHeight="1" x14ac:dyDescent="0.2">
      <c r="B14" s="8"/>
      <c r="C14" s="74"/>
      <c r="D14" s="72"/>
      <c r="E14" s="32" t="s">
        <v>67</v>
      </c>
      <c r="F14" s="30" t="s">
        <v>67</v>
      </c>
      <c r="G14" s="27" t="s">
        <v>67</v>
      </c>
      <c r="H14" s="27" t="s">
        <v>67</v>
      </c>
      <c r="I14" s="27" t="s">
        <v>67</v>
      </c>
      <c r="J14" s="27" t="s">
        <v>67</v>
      </c>
      <c r="K14" s="41" t="s">
        <v>67</v>
      </c>
      <c r="L14" s="10"/>
      <c r="M14" s="10"/>
      <c r="N14" s="10"/>
      <c r="O14" s="10"/>
      <c r="P14" s="10"/>
      <c r="Q14" s="10"/>
      <c r="R14" s="10"/>
      <c r="S14" s="10"/>
      <c r="T14" s="10"/>
      <c r="U14" s="10"/>
      <c r="V14" s="10"/>
      <c r="W14" s="11"/>
      <c r="X14" s="10"/>
      <c r="Y14" s="10"/>
      <c r="Z14" s="10"/>
      <c r="AA14" s="1"/>
    </row>
    <row r="15" spans="1:27" ht="8.25" customHeight="1" x14ac:dyDescent="0.2">
      <c r="B15" s="8"/>
      <c r="C15" s="74"/>
      <c r="D15" s="75" t="s">
        <v>33</v>
      </c>
      <c r="E15" s="32">
        <v>886</v>
      </c>
      <c r="F15" s="37">
        <v>640</v>
      </c>
      <c r="G15" s="28">
        <v>31</v>
      </c>
      <c r="H15" s="28">
        <v>142</v>
      </c>
      <c r="I15" s="28">
        <v>42</v>
      </c>
      <c r="J15" s="28">
        <v>11</v>
      </c>
      <c r="K15" s="42">
        <v>20</v>
      </c>
      <c r="L15" s="10"/>
      <c r="M15" s="10"/>
      <c r="N15" s="10"/>
      <c r="O15" s="10"/>
      <c r="P15" s="10"/>
      <c r="Q15" s="10"/>
      <c r="R15" s="10"/>
      <c r="S15" s="10"/>
      <c r="T15" s="10"/>
      <c r="U15" s="10"/>
      <c r="V15" s="10"/>
      <c r="W15" s="11"/>
      <c r="X15" s="10"/>
      <c r="Y15" s="10"/>
      <c r="Z15" s="10"/>
      <c r="AA15" s="1"/>
    </row>
    <row r="16" spans="1:27" ht="8.25" customHeight="1" x14ac:dyDescent="0.2">
      <c r="B16" s="8"/>
      <c r="C16" s="74"/>
      <c r="D16" s="76"/>
      <c r="E16" s="33">
        <v>0.21</v>
      </c>
      <c r="F16" s="38">
        <v>0.2</v>
      </c>
      <c r="G16" s="29">
        <v>0.22</v>
      </c>
      <c r="H16" s="29">
        <v>0.34</v>
      </c>
      <c r="I16" s="29">
        <v>0.16</v>
      </c>
      <c r="J16" s="29">
        <v>0.11</v>
      </c>
      <c r="K16" s="43">
        <v>0.17</v>
      </c>
      <c r="L16" s="10"/>
      <c r="M16" s="10"/>
      <c r="N16" s="10"/>
      <c r="O16" s="10"/>
      <c r="P16" s="10"/>
      <c r="Q16" s="10"/>
      <c r="R16" s="10"/>
      <c r="S16" s="10"/>
      <c r="T16" s="10"/>
      <c r="U16" s="10"/>
      <c r="V16" s="10"/>
      <c r="W16" s="11"/>
      <c r="X16" s="10"/>
      <c r="Y16" s="10"/>
      <c r="Z16" s="10"/>
      <c r="AA16" s="1"/>
    </row>
    <row r="17" spans="2:27" ht="8.25" customHeight="1" x14ac:dyDescent="0.2">
      <c r="B17" s="8"/>
      <c r="C17" s="74"/>
      <c r="D17" s="75" t="s">
        <v>43</v>
      </c>
      <c r="E17" s="32">
        <v>1660</v>
      </c>
      <c r="F17" s="37">
        <v>1324</v>
      </c>
      <c r="G17" s="28">
        <v>60</v>
      </c>
      <c r="H17" s="28">
        <v>125</v>
      </c>
      <c r="I17" s="28">
        <v>81</v>
      </c>
      <c r="J17" s="28">
        <v>36</v>
      </c>
      <c r="K17" s="42">
        <v>35</v>
      </c>
      <c r="L17" s="10"/>
      <c r="M17" s="10"/>
      <c r="N17" s="10"/>
      <c r="O17" s="10"/>
      <c r="P17" s="10"/>
      <c r="Q17" s="10"/>
      <c r="R17" s="10"/>
      <c r="S17" s="10"/>
      <c r="T17" s="10"/>
      <c r="U17" s="10"/>
      <c r="V17" s="10"/>
      <c r="W17" s="11"/>
      <c r="X17" s="10"/>
      <c r="Y17" s="10"/>
      <c r="Z17" s="10"/>
      <c r="AA17" s="1"/>
    </row>
    <row r="18" spans="2:27" ht="8.25" customHeight="1" x14ac:dyDescent="0.2">
      <c r="B18" s="8"/>
      <c r="C18" s="74"/>
      <c r="D18" s="76"/>
      <c r="E18" s="33">
        <v>0.39</v>
      </c>
      <c r="F18" s="38">
        <v>0.42</v>
      </c>
      <c r="G18" s="29">
        <v>0.41</v>
      </c>
      <c r="H18" s="29">
        <v>0.3</v>
      </c>
      <c r="I18" s="29">
        <v>0.3</v>
      </c>
      <c r="J18" s="29">
        <v>0.36</v>
      </c>
      <c r="K18" s="43">
        <v>0.28999999999999998</v>
      </c>
      <c r="L18" s="10"/>
      <c r="M18" s="10"/>
      <c r="N18" s="10"/>
      <c r="O18" s="10"/>
      <c r="P18" s="10"/>
      <c r="Q18" s="10"/>
      <c r="R18" s="10"/>
      <c r="S18" s="10"/>
      <c r="T18" s="10"/>
      <c r="U18" s="10"/>
      <c r="V18" s="10"/>
      <c r="W18" s="11"/>
      <c r="X18" s="10"/>
      <c r="Y18" s="10"/>
      <c r="Z18" s="10"/>
      <c r="AA18" s="1"/>
    </row>
    <row r="19" spans="2:27" ht="8.25" customHeight="1" x14ac:dyDescent="0.2">
      <c r="B19" s="8"/>
      <c r="C19" s="74"/>
      <c r="D19" s="75" t="s">
        <v>25</v>
      </c>
      <c r="E19" s="32">
        <v>815</v>
      </c>
      <c r="F19" s="37">
        <v>582</v>
      </c>
      <c r="G19" s="28">
        <v>28</v>
      </c>
      <c r="H19" s="28">
        <v>76</v>
      </c>
      <c r="I19" s="28">
        <v>70</v>
      </c>
      <c r="J19" s="28">
        <v>29</v>
      </c>
      <c r="K19" s="42">
        <v>30</v>
      </c>
      <c r="L19" s="10"/>
      <c r="M19" s="10"/>
      <c r="N19" s="10"/>
      <c r="O19" s="10"/>
      <c r="P19" s="10"/>
      <c r="Q19" s="10"/>
      <c r="R19" s="10"/>
      <c r="S19" s="10"/>
      <c r="T19" s="10"/>
      <c r="U19" s="10"/>
      <c r="V19" s="10"/>
      <c r="W19" s="11"/>
      <c r="X19" s="10"/>
      <c r="Y19" s="10"/>
      <c r="Z19" s="10"/>
      <c r="AA19" s="1"/>
    </row>
    <row r="20" spans="2:27" ht="8.25" customHeight="1" x14ac:dyDescent="0.2">
      <c r="B20" s="8"/>
      <c r="C20" s="74"/>
      <c r="D20" s="76"/>
      <c r="E20" s="33">
        <v>0.19</v>
      </c>
      <c r="F20" s="38">
        <v>0.18</v>
      </c>
      <c r="G20" s="29">
        <v>0.19</v>
      </c>
      <c r="H20" s="29">
        <v>0.18</v>
      </c>
      <c r="I20" s="29">
        <v>0.26</v>
      </c>
      <c r="J20" s="29">
        <v>0.28000000000000003</v>
      </c>
      <c r="K20" s="43">
        <v>0.25</v>
      </c>
      <c r="L20" s="10"/>
      <c r="M20" s="10"/>
      <c r="N20" s="10"/>
      <c r="O20" s="10"/>
      <c r="P20" s="10"/>
      <c r="Q20" s="10"/>
      <c r="R20" s="10"/>
      <c r="S20" s="10"/>
      <c r="T20" s="10"/>
      <c r="U20" s="10"/>
      <c r="V20" s="10"/>
      <c r="W20" s="11"/>
      <c r="X20" s="10"/>
      <c r="Y20" s="10"/>
      <c r="Z20" s="10"/>
      <c r="AA20" s="1"/>
    </row>
    <row r="21" spans="2:27" ht="8.25" customHeight="1" x14ac:dyDescent="0.2">
      <c r="B21" s="8"/>
      <c r="C21" s="74"/>
      <c r="D21" s="75" t="s">
        <v>39</v>
      </c>
      <c r="E21" s="32">
        <v>467</v>
      </c>
      <c r="F21" s="37">
        <v>358</v>
      </c>
      <c r="G21" s="28">
        <v>15</v>
      </c>
      <c r="H21" s="28">
        <v>37</v>
      </c>
      <c r="I21" s="28">
        <v>27</v>
      </c>
      <c r="J21" s="28">
        <v>17</v>
      </c>
      <c r="K21" s="42">
        <v>11</v>
      </c>
      <c r="L21" s="10"/>
      <c r="M21" s="10"/>
      <c r="N21" s="10"/>
      <c r="O21" s="10"/>
      <c r="P21" s="10"/>
      <c r="Q21" s="10"/>
      <c r="R21" s="10"/>
      <c r="S21" s="10"/>
      <c r="T21" s="10"/>
      <c r="U21" s="10"/>
      <c r="V21" s="10"/>
      <c r="W21" s="11"/>
      <c r="X21" s="10"/>
      <c r="Y21" s="10"/>
      <c r="Z21" s="10"/>
      <c r="AA21" s="1"/>
    </row>
    <row r="22" spans="2:27" ht="8.25" customHeight="1" x14ac:dyDescent="0.2">
      <c r="B22" s="8"/>
      <c r="C22" s="74"/>
      <c r="D22" s="76"/>
      <c r="E22" s="33">
        <v>0.11</v>
      </c>
      <c r="F22" s="38">
        <v>0.11</v>
      </c>
      <c r="G22" s="29">
        <v>0.11</v>
      </c>
      <c r="H22" s="29">
        <v>0.09</v>
      </c>
      <c r="I22" s="29">
        <v>0.1</v>
      </c>
      <c r="J22" s="29">
        <v>0.17</v>
      </c>
      <c r="K22" s="43">
        <v>0.09</v>
      </c>
      <c r="L22" s="10"/>
      <c r="M22" s="10"/>
      <c r="N22" s="10"/>
      <c r="O22" s="10"/>
      <c r="P22" s="10"/>
      <c r="Q22" s="10"/>
      <c r="R22" s="10"/>
      <c r="S22" s="10"/>
      <c r="T22" s="10"/>
      <c r="U22" s="10"/>
      <c r="V22" s="10"/>
      <c r="W22" s="11"/>
      <c r="X22" s="10"/>
      <c r="Y22" s="10"/>
      <c r="Z22" s="10"/>
      <c r="AA22" s="1"/>
    </row>
    <row r="23" spans="2:27" ht="8.25" customHeight="1" x14ac:dyDescent="0.2">
      <c r="B23" s="8"/>
      <c r="C23" s="74"/>
      <c r="D23" s="75" t="s">
        <v>27</v>
      </c>
      <c r="E23" s="32">
        <v>270</v>
      </c>
      <c r="F23" s="37">
        <v>197</v>
      </c>
      <c r="G23" s="28">
        <v>11</v>
      </c>
      <c r="H23" s="28">
        <v>22</v>
      </c>
      <c r="I23" s="28">
        <v>25</v>
      </c>
      <c r="J23" s="28">
        <v>6</v>
      </c>
      <c r="K23" s="42">
        <v>9</v>
      </c>
      <c r="L23" s="10"/>
      <c r="M23" s="10"/>
      <c r="N23" s="10"/>
      <c r="O23" s="10"/>
      <c r="P23" s="10"/>
      <c r="Q23" s="10"/>
      <c r="R23" s="10"/>
      <c r="S23" s="10"/>
      <c r="T23" s="10"/>
      <c r="U23" s="10"/>
      <c r="V23" s="10"/>
      <c r="W23" s="11"/>
      <c r="X23" s="10"/>
      <c r="Y23" s="10"/>
      <c r="Z23" s="10"/>
      <c r="AA23" s="1"/>
    </row>
    <row r="24" spans="2:27" ht="8.25" customHeight="1" x14ac:dyDescent="0.2">
      <c r="B24" s="8"/>
      <c r="C24" s="74"/>
      <c r="D24" s="76"/>
      <c r="E24" s="33">
        <v>0.06</v>
      </c>
      <c r="F24" s="38">
        <v>0.06</v>
      </c>
      <c r="G24" s="29">
        <v>0.08</v>
      </c>
      <c r="H24" s="29">
        <v>0.05</v>
      </c>
      <c r="I24" s="29">
        <v>0.09</v>
      </c>
      <c r="J24" s="29">
        <v>0.06</v>
      </c>
      <c r="K24" s="43">
        <v>7.0000000000000007E-2</v>
      </c>
      <c r="L24" s="10"/>
      <c r="M24" s="10"/>
      <c r="N24" s="10">
        <f>SUM(G27:J27)</f>
        <v>527</v>
      </c>
      <c r="O24" s="10"/>
      <c r="P24" s="10">
        <f>527/932</f>
        <v>0.56545064377682408</v>
      </c>
      <c r="Q24" s="10"/>
      <c r="R24" s="10"/>
      <c r="S24" s="10"/>
      <c r="T24" s="10"/>
      <c r="U24" s="10"/>
      <c r="V24" s="10"/>
      <c r="W24" s="11"/>
      <c r="X24" s="10"/>
      <c r="Y24" s="10"/>
      <c r="Z24" s="10"/>
      <c r="AA24" s="1"/>
    </row>
    <row r="25" spans="2:27" ht="8.25" customHeight="1" x14ac:dyDescent="0.2">
      <c r="B25" s="8"/>
      <c r="C25" s="74"/>
      <c r="D25" s="75" t="s">
        <v>37</v>
      </c>
      <c r="E25" s="32">
        <v>125</v>
      </c>
      <c r="F25" s="37">
        <v>71</v>
      </c>
      <c r="G25" s="28">
        <v>1</v>
      </c>
      <c r="H25" s="28">
        <v>17</v>
      </c>
      <c r="I25" s="28">
        <v>20</v>
      </c>
      <c r="J25" s="28">
        <v>2</v>
      </c>
      <c r="K25" s="42">
        <v>15</v>
      </c>
      <c r="L25" s="10"/>
      <c r="M25" s="10"/>
      <c r="N25" s="10">
        <f>SUM(G13:J13)</f>
        <v>932</v>
      </c>
      <c r="O25" s="10"/>
      <c r="P25" s="10"/>
      <c r="Q25" s="10"/>
      <c r="R25" s="10"/>
      <c r="S25" s="10"/>
      <c r="T25" s="10"/>
      <c r="U25" s="10"/>
      <c r="V25" s="10"/>
      <c r="W25" s="11"/>
      <c r="X25" s="10"/>
      <c r="Y25" s="10"/>
      <c r="Z25" s="10"/>
      <c r="AA25" s="1"/>
    </row>
    <row r="26" spans="2:27" ht="8.25" customHeight="1" x14ac:dyDescent="0.2">
      <c r="B26" s="8"/>
      <c r="C26" s="74"/>
      <c r="D26" s="76"/>
      <c r="E26" s="33">
        <v>0.03</v>
      </c>
      <c r="F26" s="38">
        <v>0.02</v>
      </c>
      <c r="G26" s="28" t="s">
        <v>36</v>
      </c>
      <c r="H26" s="29">
        <v>0.04</v>
      </c>
      <c r="I26" s="29">
        <v>0.08</v>
      </c>
      <c r="J26" s="29">
        <v>0.02</v>
      </c>
      <c r="K26" s="43">
        <v>0.12</v>
      </c>
      <c r="L26" s="10"/>
      <c r="M26" s="10"/>
      <c r="N26" s="10"/>
      <c r="O26" s="10"/>
      <c r="P26" s="10">
        <f>203/932</f>
        <v>0.21781115879828325</v>
      </c>
      <c r="Q26" s="10"/>
      <c r="R26" s="10"/>
      <c r="S26" s="10"/>
      <c r="T26" s="10"/>
      <c r="U26" s="10"/>
      <c r="V26" s="10"/>
      <c r="W26" s="11"/>
      <c r="X26" s="10"/>
      <c r="Y26" s="10"/>
      <c r="Z26" s="10"/>
      <c r="AA26" s="1"/>
    </row>
    <row r="27" spans="2:27" ht="8.25" customHeight="1" x14ac:dyDescent="0.2">
      <c r="B27" s="8"/>
      <c r="C27" s="74"/>
      <c r="D27" s="75" t="s">
        <v>38</v>
      </c>
      <c r="E27" s="32">
        <v>2546</v>
      </c>
      <c r="F27" s="37">
        <v>1964</v>
      </c>
      <c r="G27" s="28">
        <v>91</v>
      </c>
      <c r="H27" s="28">
        <v>267</v>
      </c>
      <c r="I27" s="28">
        <v>122</v>
      </c>
      <c r="J27" s="28">
        <v>47</v>
      </c>
      <c r="K27" s="42">
        <v>55</v>
      </c>
      <c r="L27" s="10"/>
      <c r="M27" s="10"/>
      <c r="N27" s="10">
        <f>SUM(G19:J19)</f>
        <v>203</v>
      </c>
      <c r="O27" s="10"/>
      <c r="P27" s="10"/>
      <c r="Q27" s="10"/>
      <c r="R27" s="10"/>
      <c r="S27" s="10"/>
      <c r="T27" s="10"/>
      <c r="U27" s="10"/>
      <c r="V27" s="10"/>
      <c r="W27" s="11"/>
      <c r="X27" s="10"/>
      <c r="Y27" s="10"/>
      <c r="Z27" s="10"/>
      <c r="AA27" s="1"/>
    </row>
    <row r="28" spans="2:27" ht="8.25" customHeight="1" x14ac:dyDescent="0.2">
      <c r="B28" s="8"/>
      <c r="C28" s="74"/>
      <c r="D28" s="76"/>
      <c r="E28" s="33">
        <v>0.6</v>
      </c>
      <c r="F28" s="38">
        <v>0.62</v>
      </c>
      <c r="G28" s="29">
        <v>0.63</v>
      </c>
      <c r="H28" s="29">
        <v>0.64</v>
      </c>
      <c r="I28" s="29">
        <v>0.46</v>
      </c>
      <c r="J28" s="29">
        <v>0.47</v>
      </c>
      <c r="K28" s="43">
        <v>0.46</v>
      </c>
      <c r="L28" s="56"/>
      <c r="M28" s="10"/>
      <c r="N28" s="10"/>
      <c r="O28" s="10"/>
      <c r="P28" s="10"/>
      <c r="Q28" s="10"/>
      <c r="R28" s="10"/>
      <c r="S28" s="10"/>
      <c r="T28" s="10"/>
      <c r="U28" s="10"/>
      <c r="V28" s="10"/>
      <c r="W28" s="11"/>
      <c r="X28" s="10"/>
      <c r="Y28" s="10"/>
      <c r="Z28" s="10"/>
      <c r="AA28" s="1"/>
    </row>
    <row r="29" spans="2:27" ht="8.25" customHeight="1" x14ac:dyDescent="0.2">
      <c r="B29" s="8"/>
      <c r="C29" s="74"/>
      <c r="D29" s="75" t="s">
        <v>19</v>
      </c>
      <c r="E29" s="32">
        <v>737</v>
      </c>
      <c r="F29" s="37">
        <v>555</v>
      </c>
      <c r="G29" s="28">
        <v>26</v>
      </c>
      <c r="H29" s="28">
        <v>59</v>
      </c>
      <c r="I29" s="28">
        <v>52</v>
      </c>
      <c r="J29" s="28">
        <v>23</v>
      </c>
      <c r="K29" s="42">
        <v>20</v>
      </c>
      <c r="L29" s="10"/>
      <c r="M29" s="10"/>
      <c r="N29" s="10">
        <f>SUM(G29:J29)</f>
        <v>160</v>
      </c>
      <c r="O29" s="10"/>
      <c r="P29" s="10">
        <f>160/932</f>
        <v>0.17167381974248927</v>
      </c>
      <c r="Q29" s="10"/>
      <c r="R29" s="10"/>
      <c r="S29" s="10"/>
      <c r="T29" s="10"/>
      <c r="U29" s="10"/>
      <c r="V29" s="10"/>
      <c r="W29" s="11"/>
      <c r="X29" s="10"/>
      <c r="Y29" s="10"/>
      <c r="Z29" s="10"/>
      <c r="AA29" s="1"/>
    </row>
    <row r="30" spans="2:27" ht="8.25" customHeight="1" x14ac:dyDescent="0.2">
      <c r="B30" s="8"/>
      <c r="C30" s="74"/>
      <c r="D30" s="76"/>
      <c r="E30" s="33">
        <v>0.17</v>
      </c>
      <c r="F30" s="38">
        <v>0.18</v>
      </c>
      <c r="G30" s="29">
        <v>0.18</v>
      </c>
      <c r="H30" s="29">
        <v>0.14000000000000001</v>
      </c>
      <c r="I30" s="29">
        <v>0.2</v>
      </c>
      <c r="J30" s="29">
        <v>0.23</v>
      </c>
      <c r="K30" s="43">
        <v>0.16</v>
      </c>
      <c r="L30" s="10"/>
      <c r="M30" s="10"/>
      <c r="N30" s="10"/>
      <c r="O30" s="10"/>
      <c r="P30" s="10"/>
      <c r="Q30" s="10"/>
      <c r="R30" s="10"/>
      <c r="S30" s="10"/>
      <c r="T30" s="10"/>
      <c r="U30" s="10"/>
      <c r="V30" s="10"/>
      <c r="W30" s="11"/>
      <c r="X30" s="10"/>
      <c r="Y30" s="10"/>
      <c r="Z30" s="10"/>
      <c r="AA30" s="1"/>
    </row>
    <row r="31" spans="2:27" ht="8.25" customHeight="1" x14ac:dyDescent="0.2">
      <c r="B31" s="8"/>
      <c r="C31" s="74"/>
      <c r="D31" s="75" t="s">
        <v>17</v>
      </c>
      <c r="E31" s="32">
        <v>3.59</v>
      </c>
      <c r="F31" s="37">
        <v>3.6</v>
      </c>
      <c r="G31" s="28">
        <v>3.59</v>
      </c>
      <c r="H31" s="28">
        <v>3.81</v>
      </c>
      <c r="I31" s="28">
        <v>3.35</v>
      </c>
      <c r="J31" s="28">
        <v>3.29</v>
      </c>
      <c r="K31" s="42">
        <v>3.44</v>
      </c>
      <c r="L31" s="10"/>
      <c r="M31" s="10"/>
      <c r="N31" s="10">
        <f>SUM(G25:J25)</f>
        <v>40</v>
      </c>
      <c r="O31" s="10"/>
      <c r="P31" s="10">
        <f>40/932</f>
        <v>4.2918454935622317E-2</v>
      </c>
      <c r="Q31" s="10"/>
      <c r="R31" s="10"/>
      <c r="S31" s="10"/>
      <c r="T31" s="10"/>
      <c r="U31" s="10"/>
      <c r="V31" s="10"/>
      <c r="W31" s="11"/>
      <c r="X31" s="10"/>
      <c r="Y31" s="10"/>
      <c r="Z31" s="10"/>
      <c r="AA31" s="1"/>
    </row>
    <row r="32" spans="2:27" ht="8.25" customHeight="1" x14ac:dyDescent="0.2">
      <c r="B32" s="8"/>
      <c r="C32" s="74"/>
      <c r="D32" s="76"/>
      <c r="E32" s="32" t="s">
        <v>67</v>
      </c>
      <c r="F32" s="37" t="s">
        <v>67</v>
      </c>
      <c r="G32" s="28" t="s">
        <v>67</v>
      </c>
      <c r="H32" s="28" t="s">
        <v>67</v>
      </c>
      <c r="I32" s="28" t="s">
        <v>67</v>
      </c>
      <c r="J32" s="28" t="s">
        <v>67</v>
      </c>
      <c r="K32" s="42" t="s">
        <v>67</v>
      </c>
      <c r="L32" s="10"/>
      <c r="M32" s="10"/>
      <c r="N32" s="10"/>
      <c r="O32" s="10"/>
      <c r="P32" s="10"/>
      <c r="Q32" s="10"/>
      <c r="R32" s="10"/>
      <c r="S32" s="10"/>
      <c r="T32" s="10"/>
      <c r="U32" s="10"/>
      <c r="V32" s="10"/>
      <c r="W32" s="11"/>
      <c r="X32" s="10"/>
      <c r="Y32" s="10"/>
      <c r="Z32" s="10"/>
      <c r="AA32" s="1"/>
    </row>
    <row r="33" spans="2:27" ht="8.25" customHeight="1" x14ac:dyDescent="0.2">
      <c r="B33" s="8"/>
      <c r="C33" s="74"/>
      <c r="D33" s="75" t="s">
        <v>12</v>
      </c>
      <c r="E33" s="32">
        <v>1.139</v>
      </c>
      <c r="F33" s="37">
        <v>1.125</v>
      </c>
      <c r="G33" s="28">
        <v>1.1639999999999999</v>
      </c>
      <c r="H33" s="28">
        <v>1.173</v>
      </c>
      <c r="I33" s="28">
        <v>1.1890000000000001</v>
      </c>
      <c r="J33" s="28">
        <v>1.0680000000000001</v>
      </c>
      <c r="K33" s="42">
        <v>1.1639999999999999</v>
      </c>
      <c r="L33" s="10"/>
      <c r="M33" s="10"/>
      <c r="N33" s="10"/>
      <c r="O33" s="10"/>
      <c r="P33" s="10"/>
      <c r="Q33" s="10"/>
      <c r="R33" s="10"/>
      <c r="S33" s="10"/>
      <c r="T33" s="10"/>
      <c r="U33" s="10"/>
      <c r="V33" s="10"/>
      <c r="W33" s="11"/>
      <c r="X33" s="10"/>
      <c r="Y33" s="10"/>
      <c r="Z33" s="10"/>
      <c r="AA33" s="1"/>
    </row>
    <row r="34" spans="2:27" ht="8.25" customHeight="1" x14ac:dyDescent="0.2">
      <c r="B34" s="8"/>
      <c r="C34" s="74"/>
      <c r="D34" s="76"/>
      <c r="E34" s="32" t="s">
        <v>67</v>
      </c>
      <c r="F34" s="37" t="s">
        <v>67</v>
      </c>
      <c r="G34" s="28" t="s">
        <v>67</v>
      </c>
      <c r="H34" s="28" t="s">
        <v>67</v>
      </c>
      <c r="I34" s="28" t="s">
        <v>67</v>
      </c>
      <c r="J34" s="28" t="s">
        <v>67</v>
      </c>
      <c r="K34" s="42" t="s">
        <v>67</v>
      </c>
      <c r="L34" s="10"/>
      <c r="M34" s="10"/>
      <c r="N34" s="10"/>
      <c r="O34" s="10"/>
      <c r="P34" s="10"/>
      <c r="Q34" s="10"/>
      <c r="R34" s="10"/>
      <c r="S34" s="10"/>
      <c r="T34" s="10"/>
      <c r="U34" s="10"/>
      <c r="V34" s="10"/>
      <c r="W34" s="11"/>
      <c r="X34" s="10"/>
      <c r="Y34" s="10"/>
      <c r="Z34" s="10"/>
      <c r="AA34" s="1"/>
    </row>
    <row r="35" spans="2:27" ht="8.25" customHeight="1" x14ac:dyDescent="0.2">
      <c r="B35" s="8"/>
      <c r="C35" s="74"/>
      <c r="D35" s="75" t="s">
        <v>26</v>
      </c>
      <c r="E35" s="32" t="s">
        <v>36</v>
      </c>
      <c r="F35" s="37" t="s">
        <v>36</v>
      </c>
      <c r="G35" s="28">
        <v>8.9999999999999993E-3</v>
      </c>
      <c r="H35" s="28">
        <v>3.0000000000000001E-3</v>
      </c>
      <c r="I35" s="28">
        <v>6.0000000000000001E-3</v>
      </c>
      <c r="J35" s="28">
        <v>1.2E-2</v>
      </c>
      <c r="K35" s="42">
        <v>1.2999999999999999E-2</v>
      </c>
      <c r="L35" s="10"/>
      <c r="M35" s="10"/>
      <c r="N35" s="10"/>
      <c r="O35" s="10"/>
      <c r="P35" s="10"/>
      <c r="Q35" s="10"/>
      <c r="R35" s="10"/>
      <c r="S35" s="10"/>
      <c r="T35" s="10"/>
      <c r="U35" s="10"/>
      <c r="V35" s="10"/>
      <c r="W35" s="11"/>
      <c r="X35" s="10"/>
      <c r="Y35" s="10"/>
      <c r="Z35" s="10"/>
      <c r="AA35" s="1"/>
    </row>
    <row r="36" spans="2:27" ht="8.25" customHeight="1" x14ac:dyDescent="0.2">
      <c r="B36" s="8"/>
      <c r="C36" s="74"/>
      <c r="D36" s="76"/>
      <c r="E36" s="34" t="s">
        <v>67</v>
      </c>
      <c r="F36" s="39" t="s">
        <v>67</v>
      </c>
      <c r="G36" s="35" t="s">
        <v>67</v>
      </c>
      <c r="H36" s="35" t="s">
        <v>67</v>
      </c>
      <c r="I36" s="35" t="s">
        <v>67</v>
      </c>
      <c r="J36" s="35" t="s">
        <v>67</v>
      </c>
      <c r="K36" s="44" t="s">
        <v>67</v>
      </c>
      <c r="L36" s="10"/>
      <c r="M36" s="10"/>
      <c r="N36" s="10"/>
      <c r="O36" s="10"/>
      <c r="P36" s="10"/>
      <c r="Q36" s="10"/>
      <c r="R36" s="10"/>
      <c r="S36" s="10"/>
      <c r="T36" s="10"/>
      <c r="U36" s="10"/>
      <c r="V36" s="10"/>
      <c r="W36" s="11"/>
      <c r="X36" s="10"/>
      <c r="Y36" s="10"/>
      <c r="Z36" s="10"/>
      <c r="AA36" s="1"/>
    </row>
    <row r="37" spans="2:27" ht="8.25" customHeight="1" x14ac:dyDescent="0.2">
      <c r="B37" s="8"/>
      <c r="C37" s="2"/>
      <c r="D37" s="10"/>
      <c r="E37" s="10"/>
      <c r="F37" s="10"/>
      <c r="G37" s="10"/>
      <c r="H37" s="10"/>
      <c r="I37" s="10"/>
      <c r="J37" s="10"/>
      <c r="K37" s="10"/>
      <c r="L37" s="10"/>
      <c r="M37" s="10"/>
      <c r="N37" s="10"/>
      <c r="O37" s="10"/>
      <c r="P37" s="10"/>
      <c r="Q37" s="10"/>
      <c r="R37" s="10"/>
      <c r="S37" s="10"/>
      <c r="T37" s="10"/>
      <c r="U37" s="10"/>
      <c r="V37" s="10"/>
      <c r="W37" s="11"/>
      <c r="X37" s="10"/>
      <c r="Y37" s="10"/>
      <c r="Z37" s="10"/>
      <c r="AA37" s="1"/>
    </row>
    <row r="38" spans="2:27" ht="8.25" customHeight="1" x14ac:dyDescent="0.2">
      <c r="B38" s="8"/>
      <c r="C38" s="2"/>
      <c r="D38" s="10"/>
      <c r="E38" s="10"/>
      <c r="F38" s="10"/>
      <c r="G38" s="10"/>
      <c r="H38" s="10"/>
      <c r="I38" s="10"/>
      <c r="J38" s="10"/>
      <c r="K38" s="10"/>
      <c r="L38" s="10"/>
      <c r="M38" s="10"/>
      <c r="N38" s="10"/>
      <c r="O38" s="10"/>
      <c r="P38" s="10"/>
      <c r="Q38" s="10"/>
      <c r="R38" s="10"/>
      <c r="S38" s="10"/>
      <c r="T38" s="10"/>
      <c r="U38" s="10"/>
      <c r="V38" s="10"/>
      <c r="W38" s="11"/>
      <c r="X38" s="10"/>
      <c r="Y38" s="10"/>
      <c r="Z38" s="10"/>
      <c r="AA38" s="1"/>
    </row>
    <row r="39" spans="2:27" ht="8.25" customHeight="1" x14ac:dyDescent="0.2">
      <c r="B39" s="8"/>
      <c r="C39" s="2"/>
      <c r="D39" s="10"/>
      <c r="E39" s="10"/>
      <c r="F39" s="10"/>
      <c r="G39" s="10"/>
      <c r="H39" s="10"/>
      <c r="I39" s="10"/>
      <c r="J39" s="10"/>
      <c r="K39" s="10"/>
      <c r="L39" s="10"/>
      <c r="M39" s="10"/>
      <c r="N39" s="10"/>
      <c r="O39" s="10"/>
      <c r="P39" s="10"/>
      <c r="Q39" s="10"/>
      <c r="R39" s="10"/>
      <c r="S39" s="10"/>
      <c r="T39" s="10"/>
      <c r="U39" s="10"/>
      <c r="V39" s="10"/>
      <c r="W39" s="11"/>
      <c r="X39" s="10"/>
      <c r="Y39" s="10"/>
      <c r="Z39" s="10"/>
      <c r="AA39" s="1"/>
    </row>
    <row r="40" spans="2:27" ht="8.25" customHeight="1" x14ac:dyDescent="0.2">
      <c r="B40" s="8"/>
      <c r="C40" s="2"/>
      <c r="D40" s="10"/>
      <c r="E40" s="10"/>
      <c r="F40" s="10"/>
      <c r="G40" s="10"/>
      <c r="H40" s="10"/>
      <c r="I40" s="10"/>
      <c r="J40" s="10"/>
      <c r="K40" s="10"/>
      <c r="L40" s="10"/>
      <c r="M40" s="10"/>
      <c r="N40" s="10"/>
      <c r="O40" s="10"/>
      <c r="P40" s="10"/>
      <c r="Q40" s="10"/>
      <c r="R40" s="10"/>
      <c r="S40" s="10"/>
      <c r="T40" s="10"/>
      <c r="U40" s="10"/>
      <c r="V40" s="10"/>
      <c r="W40" s="11"/>
      <c r="X40" s="10"/>
      <c r="Y40" s="10"/>
      <c r="Z40" s="10"/>
      <c r="AA40" s="1"/>
    </row>
    <row r="41" spans="2:27" ht="8.25" customHeight="1" x14ac:dyDescent="0.2">
      <c r="B41" s="8"/>
      <c r="C41" s="2"/>
      <c r="D41" s="10"/>
      <c r="E41" s="10"/>
      <c r="F41" s="10"/>
      <c r="G41" s="10"/>
      <c r="H41" s="10"/>
      <c r="I41" s="10"/>
      <c r="J41" s="10"/>
      <c r="K41" s="10"/>
      <c r="L41" s="10"/>
      <c r="M41" s="10"/>
      <c r="N41" s="10"/>
      <c r="O41" s="10"/>
      <c r="P41" s="10"/>
      <c r="Q41" s="10"/>
      <c r="R41" s="10"/>
      <c r="S41" s="10"/>
      <c r="T41" s="10"/>
      <c r="U41" s="10"/>
      <c r="V41" s="10"/>
      <c r="W41" s="11"/>
      <c r="X41" s="10"/>
      <c r="Y41" s="10"/>
      <c r="Z41" s="10"/>
      <c r="AA41" s="1"/>
    </row>
    <row r="42" spans="2:27" ht="8.25" customHeight="1" x14ac:dyDescent="0.2">
      <c r="B42" s="8"/>
      <c r="C42" s="2"/>
      <c r="D42" s="10"/>
      <c r="E42" s="10"/>
      <c r="F42" s="10"/>
      <c r="G42" s="10"/>
      <c r="H42" s="10"/>
      <c r="I42" s="10"/>
      <c r="J42" s="10"/>
      <c r="K42" s="10"/>
      <c r="L42" s="10"/>
      <c r="M42" s="10"/>
      <c r="N42" s="10"/>
      <c r="O42" s="10"/>
      <c r="P42" s="10"/>
      <c r="Q42" s="10"/>
      <c r="R42" s="10"/>
      <c r="S42" s="10"/>
      <c r="T42" s="10"/>
      <c r="U42" s="10"/>
      <c r="V42" s="10"/>
      <c r="W42" s="11"/>
      <c r="X42" s="10"/>
      <c r="Y42" s="10"/>
      <c r="Z42" s="10"/>
      <c r="AA42" s="1"/>
    </row>
    <row r="43" spans="2:27" ht="8.25" customHeight="1" x14ac:dyDescent="0.2">
      <c r="B43" s="8"/>
      <c r="C43" s="2"/>
      <c r="D43" s="10"/>
      <c r="E43" s="10"/>
      <c r="F43" s="10"/>
      <c r="G43" s="10"/>
      <c r="H43" s="10"/>
      <c r="I43" s="10"/>
      <c r="J43" s="10"/>
      <c r="K43" s="10"/>
      <c r="L43" s="10"/>
      <c r="M43" s="10"/>
      <c r="N43" s="10"/>
      <c r="O43" s="10"/>
      <c r="P43" s="10"/>
      <c r="Q43" s="10"/>
      <c r="R43" s="10"/>
      <c r="S43" s="10"/>
      <c r="T43" s="10"/>
      <c r="U43" s="10"/>
      <c r="V43" s="10"/>
      <c r="W43" s="11"/>
      <c r="X43" s="10"/>
      <c r="Y43" s="10"/>
      <c r="Z43" s="10"/>
      <c r="AA43" s="1"/>
    </row>
    <row r="44" spans="2:27" ht="8.25" customHeight="1" x14ac:dyDescent="0.2">
      <c r="B44" s="8"/>
      <c r="C44" s="2"/>
      <c r="D44" s="10"/>
      <c r="E44" s="10"/>
      <c r="F44" s="10"/>
      <c r="G44" s="10"/>
      <c r="H44" s="10"/>
      <c r="I44" s="10"/>
      <c r="J44" s="10"/>
      <c r="K44" s="10"/>
      <c r="L44" s="10"/>
      <c r="M44" s="10"/>
      <c r="N44" s="10"/>
      <c r="O44" s="10"/>
      <c r="P44" s="10"/>
      <c r="Q44" s="10"/>
      <c r="R44" s="10"/>
      <c r="S44" s="10"/>
      <c r="T44" s="10"/>
      <c r="U44" s="10"/>
      <c r="V44" s="10"/>
      <c r="W44" s="11"/>
      <c r="X44" s="10"/>
      <c r="Y44" s="10"/>
      <c r="Z44" s="10"/>
      <c r="AA44" s="1"/>
    </row>
    <row r="45" spans="2:27" ht="8.25" customHeight="1" x14ac:dyDescent="0.2">
      <c r="B45" s="8"/>
      <c r="C45" s="2"/>
      <c r="D45" s="10"/>
      <c r="E45" s="10"/>
      <c r="F45" s="10"/>
      <c r="G45" s="10"/>
      <c r="H45" s="10"/>
      <c r="I45" s="10"/>
      <c r="J45" s="10"/>
      <c r="K45" s="10"/>
      <c r="L45" s="10"/>
      <c r="M45" s="10"/>
      <c r="N45" s="10"/>
      <c r="O45" s="10"/>
      <c r="P45" s="10"/>
      <c r="Q45" s="10"/>
      <c r="R45" s="10"/>
      <c r="S45" s="10"/>
      <c r="T45" s="10"/>
      <c r="U45" s="10"/>
      <c r="V45" s="10"/>
      <c r="W45" s="11"/>
      <c r="X45" s="10"/>
      <c r="Y45" s="10"/>
      <c r="Z45" s="10"/>
      <c r="AA45" s="1"/>
    </row>
    <row r="46" spans="2:27" ht="8.25" customHeight="1" x14ac:dyDescent="0.2">
      <c r="B46" s="8"/>
      <c r="C46" s="2"/>
      <c r="D46" s="2"/>
      <c r="E46" s="2"/>
      <c r="F46" s="2"/>
      <c r="G46" s="2"/>
      <c r="H46" s="2"/>
      <c r="I46" s="2"/>
      <c r="J46" s="2"/>
      <c r="K46" s="2"/>
      <c r="L46" s="2"/>
      <c r="M46" s="2"/>
      <c r="N46" s="2"/>
      <c r="O46" s="2"/>
      <c r="P46" s="2"/>
      <c r="Q46" s="2"/>
      <c r="R46" s="2"/>
      <c r="S46" s="2"/>
      <c r="T46" s="2"/>
      <c r="U46" s="2"/>
      <c r="V46" s="2"/>
      <c r="W46" s="9"/>
      <c r="X46" s="1"/>
      <c r="Y46" s="1"/>
      <c r="Z46" s="1"/>
      <c r="AA46" s="1"/>
    </row>
    <row r="47" spans="2:27" ht="8.25" customHeight="1" x14ac:dyDescent="0.2">
      <c r="B47" s="8"/>
      <c r="C47" s="2" t="s">
        <v>67</v>
      </c>
      <c r="D47" s="2"/>
      <c r="E47" s="2"/>
      <c r="F47" s="2"/>
      <c r="G47" s="2"/>
      <c r="H47" s="2"/>
      <c r="I47" s="2"/>
      <c r="J47" s="2"/>
      <c r="K47" s="2"/>
      <c r="L47" s="2"/>
      <c r="M47" s="2"/>
      <c r="N47" s="2"/>
      <c r="O47" s="2"/>
      <c r="P47" s="2"/>
      <c r="Q47" s="2"/>
      <c r="R47" s="2"/>
      <c r="S47" s="2"/>
      <c r="T47" s="2"/>
      <c r="U47" s="2"/>
      <c r="V47" s="2"/>
      <c r="W47" s="9"/>
      <c r="X47" s="1"/>
      <c r="Y47" s="1"/>
      <c r="Z47" s="1"/>
      <c r="AA47" s="1"/>
    </row>
    <row r="48" spans="2:27" ht="8.25" customHeight="1" x14ac:dyDescent="0.2">
      <c r="B48" s="8"/>
      <c r="C48" s="2"/>
      <c r="D48" s="2"/>
      <c r="E48" s="2"/>
      <c r="F48" s="2"/>
      <c r="G48" s="2"/>
      <c r="H48" s="2"/>
      <c r="I48" s="2"/>
      <c r="J48" s="2"/>
      <c r="K48" s="2"/>
      <c r="L48" s="2"/>
      <c r="M48" s="2"/>
      <c r="N48" s="2"/>
      <c r="O48" s="2"/>
      <c r="P48" s="2"/>
      <c r="Q48" s="2"/>
      <c r="R48" s="2"/>
      <c r="S48" s="2"/>
      <c r="T48" s="2"/>
      <c r="U48" s="2"/>
      <c r="V48" s="2"/>
      <c r="W48" s="9"/>
      <c r="X48" s="1"/>
      <c r="Y48" s="1"/>
      <c r="Z48" s="1"/>
      <c r="AA48" s="1"/>
    </row>
    <row r="49" spans="2:27" ht="0" hidden="1" customHeight="1" x14ac:dyDescent="0.2">
      <c r="B49" s="8"/>
      <c r="C49" s="2"/>
      <c r="D49" s="2"/>
      <c r="E49" s="2"/>
      <c r="F49" s="2"/>
      <c r="G49" s="2"/>
      <c r="H49" s="2"/>
      <c r="I49" s="2"/>
      <c r="J49" s="2"/>
      <c r="K49" s="2"/>
      <c r="L49" s="2"/>
      <c r="M49" s="2"/>
      <c r="N49" s="2"/>
      <c r="O49" s="2"/>
      <c r="P49" s="2"/>
      <c r="Q49" s="2"/>
      <c r="R49" s="2"/>
      <c r="S49" s="2"/>
      <c r="T49" s="2"/>
      <c r="U49" s="2"/>
      <c r="V49" s="2"/>
      <c r="W49" s="9"/>
      <c r="X49" s="1"/>
      <c r="Y49" s="1"/>
      <c r="Z49" s="1"/>
      <c r="AA49" s="1"/>
    </row>
    <row r="50" spans="2:27" ht="29.1" customHeight="1" x14ac:dyDescent="0.2">
      <c r="B50" s="8"/>
      <c r="C50" s="66" t="s">
        <v>67</v>
      </c>
      <c r="D50" s="67"/>
      <c r="E50" s="67"/>
      <c r="F50" s="67"/>
      <c r="G50" s="67"/>
      <c r="H50" s="67"/>
      <c r="I50" s="67"/>
      <c r="J50" s="67"/>
      <c r="K50" s="67"/>
      <c r="L50" s="67"/>
      <c r="M50" s="67"/>
      <c r="N50" s="67"/>
      <c r="O50" s="67"/>
      <c r="P50" s="67"/>
      <c r="Q50" s="67"/>
      <c r="R50" s="67"/>
      <c r="S50" s="67"/>
      <c r="T50" s="67"/>
      <c r="U50" s="17"/>
      <c r="V50" s="17"/>
      <c r="W50" s="9"/>
      <c r="AA50" s="1"/>
    </row>
    <row r="51" spans="2:27" ht="3" customHeight="1" x14ac:dyDescent="0.2">
      <c r="B51" s="8"/>
      <c r="C51" s="2"/>
      <c r="D51" s="10"/>
      <c r="E51" s="10"/>
      <c r="F51" s="10"/>
      <c r="G51" s="10"/>
      <c r="H51" s="10"/>
      <c r="I51" s="10"/>
      <c r="J51" s="10"/>
      <c r="K51" s="10"/>
      <c r="L51" s="10"/>
      <c r="M51" s="10"/>
      <c r="N51" s="10"/>
      <c r="O51" s="10"/>
      <c r="P51" s="10"/>
      <c r="Q51" s="10"/>
      <c r="R51" s="10"/>
      <c r="S51" s="10"/>
      <c r="T51" s="10"/>
      <c r="U51" s="10"/>
      <c r="V51" s="10"/>
      <c r="W51" s="11"/>
      <c r="X51" s="10"/>
      <c r="Y51" s="10"/>
      <c r="Z51" s="10"/>
      <c r="AA51" s="1"/>
    </row>
    <row r="52" spans="2:27" ht="19.5" customHeight="1" x14ac:dyDescent="0.2">
      <c r="B52" s="8"/>
      <c r="C52" s="57" t="s">
        <v>45</v>
      </c>
      <c r="D52" s="58"/>
      <c r="E52" s="58"/>
      <c r="F52" s="58"/>
      <c r="G52" s="58"/>
      <c r="H52" s="58"/>
      <c r="I52" s="58"/>
      <c r="J52" s="58"/>
      <c r="K52" s="58"/>
      <c r="L52" s="58"/>
      <c r="M52" s="58"/>
      <c r="N52" s="58"/>
      <c r="O52" s="58"/>
      <c r="P52" s="58"/>
      <c r="Q52" s="58"/>
      <c r="R52" s="18" t="s">
        <v>69</v>
      </c>
      <c r="S52" s="19"/>
      <c r="T52" s="19"/>
      <c r="U52" s="2"/>
      <c r="V52" s="2"/>
      <c r="W52" s="9"/>
      <c r="X52" s="1"/>
      <c r="Y52" s="1"/>
      <c r="Z52" s="1"/>
      <c r="AA52" s="1"/>
    </row>
    <row r="53" spans="2:27" ht="10.5" customHeight="1" x14ac:dyDescent="0.2">
      <c r="B53" s="8"/>
      <c r="C53" s="20"/>
      <c r="D53" s="21"/>
      <c r="E53" s="21"/>
      <c r="F53" s="21"/>
      <c r="G53" s="21"/>
      <c r="H53" s="21"/>
      <c r="I53" s="21"/>
      <c r="J53" s="21"/>
      <c r="K53" s="21"/>
      <c r="L53" s="21"/>
      <c r="M53" s="21"/>
      <c r="N53" s="21"/>
      <c r="O53" s="21"/>
      <c r="P53" s="21"/>
      <c r="Q53" s="21"/>
      <c r="R53" s="22"/>
      <c r="S53" s="19"/>
      <c r="T53" s="19"/>
      <c r="U53" s="2"/>
      <c r="V53" s="2"/>
      <c r="W53" s="9"/>
      <c r="X53" s="1"/>
      <c r="Y53" s="1"/>
      <c r="Z53" s="1"/>
      <c r="AA53" s="1"/>
    </row>
    <row r="54" spans="2:27" ht="3" customHeight="1" x14ac:dyDescent="0.2">
      <c r="B54" s="12"/>
      <c r="C54" s="13"/>
      <c r="D54" s="13"/>
      <c r="E54" s="13"/>
      <c r="F54" s="13"/>
      <c r="G54" s="13"/>
      <c r="H54" s="13"/>
      <c r="I54" s="13"/>
      <c r="J54" s="13"/>
      <c r="K54" s="13"/>
      <c r="L54" s="13"/>
      <c r="M54" s="13"/>
      <c r="N54" s="13"/>
      <c r="O54" s="13"/>
      <c r="P54" s="13"/>
      <c r="Q54" s="13"/>
      <c r="R54" s="13"/>
      <c r="S54" s="13"/>
      <c r="T54" s="13"/>
      <c r="U54" s="13"/>
      <c r="V54" s="13"/>
      <c r="W54" s="14"/>
      <c r="X54" s="1"/>
      <c r="Y54" s="1"/>
      <c r="Z54" s="1"/>
      <c r="AA54" s="1"/>
    </row>
    <row r="55" spans="2:27" ht="12" customHeight="1" x14ac:dyDescent="0.2">
      <c r="K55" s="23"/>
      <c r="L55" s="24"/>
    </row>
  </sheetData>
  <sheetProtection password="88FD" sheet="1" objects="1" scenarios="1"/>
  <mergeCells count="21">
    <mergeCell ref="D27:D28"/>
    <mergeCell ref="D29:D30"/>
    <mergeCell ref="D31:D32"/>
    <mergeCell ref="D33:D34"/>
    <mergeCell ref="D35:D36"/>
    <mergeCell ref="C52:Q52"/>
    <mergeCell ref="C2:T4"/>
    <mergeCell ref="U4:V4"/>
    <mergeCell ref="C6:U6"/>
    <mergeCell ref="C8:U8"/>
    <mergeCell ref="C50:T50"/>
    <mergeCell ref="F9:K9"/>
    <mergeCell ref="D11:D12"/>
    <mergeCell ref="C11:C36"/>
    <mergeCell ref="D13:D14"/>
    <mergeCell ref="D15:D16"/>
    <mergeCell ref="D17:D18"/>
    <mergeCell ref="D19:D20"/>
    <mergeCell ref="D21:D22"/>
    <mergeCell ref="D23:D24"/>
    <mergeCell ref="D25:D26"/>
  </mergeCells>
  <hyperlinks>
    <hyperlink ref="A1" location="TOC!A2" tooltip="Table of Contents" display="Table of Contents"/>
  </hyperlinks>
  <printOptions horizontalCentered="1" verticalCentered="1"/>
  <pageMargins left="0.66929133858267698" right="0.66929133858267698" top="0.47244094488188998" bottom="0.31496062992126" header="0.31496062992126" footer="0.31496062992126"/>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5"/>
  <sheetViews>
    <sheetView showGridLines="0" zoomScale="124" zoomScaleNormal="124" workbookViewId="0">
      <selection activeCell="A2" sqref="A2"/>
    </sheetView>
  </sheetViews>
  <sheetFormatPr defaultColWidth="8.69921875" defaultRowHeight="14.25" x14ac:dyDescent="0.2"/>
  <cols>
    <col min="1" max="2" width="2.69921875" style="1" customWidth="1"/>
    <col min="3" max="3" width="3.69921875" style="1" customWidth="1"/>
    <col min="4" max="4" width="13.09765625" style="1" customWidth="1"/>
    <col min="5" max="22" width="4.69921875" style="1" customWidth="1"/>
    <col min="23" max="23" width="1.5" style="1" customWidth="1"/>
    <col min="24" max="27" width="8.69921875" style="2" customWidth="1"/>
    <col min="28" max="29" width="8.69921875" customWidth="1"/>
    <col min="30" max="30" width="8.69921875" style="1" customWidth="1"/>
    <col min="31" max="16384" width="8.69921875" style="1"/>
  </cols>
  <sheetData>
    <row r="1" spans="1:27" ht="9.75" customHeight="1" x14ac:dyDescent="0.2">
      <c r="A1" s="46" t="s">
        <v>46</v>
      </c>
      <c r="AA1" s="1"/>
    </row>
    <row r="2" spans="1:27" ht="3" customHeight="1" x14ac:dyDescent="0.2">
      <c r="B2" s="3"/>
      <c r="C2" s="59" t="s">
        <v>35</v>
      </c>
      <c r="D2" s="60"/>
      <c r="E2" s="60"/>
      <c r="F2" s="60"/>
      <c r="G2" s="60"/>
      <c r="H2" s="60"/>
      <c r="I2" s="60"/>
      <c r="J2" s="60"/>
      <c r="K2" s="60"/>
      <c r="L2" s="60"/>
      <c r="M2" s="60"/>
      <c r="N2" s="60"/>
      <c r="O2" s="60"/>
      <c r="P2" s="60"/>
      <c r="Q2" s="60"/>
      <c r="R2" s="60"/>
      <c r="S2" s="60"/>
      <c r="T2" s="60"/>
      <c r="U2" s="4"/>
      <c r="V2" s="4"/>
      <c r="W2" s="5"/>
      <c r="AA2" s="1"/>
    </row>
    <row r="3" spans="1:27" ht="15.95" customHeight="1" x14ac:dyDescent="0.2">
      <c r="B3" s="8"/>
      <c r="C3" s="61"/>
      <c r="D3" s="62"/>
      <c r="E3" s="62"/>
      <c r="F3" s="62"/>
      <c r="G3" s="62"/>
      <c r="H3" s="62"/>
      <c r="I3" s="62"/>
      <c r="J3" s="62"/>
      <c r="K3" s="62"/>
      <c r="L3" s="62"/>
      <c r="M3" s="62"/>
      <c r="N3" s="62"/>
      <c r="O3" s="62"/>
      <c r="P3" s="62"/>
      <c r="Q3" s="62"/>
      <c r="R3" s="62"/>
      <c r="S3" s="62"/>
      <c r="T3" s="62"/>
      <c r="U3" s="15" t="s">
        <v>68</v>
      </c>
      <c r="V3" s="45">
        <v>3</v>
      </c>
      <c r="W3" s="9"/>
      <c r="AA3" s="1"/>
    </row>
    <row r="4" spans="1:27" ht="15.95" customHeight="1" x14ac:dyDescent="0.2">
      <c r="B4" s="6"/>
      <c r="C4" s="63"/>
      <c r="D4" s="63"/>
      <c r="E4" s="63"/>
      <c r="F4" s="63"/>
      <c r="G4" s="63"/>
      <c r="H4" s="63"/>
      <c r="I4" s="63"/>
      <c r="J4" s="63"/>
      <c r="K4" s="63"/>
      <c r="L4" s="63"/>
      <c r="M4" s="63"/>
      <c r="N4" s="63"/>
      <c r="O4" s="63"/>
      <c r="P4" s="63"/>
      <c r="Q4" s="63"/>
      <c r="R4" s="63"/>
      <c r="S4" s="63"/>
      <c r="T4" s="63"/>
      <c r="U4" s="64" t="s">
        <v>7</v>
      </c>
      <c r="V4" s="65"/>
      <c r="W4" s="7"/>
      <c r="AA4" s="1"/>
    </row>
    <row r="5" spans="1:27" ht="3" customHeight="1" x14ac:dyDescent="0.2">
      <c r="B5" s="8"/>
      <c r="C5" s="2"/>
      <c r="D5" s="10"/>
      <c r="E5" s="10"/>
      <c r="F5" s="10"/>
      <c r="G5" s="10"/>
      <c r="H5" s="10"/>
      <c r="I5" s="10"/>
      <c r="J5" s="10"/>
      <c r="K5" s="10"/>
      <c r="L5" s="10"/>
      <c r="M5" s="10"/>
      <c r="N5" s="10"/>
      <c r="O5" s="10"/>
      <c r="P5" s="10"/>
      <c r="Q5" s="10"/>
      <c r="R5" s="10"/>
      <c r="S5" s="10"/>
      <c r="T5" s="10"/>
      <c r="U5" s="10"/>
      <c r="V5" s="10"/>
      <c r="W5" s="11"/>
      <c r="X5" s="10"/>
      <c r="Y5" s="10"/>
      <c r="Z5" s="10"/>
      <c r="AA5" s="1"/>
    </row>
    <row r="6" spans="1:27" ht="20.100000000000001" customHeight="1" x14ac:dyDescent="0.2">
      <c r="B6" s="8"/>
      <c r="C6" s="66" t="s">
        <v>40</v>
      </c>
      <c r="D6" s="67"/>
      <c r="E6" s="67"/>
      <c r="F6" s="67"/>
      <c r="G6" s="67"/>
      <c r="H6" s="67"/>
      <c r="I6" s="67"/>
      <c r="J6" s="67"/>
      <c r="K6" s="67"/>
      <c r="L6" s="67"/>
      <c r="M6" s="67"/>
      <c r="N6" s="67"/>
      <c r="O6" s="67"/>
      <c r="P6" s="67"/>
      <c r="Q6" s="67"/>
      <c r="R6" s="67"/>
      <c r="S6" s="67"/>
      <c r="T6" s="67"/>
      <c r="U6" s="67"/>
      <c r="V6" s="16"/>
      <c r="W6" s="9"/>
      <c r="AA6" s="1"/>
    </row>
    <row r="7" spans="1:27" ht="3" customHeight="1" x14ac:dyDescent="0.2">
      <c r="B7" s="8"/>
      <c r="C7" s="2"/>
      <c r="D7" s="10"/>
      <c r="E7" s="10"/>
      <c r="F7" s="10"/>
      <c r="G7" s="10"/>
      <c r="H7" s="10"/>
      <c r="I7" s="10"/>
      <c r="J7" s="10"/>
      <c r="K7" s="10"/>
      <c r="L7" s="10"/>
      <c r="M7" s="10"/>
      <c r="N7" s="10"/>
      <c r="O7" s="10"/>
      <c r="P7" s="10"/>
      <c r="Q7" s="10"/>
      <c r="R7" s="10"/>
      <c r="S7" s="10"/>
      <c r="T7" s="10"/>
      <c r="U7" s="10"/>
      <c r="V7" s="10"/>
      <c r="W7" s="11"/>
      <c r="X7" s="10"/>
      <c r="Y7" s="10"/>
      <c r="Z7" s="10"/>
      <c r="AA7" s="1"/>
    </row>
    <row r="8" spans="1:27" ht="20.100000000000001" customHeight="1" x14ac:dyDescent="0.2">
      <c r="B8" s="8"/>
      <c r="C8" s="66" t="s">
        <v>8</v>
      </c>
      <c r="D8" s="67"/>
      <c r="E8" s="67"/>
      <c r="F8" s="67"/>
      <c r="G8" s="67"/>
      <c r="H8" s="67"/>
      <c r="I8" s="67"/>
      <c r="J8" s="67"/>
      <c r="K8" s="67"/>
      <c r="L8" s="67"/>
      <c r="M8" s="67"/>
      <c r="N8" s="67"/>
      <c r="O8" s="67"/>
      <c r="P8" s="67"/>
      <c r="Q8" s="67"/>
      <c r="R8" s="67"/>
      <c r="S8" s="67"/>
      <c r="T8" s="67"/>
      <c r="U8" s="67"/>
      <c r="V8" s="16"/>
      <c r="W8" s="9"/>
      <c r="AA8" s="1"/>
    </row>
    <row r="9" spans="1:27" ht="24.75" customHeight="1" x14ac:dyDescent="0.2">
      <c r="B9" s="8"/>
      <c r="C9" s="2" t="s">
        <v>67</v>
      </c>
      <c r="D9" s="10"/>
      <c r="E9" s="25" t="s">
        <v>15</v>
      </c>
      <c r="F9" s="68" t="s">
        <v>58</v>
      </c>
      <c r="G9" s="69"/>
      <c r="H9" s="68" t="s">
        <v>2</v>
      </c>
      <c r="I9" s="70"/>
      <c r="J9" s="69"/>
      <c r="K9" s="68" t="s">
        <v>42</v>
      </c>
      <c r="L9" s="69"/>
      <c r="M9" s="68" t="s">
        <v>29</v>
      </c>
      <c r="N9" s="69"/>
      <c r="O9" s="68" t="s">
        <v>34</v>
      </c>
      <c r="P9" s="69"/>
      <c r="Q9" s="10"/>
      <c r="R9" s="10"/>
      <c r="S9" s="10"/>
      <c r="T9" s="10"/>
      <c r="U9" s="10" t="s">
        <v>67</v>
      </c>
      <c r="V9" s="10"/>
      <c r="W9" s="11"/>
      <c r="X9" s="10"/>
      <c r="Y9" s="10"/>
      <c r="Z9" s="10"/>
      <c r="AA9" s="1"/>
    </row>
    <row r="10" spans="1:27" ht="33" customHeight="1" x14ac:dyDescent="0.2">
      <c r="B10" s="8"/>
      <c r="C10" s="2"/>
      <c r="D10" s="10"/>
      <c r="E10" s="31" t="s">
        <v>20</v>
      </c>
      <c r="F10" s="36" t="s">
        <v>63</v>
      </c>
      <c r="G10" s="40" t="s">
        <v>3</v>
      </c>
      <c r="H10" s="36" t="s">
        <v>16</v>
      </c>
      <c r="I10" s="26" t="s">
        <v>57</v>
      </c>
      <c r="J10" s="40" t="s">
        <v>1</v>
      </c>
      <c r="K10" s="36" t="s">
        <v>48</v>
      </c>
      <c r="L10" s="40" t="s">
        <v>41</v>
      </c>
      <c r="M10" s="36" t="s">
        <v>32</v>
      </c>
      <c r="N10" s="40" t="s">
        <v>13</v>
      </c>
      <c r="O10" s="36" t="s">
        <v>31</v>
      </c>
      <c r="P10" s="40" t="s">
        <v>28</v>
      </c>
      <c r="Q10" s="10"/>
      <c r="R10" s="10"/>
      <c r="S10" s="10"/>
      <c r="T10" s="10"/>
      <c r="U10" s="10"/>
      <c r="V10" s="10"/>
      <c r="W10" s="11"/>
      <c r="X10" s="10"/>
      <c r="Y10" s="10"/>
      <c r="Z10" s="10"/>
      <c r="AA10" s="1"/>
    </row>
    <row r="11" spans="1:27" ht="8.25" customHeight="1" x14ac:dyDescent="0.2">
      <c r="B11" s="8"/>
      <c r="C11" s="73" t="s">
        <v>15</v>
      </c>
      <c r="D11" s="71" t="s">
        <v>53</v>
      </c>
      <c r="E11" s="32">
        <v>4223</v>
      </c>
      <c r="F11" s="30">
        <v>1525</v>
      </c>
      <c r="G11" s="41">
        <v>2698</v>
      </c>
      <c r="H11" s="30">
        <v>1292</v>
      </c>
      <c r="I11" s="27">
        <v>1711</v>
      </c>
      <c r="J11" s="41">
        <v>1220</v>
      </c>
      <c r="K11" s="30">
        <v>2948</v>
      </c>
      <c r="L11" s="41">
        <v>1275</v>
      </c>
      <c r="M11" s="30">
        <v>1227</v>
      </c>
      <c r="N11" s="41">
        <v>2996</v>
      </c>
      <c r="O11" s="30">
        <v>2685</v>
      </c>
      <c r="P11" s="41">
        <v>1538</v>
      </c>
      <c r="Q11" s="10"/>
      <c r="R11" s="10"/>
      <c r="S11" s="10"/>
      <c r="T11" s="10"/>
      <c r="U11" s="10"/>
      <c r="V11" s="10"/>
      <c r="W11" s="11"/>
      <c r="X11" s="10"/>
      <c r="Y11" s="10"/>
      <c r="Z11" s="10"/>
      <c r="AA11" s="1"/>
    </row>
    <row r="12" spans="1:27" hidden="1" x14ac:dyDescent="0.2">
      <c r="B12" s="8"/>
      <c r="C12" s="74"/>
      <c r="D12" s="72"/>
      <c r="E12" s="32" t="s">
        <v>67</v>
      </c>
      <c r="F12" s="30" t="s">
        <v>67</v>
      </c>
      <c r="G12" s="41" t="s">
        <v>67</v>
      </c>
      <c r="H12" s="30" t="s">
        <v>67</v>
      </c>
      <c r="I12" s="27" t="s">
        <v>67</v>
      </c>
      <c r="J12" s="41" t="s">
        <v>67</v>
      </c>
      <c r="K12" s="30" t="s">
        <v>67</v>
      </c>
      <c r="L12" s="41" t="s">
        <v>67</v>
      </c>
      <c r="M12" s="30" t="s">
        <v>67</v>
      </c>
      <c r="N12" s="41" t="s">
        <v>67</v>
      </c>
      <c r="O12" s="30" t="s">
        <v>67</v>
      </c>
      <c r="P12" s="41" t="s">
        <v>67</v>
      </c>
      <c r="Q12" s="10"/>
      <c r="R12" s="10"/>
      <c r="S12" s="10"/>
      <c r="T12" s="10"/>
      <c r="U12" s="10"/>
      <c r="V12" s="10"/>
      <c r="W12" s="11"/>
      <c r="X12" s="10"/>
      <c r="Y12" s="10"/>
      <c r="Z12" s="10"/>
      <c r="AA12" s="1"/>
    </row>
    <row r="13" spans="1:27" ht="8.25" customHeight="1" x14ac:dyDescent="0.2">
      <c r="B13" s="8"/>
      <c r="C13" s="74"/>
      <c r="D13" s="71" t="s">
        <v>30</v>
      </c>
      <c r="E13" s="32">
        <v>4223</v>
      </c>
      <c r="F13" s="30">
        <v>2062</v>
      </c>
      <c r="G13" s="41">
        <v>2161</v>
      </c>
      <c r="H13" s="30">
        <v>1684</v>
      </c>
      <c r="I13" s="27">
        <v>1481</v>
      </c>
      <c r="J13" s="41">
        <v>1058</v>
      </c>
      <c r="K13" s="30">
        <v>2185</v>
      </c>
      <c r="L13" s="41">
        <v>2038</v>
      </c>
      <c r="M13" s="30">
        <v>1253</v>
      </c>
      <c r="N13" s="41">
        <v>2970</v>
      </c>
      <c r="O13" s="30">
        <v>2741</v>
      </c>
      <c r="P13" s="41">
        <v>1482</v>
      </c>
      <c r="Q13" s="10"/>
      <c r="R13" s="10"/>
      <c r="S13" s="10"/>
      <c r="T13" s="10"/>
      <c r="U13" s="10"/>
      <c r="V13" s="10"/>
      <c r="W13" s="11"/>
      <c r="X13" s="10"/>
      <c r="Y13" s="10"/>
      <c r="Z13" s="10"/>
      <c r="AA13" s="1"/>
    </row>
    <row r="14" spans="1:27" ht="8.25" customHeight="1" x14ac:dyDescent="0.2">
      <c r="B14" s="8"/>
      <c r="C14" s="74"/>
      <c r="D14" s="72"/>
      <c r="E14" s="32" t="s">
        <v>67</v>
      </c>
      <c r="F14" s="30" t="s">
        <v>67</v>
      </c>
      <c r="G14" s="41" t="s">
        <v>67</v>
      </c>
      <c r="H14" s="30" t="s">
        <v>67</v>
      </c>
      <c r="I14" s="27" t="s">
        <v>67</v>
      </c>
      <c r="J14" s="41" t="s">
        <v>67</v>
      </c>
      <c r="K14" s="30" t="s">
        <v>67</v>
      </c>
      <c r="L14" s="41" t="s">
        <v>67</v>
      </c>
      <c r="M14" s="30" t="s">
        <v>67</v>
      </c>
      <c r="N14" s="41" t="s">
        <v>67</v>
      </c>
      <c r="O14" s="30" t="s">
        <v>67</v>
      </c>
      <c r="P14" s="41" t="s">
        <v>67</v>
      </c>
      <c r="Q14" s="10"/>
      <c r="R14" s="10"/>
      <c r="S14" s="10"/>
      <c r="T14" s="10"/>
      <c r="U14" s="10"/>
      <c r="V14" s="10"/>
      <c r="W14" s="11"/>
      <c r="X14" s="10"/>
      <c r="Y14" s="10"/>
      <c r="Z14" s="10"/>
      <c r="AA14" s="1"/>
    </row>
    <row r="15" spans="1:27" ht="8.25" customHeight="1" x14ac:dyDescent="0.2">
      <c r="B15" s="8"/>
      <c r="C15" s="74"/>
      <c r="D15" s="75" t="s">
        <v>23</v>
      </c>
      <c r="E15" s="32">
        <v>546</v>
      </c>
      <c r="F15" s="37">
        <v>393</v>
      </c>
      <c r="G15" s="42">
        <v>154</v>
      </c>
      <c r="H15" s="37">
        <v>270</v>
      </c>
      <c r="I15" s="28">
        <v>183</v>
      </c>
      <c r="J15" s="42">
        <v>93</v>
      </c>
      <c r="K15" s="37">
        <v>319</v>
      </c>
      <c r="L15" s="42">
        <v>227</v>
      </c>
      <c r="M15" s="37">
        <v>247</v>
      </c>
      <c r="N15" s="42">
        <v>300</v>
      </c>
      <c r="O15" s="37">
        <v>546</v>
      </c>
      <c r="P15" s="42" t="s">
        <v>9</v>
      </c>
      <c r="Q15" s="10"/>
      <c r="R15" s="10"/>
      <c r="S15" s="10"/>
      <c r="T15" s="10"/>
      <c r="U15" s="10"/>
      <c r="V15" s="10"/>
      <c r="W15" s="11"/>
      <c r="X15" s="10"/>
      <c r="Y15" s="10"/>
      <c r="Z15" s="10"/>
      <c r="AA15" s="1"/>
    </row>
    <row r="16" spans="1:27" ht="8.25" customHeight="1" x14ac:dyDescent="0.2">
      <c r="B16" s="8"/>
      <c r="C16" s="74"/>
      <c r="D16" s="76"/>
      <c r="E16" s="33">
        <v>0.13</v>
      </c>
      <c r="F16" s="38">
        <v>0.19</v>
      </c>
      <c r="G16" s="43">
        <v>7.0000000000000007E-2</v>
      </c>
      <c r="H16" s="38">
        <v>0.16</v>
      </c>
      <c r="I16" s="29">
        <v>0.12</v>
      </c>
      <c r="J16" s="43">
        <v>0.09</v>
      </c>
      <c r="K16" s="38">
        <v>0.15</v>
      </c>
      <c r="L16" s="43">
        <v>0.11</v>
      </c>
      <c r="M16" s="38">
        <v>0.2</v>
      </c>
      <c r="N16" s="43">
        <v>0.1</v>
      </c>
      <c r="O16" s="38">
        <v>0.2</v>
      </c>
      <c r="P16" s="42" t="s">
        <v>9</v>
      </c>
      <c r="Q16" s="10"/>
      <c r="R16" s="10"/>
      <c r="S16" s="10"/>
      <c r="T16" s="10"/>
      <c r="U16" s="10"/>
      <c r="V16" s="10"/>
      <c r="W16" s="11"/>
      <c r="X16" s="10"/>
      <c r="Y16" s="10"/>
      <c r="Z16" s="10"/>
      <c r="AA16" s="1"/>
    </row>
    <row r="17" spans="2:27" ht="8.25" customHeight="1" x14ac:dyDescent="0.2">
      <c r="B17" s="8"/>
      <c r="C17" s="74"/>
      <c r="D17" s="75" t="s">
        <v>22</v>
      </c>
      <c r="E17" s="32">
        <v>2194</v>
      </c>
      <c r="F17" s="37">
        <v>1165</v>
      </c>
      <c r="G17" s="42">
        <v>1029</v>
      </c>
      <c r="H17" s="37">
        <v>818</v>
      </c>
      <c r="I17" s="28">
        <v>792</v>
      </c>
      <c r="J17" s="42">
        <v>584</v>
      </c>
      <c r="K17" s="37">
        <v>1188</v>
      </c>
      <c r="L17" s="42">
        <v>1007</v>
      </c>
      <c r="M17" s="37">
        <v>621</v>
      </c>
      <c r="N17" s="42">
        <v>1574</v>
      </c>
      <c r="O17" s="37">
        <v>2194</v>
      </c>
      <c r="P17" s="42" t="s">
        <v>9</v>
      </c>
      <c r="Q17" s="10"/>
      <c r="R17" s="10"/>
      <c r="S17" s="10"/>
      <c r="T17" s="10"/>
      <c r="U17" s="10"/>
      <c r="V17" s="10"/>
      <c r="W17" s="11"/>
      <c r="X17" s="10"/>
      <c r="Y17" s="10"/>
      <c r="Z17" s="10"/>
      <c r="AA17" s="1"/>
    </row>
    <row r="18" spans="2:27" ht="8.25" customHeight="1" x14ac:dyDescent="0.2">
      <c r="B18" s="8"/>
      <c r="C18" s="74"/>
      <c r="D18" s="76"/>
      <c r="E18" s="33">
        <v>0.52</v>
      </c>
      <c r="F18" s="38">
        <v>0.56999999999999995</v>
      </c>
      <c r="G18" s="43">
        <v>0.48</v>
      </c>
      <c r="H18" s="38">
        <v>0.49</v>
      </c>
      <c r="I18" s="29">
        <v>0.53</v>
      </c>
      <c r="J18" s="43">
        <v>0.55000000000000004</v>
      </c>
      <c r="K18" s="38">
        <v>0.54</v>
      </c>
      <c r="L18" s="43">
        <v>0.49</v>
      </c>
      <c r="M18" s="38">
        <v>0.5</v>
      </c>
      <c r="N18" s="43">
        <v>0.53</v>
      </c>
      <c r="O18" s="38">
        <v>0.8</v>
      </c>
      <c r="P18" s="42" t="s">
        <v>9</v>
      </c>
      <c r="Q18" s="10"/>
      <c r="R18" s="10"/>
      <c r="S18" s="10"/>
      <c r="T18" s="10"/>
      <c r="U18" s="10"/>
      <c r="V18" s="10"/>
      <c r="W18" s="11"/>
      <c r="X18" s="10"/>
      <c r="Y18" s="10"/>
      <c r="Z18" s="10"/>
      <c r="AA18" s="1"/>
    </row>
    <row r="19" spans="2:27" ht="8.25" customHeight="1" x14ac:dyDescent="0.2">
      <c r="B19" s="8"/>
      <c r="C19" s="74"/>
      <c r="D19" s="75" t="s">
        <v>21</v>
      </c>
      <c r="E19" s="32">
        <v>1137</v>
      </c>
      <c r="F19" s="37">
        <v>414</v>
      </c>
      <c r="G19" s="42">
        <v>723</v>
      </c>
      <c r="H19" s="37">
        <v>408</v>
      </c>
      <c r="I19" s="28">
        <v>402</v>
      </c>
      <c r="J19" s="42">
        <v>326</v>
      </c>
      <c r="K19" s="37">
        <v>558</v>
      </c>
      <c r="L19" s="42">
        <v>579</v>
      </c>
      <c r="M19" s="37">
        <v>276</v>
      </c>
      <c r="N19" s="42">
        <v>861</v>
      </c>
      <c r="O19" s="37" t="s">
        <v>9</v>
      </c>
      <c r="P19" s="42">
        <v>1137</v>
      </c>
      <c r="Q19" s="10"/>
      <c r="R19" s="10"/>
      <c r="S19" s="10"/>
      <c r="T19" s="10"/>
      <c r="U19" s="10"/>
      <c r="V19" s="10"/>
      <c r="W19" s="11"/>
      <c r="X19" s="10"/>
      <c r="Y19" s="10"/>
      <c r="Z19" s="10"/>
      <c r="AA19" s="1"/>
    </row>
    <row r="20" spans="2:27" ht="8.25" customHeight="1" x14ac:dyDescent="0.2">
      <c r="B20" s="8"/>
      <c r="C20" s="74"/>
      <c r="D20" s="76"/>
      <c r="E20" s="33">
        <v>0.27</v>
      </c>
      <c r="F20" s="38">
        <v>0.2</v>
      </c>
      <c r="G20" s="43">
        <v>0.33</v>
      </c>
      <c r="H20" s="38">
        <v>0.24</v>
      </c>
      <c r="I20" s="29">
        <v>0.27</v>
      </c>
      <c r="J20" s="43">
        <v>0.31</v>
      </c>
      <c r="K20" s="38">
        <v>0.26</v>
      </c>
      <c r="L20" s="43">
        <v>0.28000000000000003</v>
      </c>
      <c r="M20" s="38">
        <v>0.22</v>
      </c>
      <c r="N20" s="43">
        <v>0.28999999999999998</v>
      </c>
      <c r="O20" s="37" t="s">
        <v>9</v>
      </c>
      <c r="P20" s="43">
        <v>0.77</v>
      </c>
      <c r="Q20" s="10"/>
      <c r="R20" s="10"/>
      <c r="S20" s="10"/>
      <c r="T20" s="10"/>
      <c r="U20" s="10"/>
      <c r="V20" s="10"/>
      <c r="W20" s="11"/>
      <c r="X20" s="10"/>
      <c r="Y20" s="10"/>
      <c r="Z20" s="10"/>
      <c r="AA20" s="1"/>
    </row>
    <row r="21" spans="2:27" ht="8.25" customHeight="1" x14ac:dyDescent="0.2">
      <c r="B21" s="8"/>
      <c r="C21" s="74"/>
      <c r="D21" s="75" t="s">
        <v>24</v>
      </c>
      <c r="E21" s="32">
        <v>345</v>
      </c>
      <c r="F21" s="37">
        <v>90</v>
      </c>
      <c r="G21" s="42">
        <v>255</v>
      </c>
      <c r="H21" s="37">
        <v>187</v>
      </c>
      <c r="I21" s="28">
        <v>104</v>
      </c>
      <c r="J21" s="42">
        <v>54</v>
      </c>
      <c r="K21" s="37">
        <v>120</v>
      </c>
      <c r="L21" s="42">
        <v>225</v>
      </c>
      <c r="M21" s="37">
        <v>110</v>
      </c>
      <c r="N21" s="42">
        <v>236</v>
      </c>
      <c r="O21" s="37" t="s">
        <v>9</v>
      </c>
      <c r="P21" s="42">
        <v>345</v>
      </c>
      <c r="Q21" s="10"/>
      <c r="R21" s="10"/>
      <c r="S21" s="10"/>
      <c r="T21" s="10"/>
      <c r="U21" s="10"/>
      <c r="V21" s="10"/>
      <c r="W21" s="11"/>
      <c r="X21" s="10"/>
      <c r="Y21" s="10"/>
      <c r="Z21" s="10"/>
      <c r="AA21" s="1"/>
    </row>
    <row r="22" spans="2:27" ht="8.25" customHeight="1" x14ac:dyDescent="0.2">
      <c r="B22" s="8"/>
      <c r="C22" s="74"/>
      <c r="D22" s="76"/>
      <c r="E22" s="47">
        <v>0.08</v>
      </c>
      <c r="F22" s="49">
        <v>0.04</v>
      </c>
      <c r="G22" s="50">
        <v>0.12</v>
      </c>
      <c r="H22" s="49">
        <v>0.11</v>
      </c>
      <c r="I22" s="48">
        <v>7.0000000000000007E-2</v>
      </c>
      <c r="J22" s="50">
        <v>0.05</v>
      </c>
      <c r="K22" s="49">
        <v>0.05</v>
      </c>
      <c r="L22" s="50">
        <v>0.11</v>
      </c>
      <c r="M22" s="49">
        <v>0.09</v>
      </c>
      <c r="N22" s="50">
        <v>0.08</v>
      </c>
      <c r="O22" s="39" t="s">
        <v>9</v>
      </c>
      <c r="P22" s="50">
        <v>0.23</v>
      </c>
      <c r="Q22" s="10"/>
      <c r="R22" s="10"/>
      <c r="S22" s="10"/>
      <c r="T22" s="10"/>
      <c r="U22" s="10"/>
      <c r="V22" s="10"/>
      <c r="W22" s="11"/>
      <c r="X22" s="10"/>
      <c r="Y22" s="10"/>
      <c r="Z22" s="10"/>
      <c r="AA22" s="1"/>
    </row>
    <row r="23" spans="2:27" ht="8.25" customHeight="1" x14ac:dyDescent="0.2">
      <c r="B23" s="8"/>
      <c r="C23" s="2"/>
      <c r="D23" s="10"/>
      <c r="E23" s="10"/>
      <c r="F23" s="10"/>
      <c r="G23" s="10"/>
      <c r="H23" s="10"/>
      <c r="I23" s="10"/>
      <c r="J23" s="10"/>
      <c r="K23" s="10"/>
      <c r="L23" s="10"/>
      <c r="M23" s="10"/>
      <c r="N23" s="10"/>
      <c r="O23" s="10"/>
      <c r="P23" s="10"/>
      <c r="Q23" s="10"/>
      <c r="R23" s="10"/>
      <c r="S23" s="10"/>
      <c r="T23" s="10"/>
      <c r="U23" s="10"/>
      <c r="V23" s="10"/>
      <c r="W23" s="11"/>
      <c r="X23" s="10"/>
      <c r="Y23" s="10"/>
      <c r="Z23" s="10"/>
      <c r="AA23" s="1"/>
    </row>
    <row r="24" spans="2:27" ht="8.25" customHeight="1" x14ac:dyDescent="0.2">
      <c r="B24" s="8"/>
      <c r="C24" s="2"/>
      <c r="D24" s="10"/>
      <c r="E24" s="10"/>
      <c r="F24" s="10"/>
      <c r="G24" s="10"/>
      <c r="H24" s="10"/>
      <c r="I24" s="10"/>
      <c r="J24" s="10"/>
      <c r="K24" s="10"/>
      <c r="L24" s="10"/>
      <c r="M24" s="10"/>
      <c r="N24" s="10"/>
      <c r="O24" s="10"/>
      <c r="P24" s="10"/>
      <c r="Q24" s="10"/>
      <c r="R24" s="10"/>
      <c r="S24" s="10"/>
      <c r="T24" s="10"/>
      <c r="U24" s="10"/>
      <c r="V24" s="10"/>
      <c r="W24" s="11"/>
      <c r="X24" s="10"/>
      <c r="Y24" s="10"/>
      <c r="Z24" s="10"/>
      <c r="AA24" s="1"/>
    </row>
    <row r="25" spans="2:27" ht="8.25" customHeight="1" x14ac:dyDescent="0.2">
      <c r="B25" s="8"/>
      <c r="C25" s="2"/>
      <c r="D25" s="10"/>
      <c r="E25" s="10"/>
      <c r="F25" s="10"/>
      <c r="G25" s="10"/>
      <c r="H25" s="10"/>
      <c r="I25" s="10"/>
      <c r="J25" s="10"/>
      <c r="K25" s="10"/>
      <c r="L25" s="10"/>
      <c r="M25" s="10"/>
      <c r="N25" s="10"/>
      <c r="O25" s="10"/>
      <c r="P25" s="10"/>
      <c r="Q25" s="10"/>
      <c r="R25" s="10"/>
      <c r="S25" s="10"/>
      <c r="T25" s="10"/>
      <c r="U25" s="10"/>
      <c r="V25" s="10"/>
      <c r="W25" s="11"/>
      <c r="X25" s="10"/>
      <c r="Y25" s="10"/>
      <c r="Z25" s="10"/>
      <c r="AA25" s="1"/>
    </row>
    <row r="26" spans="2:27" ht="8.25" customHeight="1" x14ac:dyDescent="0.2">
      <c r="B26" s="8"/>
      <c r="C26" s="2"/>
      <c r="D26" s="10"/>
      <c r="E26" s="10"/>
      <c r="F26" s="10"/>
      <c r="G26" s="10"/>
      <c r="H26" s="10"/>
      <c r="I26" s="10"/>
      <c r="J26" s="10"/>
      <c r="K26" s="10"/>
      <c r="L26" s="10"/>
      <c r="M26" s="10"/>
      <c r="N26" s="10"/>
      <c r="O26" s="10"/>
      <c r="P26" s="10"/>
      <c r="Q26" s="10"/>
      <c r="R26" s="10"/>
      <c r="S26" s="10"/>
      <c r="T26" s="10"/>
      <c r="U26" s="10"/>
      <c r="V26" s="10"/>
      <c r="W26" s="11"/>
      <c r="X26" s="10"/>
      <c r="Y26" s="10"/>
      <c r="Z26" s="10"/>
      <c r="AA26" s="1"/>
    </row>
    <row r="27" spans="2:27" ht="8.25" customHeight="1" x14ac:dyDescent="0.2">
      <c r="B27" s="8"/>
      <c r="C27" s="2"/>
      <c r="D27" s="10"/>
      <c r="E27" s="10"/>
      <c r="F27" s="10"/>
      <c r="G27" s="10"/>
      <c r="H27" s="10"/>
      <c r="I27" s="10"/>
      <c r="J27" s="10"/>
      <c r="K27" s="10"/>
      <c r="L27" s="10"/>
      <c r="M27" s="10"/>
      <c r="N27" s="10"/>
      <c r="O27" s="10"/>
      <c r="P27" s="10"/>
      <c r="Q27" s="10"/>
      <c r="R27" s="10"/>
      <c r="S27" s="10"/>
      <c r="T27" s="10"/>
      <c r="U27" s="10"/>
      <c r="V27" s="10"/>
      <c r="W27" s="11"/>
      <c r="X27" s="10"/>
      <c r="Y27" s="10"/>
      <c r="Z27" s="10"/>
      <c r="AA27" s="1"/>
    </row>
    <row r="28" spans="2:27" ht="8.25" customHeight="1" x14ac:dyDescent="0.2">
      <c r="B28" s="8"/>
      <c r="C28" s="2"/>
      <c r="D28" s="10"/>
      <c r="E28" s="10"/>
      <c r="F28" s="10"/>
      <c r="G28" s="10"/>
      <c r="H28" s="10"/>
      <c r="I28" s="10"/>
      <c r="J28" s="10"/>
      <c r="K28" s="10"/>
      <c r="L28" s="10"/>
      <c r="M28" s="10"/>
      <c r="N28" s="10"/>
      <c r="O28" s="10"/>
      <c r="P28" s="10"/>
      <c r="Q28" s="10"/>
      <c r="R28" s="10"/>
      <c r="S28" s="10"/>
      <c r="T28" s="10"/>
      <c r="U28" s="10"/>
      <c r="V28" s="10"/>
      <c r="W28" s="11"/>
      <c r="X28" s="10"/>
      <c r="Y28" s="10"/>
      <c r="Z28" s="10"/>
      <c r="AA28" s="1"/>
    </row>
    <row r="29" spans="2:27" ht="8.25" customHeight="1" x14ac:dyDescent="0.2">
      <c r="B29" s="8"/>
      <c r="C29" s="2"/>
      <c r="D29" s="10"/>
      <c r="E29" s="10"/>
      <c r="F29" s="10"/>
      <c r="G29" s="10"/>
      <c r="H29" s="10"/>
      <c r="I29" s="10"/>
      <c r="J29" s="10"/>
      <c r="K29" s="10"/>
      <c r="L29" s="10"/>
      <c r="M29" s="10"/>
      <c r="N29" s="10"/>
      <c r="O29" s="10"/>
      <c r="P29" s="10"/>
      <c r="Q29" s="10"/>
      <c r="R29" s="10"/>
      <c r="S29" s="10"/>
      <c r="T29" s="10"/>
      <c r="U29" s="10"/>
      <c r="V29" s="10"/>
      <c r="W29" s="11"/>
      <c r="X29" s="10"/>
      <c r="Y29" s="10"/>
      <c r="Z29" s="10"/>
      <c r="AA29" s="1"/>
    </row>
    <row r="30" spans="2:27" ht="8.25" customHeight="1" x14ac:dyDescent="0.2">
      <c r="B30" s="8"/>
      <c r="C30" s="2"/>
      <c r="D30" s="10"/>
      <c r="E30" s="10"/>
      <c r="F30" s="10"/>
      <c r="G30" s="10"/>
      <c r="H30" s="10"/>
      <c r="I30" s="10"/>
      <c r="J30" s="10"/>
      <c r="K30" s="10"/>
      <c r="L30" s="10"/>
      <c r="M30" s="10"/>
      <c r="N30" s="10"/>
      <c r="O30" s="10"/>
      <c r="P30" s="10"/>
      <c r="Q30" s="10"/>
      <c r="R30" s="10"/>
      <c r="S30" s="10"/>
      <c r="T30" s="10"/>
      <c r="U30" s="10"/>
      <c r="V30" s="10"/>
      <c r="W30" s="11"/>
      <c r="X30" s="10"/>
      <c r="Y30" s="10"/>
      <c r="Z30" s="10"/>
      <c r="AA30" s="1"/>
    </row>
    <row r="31" spans="2:27" ht="8.25" customHeight="1" x14ac:dyDescent="0.2">
      <c r="B31" s="8"/>
      <c r="C31" s="2"/>
      <c r="D31" s="10"/>
      <c r="E31" s="10"/>
      <c r="F31" s="10"/>
      <c r="G31" s="10"/>
      <c r="H31" s="10"/>
      <c r="I31" s="10"/>
      <c r="J31" s="10"/>
      <c r="K31" s="10"/>
      <c r="L31" s="10"/>
      <c r="M31" s="10"/>
      <c r="N31" s="10"/>
      <c r="O31" s="10"/>
      <c r="P31" s="10"/>
      <c r="Q31" s="10"/>
      <c r="R31" s="10"/>
      <c r="S31" s="10"/>
      <c r="T31" s="10"/>
      <c r="U31" s="10"/>
      <c r="V31" s="10"/>
      <c r="W31" s="11"/>
      <c r="X31" s="10"/>
      <c r="Y31" s="10"/>
      <c r="Z31" s="10"/>
      <c r="AA31" s="1"/>
    </row>
    <row r="32" spans="2:27" ht="8.25" customHeight="1" x14ac:dyDescent="0.2">
      <c r="B32" s="8"/>
      <c r="C32" s="2"/>
      <c r="D32" s="10"/>
      <c r="E32" s="10"/>
      <c r="F32" s="10"/>
      <c r="G32" s="10"/>
      <c r="H32" s="10"/>
      <c r="I32" s="10"/>
      <c r="J32" s="10"/>
      <c r="K32" s="10"/>
      <c r="L32" s="10"/>
      <c r="M32" s="10"/>
      <c r="N32" s="10"/>
      <c r="O32" s="10"/>
      <c r="P32" s="10"/>
      <c r="Q32" s="10"/>
      <c r="R32" s="10"/>
      <c r="S32" s="10"/>
      <c r="T32" s="10"/>
      <c r="U32" s="10"/>
      <c r="V32" s="10"/>
      <c r="W32" s="11"/>
      <c r="X32" s="10"/>
      <c r="Y32" s="10"/>
      <c r="Z32" s="10"/>
      <c r="AA32" s="1"/>
    </row>
    <row r="33" spans="2:27" ht="8.25" customHeight="1" x14ac:dyDescent="0.2">
      <c r="B33" s="8"/>
      <c r="C33" s="2"/>
      <c r="D33" s="10"/>
      <c r="E33" s="10"/>
      <c r="F33" s="10"/>
      <c r="G33" s="10"/>
      <c r="H33" s="10"/>
      <c r="I33" s="10"/>
      <c r="J33" s="10"/>
      <c r="K33" s="10"/>
      <c r="L33" s="10"/>
      <c r="M33" s="10"/>
      <c r="N33" s="10"/>
      <c r="O33" s="10"/>
      <c r="P33" s="10"/>
      <c r="Q33" s="10"/>
      <c r="R33" s="10"/>
      <c r="S33" s="10"/>
      <c r="T33" s="10"/>
      <c r="U33" s="10"/>
      <c r="V33" s="10"/>
      <c r="W33" s="11"/>
      <c r="X33" s="10"/>
      <c r="Y33" s="10"/>
      <c r="Z33" s="10"/>
      <c r="AA33" s="1"/>
    </row>
    <row r="34" spans="2:27" ht="8.25" customHeight="1" x14ac:dyDescent="0.2">
      <c r="B34" s="8"/>
      <c r="C34" s="2"/>
      <c r="D34" s="10"/>
      <c r="E34" s="10"/>
      <c r="F34" s="10"/>
      <c r="G34" s="10"/>
      <c r="H34" s="10"/>
      <c r="I34" s="10"/>
      <c r="J34" s="10"/>
      <c r="K34" s="10"/>
      <c r="L34" s="10"/>
      <c r="M34" s="10"/>
      <c r="N34" s="10"/>
      <c r="O34" s="10"/>
      <c r="P34" s="10"/>
      <c r="Q34" s="10"/>
      <c r="R34" s="10"/>
      <c r="S34" s="10"/>
      <c r="T34" s="10"/>
      <c r="U34" s="10"/>
      <c r="V34" s="10"/>
      <c r="W34" s="11"/>
      <c r="X34" s="10"/>
      <c r="Y34" s="10"/>
      <c r="Z34" s="10"/>
      <c r="AA34" s="1"/>
    </row>
    <row r="35" spans="2:27" ht="8.25" customHeight="1" x14ac:dyDescent="0.2">
      <c r="B35" s="8"/>
      <c r="C35" s="2"/>
      <c r="D35" s="10"/>
      <c r="E35" s="10"/>
      <c r="F35" s="10"/>
      <c r="G35" s="10"/>
      <c r="H35" s="10"/>
      <c r="I35" s="10"/>
      <c r="J35" s="10"/>
      <c r="K35" s="10"/>
      <c r="L35" s="10"/>
      <c r="M35" s="10"/>
      <c r="N35" s="10"/>
      <c r="O35" s="10"/>
      <c r="P35" s="10"/>
      <c r="Q35" s="10"/>
      <c r="R35" s="10"/>
      <c r="S35" s="10"/>
      <c r="T35" s="10"/>
      <c r="U35" s="10"/>
      <c r="V35" s="10"/>
      <c r="W35" s="11"/>
      <c r="X35" s="10"/>
      <c r="Y35" s="10"/>
      <c r="Z35" s="10"/>
      <c r="AA35" s="1"/>
    </row>
    <row r="36" spans="2:27" ht="8.25" customHeight="1" x14ac:dyDescent="0.2">
      <c r="B36" s="8"/>
      <c r="C36" s="2"/>
      <c r="D36" s="10"/>
      <c r="E36" s="10"/>
      <c r="F36" s="10"/>
      <c r="G36" s="10"/>
      <c r="H36" s="10"/>
      <c r="I36" s="10"/>
      <c r="J36" s="10"/>
      <c r="K36" s="10"/>
      <c r="L36" s="10"/>
      <c r="M36" s="10"/>
      <c r="N36" s="10"/>
      <c r="O36" s="10"/>
      <c r="P36" s="10"/>
      <c r="Q36" s="10"/>
      <c r="R36" s="10"/>
      <c r="S36" s="10"/>
      <c r="T36" s="10"/>
      <c r="U36" s="10"/>
      <c r="V36" s="10"/>
      <c r="W36" s="11"/>
      <c r="X36" s="10"/>
      <c r="Y36" s="10"/>
      <c r="Z36" s="10"/>
      <c r="AA36" s="1"/>
    </row>
    <row r="37" spans="2:27" ht="8.25" customHeight="1" x14ac:dyDescent="0.2">
      <c r="B37" s="8"/>
      <c r="C37" s="2"/>
      <c r="D37" s="10"/>
      <c r="E37" s="10"/>
      <c r="F37" s="10"/>
      <c r="G37" s="10"/>
      <c r="H37" s="10"/>
      <c r="I37" s="10"/>
      <c r="J37" s="10"/>
      <c r="K37" s="10"/>
      <c r="L37" s="10"/>
      <c r="M37" s="10"/>
      <c r="N37" s="10"/>
      <c r="O37" s="10"/>
      <c r="P37" s="10"/>
      <c r="Q37" s="10"/>
      <c r="R37" s="10"/>
      <c r="S37" s="10"/>
      <c r="T37" s="10"/>
      <c r="U37" s="10"/>
      <c r="V37" s="10"/>
      <c r="W37" s="11"/>
      <c r="X37" s="10"/>
      <c r="Y37" s="10"/>
      <c r="Z37" s="10"/>
      <c r="AA37" s="1"/>
    </row>
    <row r="38" spans="2:27" ht="8.25" customHeight="1" x14ac:dyDescent="0.2">
      <c r="B38" s="8"/>
      <c r="C38" s="2"/>
      <c r="D38" s="10"/>
      <c r="E38" s="10"/>
      <c r="F38" s="10"/>
      <c r="G38" s="10"/>
      <c r="H38" s="10"/>
      <c r="I38" s="10"/>
      <c r="J38" s="10"/>
      <c r="K38" s="10"/>
      <c r="L38" s="10"/>
      <c r="M38" s="10"/>
      <c r="N38" s="10"/>
      <c r="O38" s="10"/>
      <c r="P38" s="10"/>
      <c r="Q38" s="10"/>
      <c r="R38" s="10"/>
      <c r="S38" s="10"/>
      <c r="T38" s="10"/>
      <c r="U38" s="10"/>
      <c r="V38" s="10"/>
      <c r="W38" s="11"/>
      <c r="X38" s="10"/>
      <c r="Y38" s="10"/>
      <c r="Z38" s="10"/>
      <c r="AA38" s="1"/>
    </row>
    <row r="39" spans="2:27" ht="8.25" customHeight="1" x14ac:dyDescent="0.2">
      <c r="B39" s="8"/>
      <c r="C39" s="2"/>
      <c r="D39" s="10"/>
      <c r="E39" s="10"/>
      <c r="F39" s="10"/>
      <c r="G39" s="10"/>
      <c r="H39" s="10"/>
      <c r="I39" s="10"/>
      <c r="J39" s="10"/>
      <c r="K39" s="10"/>
      <c r="L39" s="10"/>
      <c r="M39" s="10"/>
      <c r="N39" s="10"/>
      <c r="O39" s="10"/>
      <c r="P39" s="10"/>
      <c r="Q39" s="10"/>
      <c r="R39" s="10"/>
      <c r="S39" s="10"/>
      <c r="T39" s="10"/>
      <c r="U39" s="10"/>
      <c r="V39" s="10"/>
      <c r="W39" s="11"/>
      <c r="X39" s="10"/>
      <c r="Y39" s="10"/>
      <c r="Z39" s="10"/>
      <c r="AA39" s="1"/>
    </row>
    <row r="40" spans="2:27" ht="8.25" customHeight="1" x14ac:dyDescent="0.2">
      <c r="B40" s="8"/>
      <c r="C40" s="2"/>
      <c r="D40" s="10"/>
      <c r="E40" s="10"/>
      <c r="F40" s="10"/>
      <c r="G40" s="10"/>
      <c r="H40" s="10"/>
      <c r="I40" s="10"/>
      <c r="J40" s="10"/>
      <c r="K40" s="10"/>
      <c r="L40" s="10"/>
      <c r="M40" s="10"/>
      <c r="N40" s="10"/>
      <c r="O40" s="10"/>
      <c r="P40" s="10"/>
      <c r="Q40" s="10"/>
      <c r="R40" s="10"/>
      <c r="S40" s="10"/>
      <c r="T40" s="10"/>
      <c r="U40" s="10"/>
      <c r="V40" s="10"/>
      <c r="W40" s="11"/>
      <c r="X40" s="10"/>
      <c r="Y40" s="10"/>
      <c r="Z40" s="10"/>
      <c r="AA40" s="1"/>
    </row>
    <row r="41" spans="2:27" ht="8.25" customHeight="1" x14ac:dyDescent="0.2">
      <c r="B41" s="8"/>
      <c r="C41" s="2"/>
      <c r="D41" s="10"/>
      <c r="E41" s="10"/>
      <c r="F41" s="10"/>
      <c r="G41" s="10"/>
      <c r="H41" s="10"/>
      <c r="I41" s="10"/>
      <c r="J41" s="10"/>
      <c r="K41" s="10"/>
      <c r="L41" s="10"/>
      <c r="M41" s="10"/>
      <c r="N41" s="10"/>
      <c r="O41" s="10"/>
      <c r="P41" s="10"/>
      <c r="Q41" s="10"/>
      <c r="R41" s="10"/>
      <c r="S41" s="10"/>
      <c r="T41" s="10"/>
      <c r="U41" s="10"/>
      <c r="V41" s="10"/>
      <c r="W41" s="11"/>
      <c r="X41" s="10"/>
      <c r="Y41" s="10"/>
      <c r="Z41" s="10"/>
      <c r="AA41" s="1"/>
    </row>
    <row r="42" spans="2:27" ht="8.25" customHeight="1" x14ac:dyDescent="0.2">
      <c r="B42" s="8"/>
      <c r="C42" s="2"/>
      <c r="D42" s="10"/>
      <c r="E42" s="10"/>
      <c r="F42" s="10"/>
      <c r="G42" s="10"/>
      <c r="H42" s="10"/>
      <c r="I42" s="10"/>
      <c r="J42" s="10"/>
      <c r="K42" s="10"/>
      <c r="L42" s="10"/>
      <c r="M42" s="10"/>
      <c r="N42" s="10"/>
      <c r="O42" s="10"/>
      <c r="P42" s="10"/>
      <c r="Q42" s="10"/>
      <c r="R42" s="10"/>
      <c r="S42" s="10"/>
      <c r="T42" s="10"/>
      <c r="U42" s="10"/>
      <c r="V42" s="10"/>
      <c r="W42" s="11"/>
      <c r="X42" s="10"/>
      <c r="Y42" s="10"/>
      <c r="Z42" s="10"/>
      <c r="AA42" s="1"/>
    </row>
    <row r="43" spans="2:27" ht="8.25" customHeight="1" x14ac:dyDescent="0.2">
      <c r="B43" s="8"/>
      <c r="C43" s="2"/>
      <c r="D43" s="10"/>
      <c r="E43" s="10"/>
      <c r="F43" s="10"/>
      <c r="G43" s="10"/>
      <c r="H43" s="10"/>
      <c r="I43" s="10"/>
      <c r="J43" s="10"/>
      <c r="K43" s="10"/>
      <c r="L43" s="10"/>
      <c r="M43" s="10"/>
      <c r="N43" s="10"/>
      <c r="O43" s="10"/>
      <c r="P43" s="10"/>
      <c r="Q43" s="10"/>
      <c r="R43" s="10"/>
      <c r="S43" s="10"/>
      <c r="T43" s="10"/>
      <c r="U43" s="10"/>
      <c r="V43" s="10"/>
      <c r="W43" s="11"/>
      <c r="X43" s="10"/>
      <c r="Y43" s="10"/>
      <c r="Z43" s="10"/>
      <c r="AA43" s="1"/>
    </row>
    <row r="44" spans="2:27" ht="8.25" customHeight="1" x14ac:dyDescent="0.2">
      <c r="B44" s="8"/>
      <c r="C44" s="2"/>
      <c r="D44" s="10"/>
      <c r="E44" s="10"/>
      <c r="F44" s="10"/>
      <c r="G44" s="10"/>
      <c r="H44" s="10"/>
      <c r="I44" s="10"/>
      <c r="J44" s="10"/>
      <c r="K44" s="10"/>
      <c r="L44" s="10"/>
      <c r="M44" s="10"/>
      <c r="N44" s="10"/>
      <c r="O44" s="10"/>
      <c r="P44" s="10"/>
      <c r="Q44" s="10"/>
      <c r="R44" s="10"/>
      <c r="S44" s="10"/>
      <c r="T44" s="10"/>
      <c r="U44" s="10"/>
      <c r="V44" s="10"/>
      <c r="W44" s="11"/>
      <c r="X44" s="10"/>
      <c r="Y44" s="10"/>
      <c r="Z44" s="10"/>
      <c r="AA44" s="1"/>
    </row>
    <row r="45" spans="2:27" ht="8.25" customHeight="1" x14ac:dyDescent="0.2">
      <c r="B45" s="8"/>
      <c r="C45" s="2"/>
      <c r="D45" s="10"/>
      <c r="E45" s="10"/>
      <c r="F45" s="10"/>
      <c r="G45" s="10"/>
      <c r="H45" s="10"/>
      <c r="I45" s="10"/>
      <c r="J45" s="10"/>
      <c r="K45" s="10"/>
      <c r="L45" s="10"/>
      <c r="M45" s="10"/>
      <c r="N45" s="10"/>
      <c r="O45" s="10"/>
      <c r="P45" s="10"/>
      <c r="Q45" s="10"/>
      <c r="R45" s="10"/>
      <c r="S45" s="10"/>
      <c r="T45" s="10"/>
      <c r="U45" s="10"/>
      <c r="V45" s="10"/>
      <c r="W45" s="11"/>
      <c r="X45" s="10"/>
      <c r="Y45" s="10"/>
      <c r="Z45" s="10"/>
      <c r="AA45" s="1"/>
    </row>
    <row r="46" spans="2:27" ht="8.25" customHeight="1" x14ac:dyDescent="0.2">
      <c r="B46" s="8"/>
      <c r="C46" s="2"/>
      <c r="D46" s="2"/>
      <c r="E46" s="2"/>
      <c r="F46" s="2"/>
      <c r="G46" s="2"/>
      <c r="H46" s="2"/>
      <c r="I46" s="2"/>
      <c r="J46" s="2"/>
      <c r="K46" s="2"/>
      <c r="L46" s="2"/>
      <c r="M46" s="2"/>
      <c r="N46" s="2"/>
      <c r="O46" s="2"/>
      <c r="P46" s="2"/>
      <c r="Q46" s="2"/>
      <c r="R46" s="2"/>
      <c r="S46" s="2"/>
      <c r="T46" s="2"/>
      <c r="U46" s="2"/>
      <c r="V46" s="2"/>
      <c r="W46" s="9"/>
      <c r="X46" s="1"/>
      <c r="Y46" s="1"/>
      <c r="Z46" s="1"/>
      <c r="AA46" s="1"/>
    </row>
    <row r="47" spans="2:27" ht="8.25" customHeight="1" x14ac:dyDescent="0.2">
      <c r="B47" s="8"/>
      <c r="C47" s="2" t="s">
        <v>67</v>
      </c>
      <c r="D47" s="2"/>
      <c r="E47" s="2"/>
      <c r="F47" s="2"/>
      <c r="G47" s="2"/>
      <c r="H47" s="2"/>
      <c r="I47" s="2"/>
      <c r="J47" s="2"/>
      <c r="K47" s="2"/>
      <c r="L47" s="2"/>
      <c r="M47" s="2"/>
      <c r="N47" s="2"/>
      <c r="O47" s="2"/>
      <c r="P47" s="2"/>
      <c r="Q47" s="2"/>
      <c r="R47" s="2"/>
      <c r="S47" s="2"/>
      <c r="T47" s="2"/>
      <c r="U47" s="2"/>
      <c r="V47" s="2"/>
      <c r="W47" s="9"/>
      <c r="X47" s="1"/>
      <c r="Y47" s="1"/>
      <c r="Z47" s="1"/>
      <c r="AA47" s="1"/>
    </row>
    <row r="48" spans="2:27" ht="8.25" customHeight="1" x14ac:dyDescent="0.2">
      <c r="B48" s="8"/>
      <c r="C48" s="2"/>
      <c r="D48" s="2"/>
      <c r="E48" s="2"/>
      <c r="F48" s="2"/>
      <c r="G48" s="2"/>
      <c r="H48" s="2"/>
      <c r="I48" s="2"/>
      <c r="J48" s="2"/>
      <c r="K48" s="2"/>
      <c r="L48" s="2"/>
      <c r="M48" s="2"/>
      <c r="N48" s="2"/>
      <c r="O48" s="2"/>
      <c r="P48" s="2"/>
      <c r="Q48" s="2"/>
      <c r="R48" s="2"/>
      <c r="S48" s="2"/>
      <c r="T48" s="2"/>
      <c r="U48" s="2"/>
      <c r="V48" s="2"/>
      <c r="W48" s="9"/>
      <c r="X48" s="1"/>
      <c r="Y48" s="1"/>
      <c r="Z48" s="1"/>
      <c r="AA48" s="1"/>
    </row>
    <row r="49" spans="2:27" ht="0" hidden="1" customHeight="1" x14ac:dyDescent="0.2">
      <c r="B49" s="8"/>
      <c r="C49" s="2"/>
      <c r="D49" s="2"/>
      <c r="E49" s="2"/>
      <c r="F49" s="2"/>
      <c r="G49" s="2"/>
      <c r="H49" s="2"/>
      <c r="I49" s="2"/>
      <c r="J49" s="2"/>
      <c r="K49" s="2"/>
      <c r="L49" s="2"/>
      <c r="M49" s="2"/>
      <c r="N49" s="2"/>
      <c r="O49" s="2"/>
      <c r="P49" s="2"/>
      <c r="Q49" s="2"/>
      <c r="R49" s="2"/>
      <c r="S49" s="2"/>
      <c r="T49" s="2"/>
      <c r="U49" s="2"/>
      <c r="V49" s="2"/>
      <c r="W49" s="9"/>
      <c r="X49" s="1"/>
      <c r="Y49" s="1"/>
      <c r="Z49" s="1"/>
      <c r="AA49" s="1"/>
    </row>
    <row r="50" spans="2:27" ht="29.1" customHeight="1" x14ac:dyDescent="0.2">
      <c r="B50" s="8"/>
      <c r="C50" s="66" t="s">
        <v>67</v>
      </c>
      <c r="D50" s="67"/>
      <c r="E50" s="67"/>
      <c r="F50" s="67"/>
      <c r="G50" s="67"/>
      <c r="H50" s="67"/>
      <c r="I50" s="67"/>
      <c r="J50" s="67"/>
      <c r="K50" s="67"/>
      <c r="L50" s="67"/>
      <c r="M50" s="67"/>
      <c r="N50" s="67"/>
      <c r="O50" s="67"/>
      <c r="P50" s="67"/>
      <c r="Q50" s="67"/>
      <c r="R50" s="67"/>
      <c r="S50" s="67"/>
      <c r="T50" s="67"/>
      <c r="U50" s="17"/>
      <c r="V50" s="17"/>
      <c r="W50" s="9"/>
      <c r="AA50" s="1"/>
    </row>
    <row r="51" spans="2:27" ht="3" customHeight="1" x14ac:dyDescent="0.2">
      <c r="B51" s="8"/>
      <c r="C51" s="2"/>
      <c r="D51" s="10"/>
      <c r="E51" s="10"/>
      <c r="F51" s="10"/>
      <c r="G51" s="10"/>
      <c r="H51" s="10"/>
      <c r="I51" s="10"/>
      <c r="J51" s="10"/>
      <c r="K51" s="10"/>
      <c r="L51" s="10"/>
      <c r="M51" s="10"/>
      <c r="N51" s="10"/>
      <c r="O51" s="10"/>
      <c r="P51" s="10"/>
      <c r="Q51" s="10"/>
      <c r="R51" s="10"/>
      <c r="S51" s="10"/>
      <c r="T51" s="10"/>
      <c r="U51" s="10"/>
      <c r="V51" s="10"/>
      <c r="W51" s="11"/>
      <c r="X51" s="10"/>
      <c r="Y51" s="10"/>
      <c r="Z51" s="10"/>
      <c r="AA51" s="1"/>
    </row>
    <row r="52" spans="2:27" ht="19.5" customHeight="1" x14ac:dyDescent="0.2">
      <c r="B52" s="8"/>
      <c r="C52" s="57" t="s">
        <v>45</v>
      </c>
      <c r="D52" s="58"/>
      <c r="E52" s="58"/>
      <c r="F52" s="58"/>
      <c r="G52" s="58"/>
      <c r="H52" s="58"/>
      <c r="I52" s="58"/>
      <c r="J52" s="58"/>
      <c r="K52" s="58"/>
      <c r="L52" s="58"/>
      <c r="M52" s="58"/>
      <c r="N52" s="58"/>
      <c r="O52" s="58"/>
      <c r="P52" s="58"/>
      <c r="Q52" s="58"/>
      <c r="R52" s="18" t="s">
        <v>69</v>
      </c>
      <c r="S52" s="19"/>
      <c r="T52" s="19"/>
      <c r="U52" s="2"/>
      <c r="V52" s="2"/>
      <c r="W52" s="9"/>
      <c r="X52" s="1"/>
      <c r="Y52" s="1"/>
      <c r="Z52" s="1"/>
      <c r="AA52" s="1"/>
    </row>
    <row r="53" spans="2:27" ht="10.5" customHeight="1" x14ac:dyDescent="0.2">
      <c r="B53" s="8"/>
      <c r="C53" s="20"/>
      <c r="D53" s="21"/>
      <c r="E53" s="21"/>
      <c r="F53" s="21"/>
      <c r="G53" s="21"/>
      <c r="H53" s="21"/>
      <c r="I53" s="21"/>
      <c r="J53" s="21"/>
      <c r="K53" s="21"/>
      <c r="L53" s="21"/>
      <c r="M53" s="21"/>
      <c r="N53" s="21"/>
      <c r="O53" s="21"/>
      <c r="P53" s="21"/>
      <c r="Q53" s="21"/>
      <c r="R53" s="22"/>
      <c r="S53" s="19"/>
      <c r="T53" s="19"/>
      <c r="U53" s="2"/>
      <c r="V53" s="2"/>
      <c r="W53" s="9"/>
      <c r="X53" s="1"/>
      <c r="Y53" s="1"/>
      <c r="Z53" s="1"/>
      <c r="AA53" s="1"/>
    </row>
    <row r="54" spans="2:27" ht="3" customHeight="1" x14ac:dyDescent="0.2">
      <c r="B54" s="12"/>
      <c r="C54" s="13"/>
      <c r="D54" s="13"/>
      <c r="E54" s="13"/>
      <c r="F54" s="13"/>
      <c r="G54" s="13"/>
      <c r="H54" s="13"/>
      <c r="I54" s="13"/>
      <c r="J54" s="13"/>
      <c r="K54" s="13"/>
      <c r="L54" s="13"/>
      <c r="M54" s="13"/>
      <c r="N54" s="13"/>
      <c r="O54" s="13"/>
      <c r="P54" s="13"/>
      <c r="Q54" s="13"/>
      <c r="R54" s="13"/>
      <c r="S54" s="13"/>
      <c r="T54" s="13"/>
      <c r="U54" s="13"/>
      <c r="V54" s="13"/>
      <c r="W54" s="14"/>
      <c r="X54" s="1"/>
      <c r="Y54" s="1"/>
      <c r="Z54" s="1"/>
      <c r="AA54" s="1"/>
    </row>
    <row r="55" spans="2:27" ht="12" customHeight="1" x14ac:dyDescent="0.2">
      <c r="K55" s="23"/>
      <c r="L55" s="24"/>
    </row>
  </sheetData>
  <sheetProtection password="88FD" sheet="1" objects="1" scenarios="1"/>
  <mergeCells count="18">
    <mergeCell ref="C52:Q52"/>
    <mergeCell ref="C2:T4"/>
    <mergeCell ref="U4:V4"/>
    <mergeCell ref="C6:U6"/>
    <mergeCell ref="C8:U8"/>
    <mergeCell ref="C50:T50"/>
    <mergeCell ref="F9:G9"/>
    <mergeCell ref="H9:J9"/>
    <mergeCell ref="K9:L9"/>
    <mergeCell ref="M9:N9"/>
    <mergeCell ref="O9:P9"/>
    <mergeCell ref="D11:D12"/>
    <mergeCell ref="C11:C22"/>
    <mergeCell ref="D13:D14"/>
    <mergeCell ref="D15:D16"/>
    <mergeCell ref="D17:D18"/>
    <mergeCell ref="D19:D20"/>
    <mergeCell ref="D21:D22"/>
  </mergeCells>
  <hyperlinks>
    <hyperlink ref="A1" location="TOC!A3" tooltip="Table of Contents" display="Table of Contents"/>
  </hyperlinks>
  <printOptions horizontalCentered="1" verticalCentered="1"/>
  <pageMargins left="0.66929133858267698" right="0.66929133858267698" top="0.47244094488188998" bottom="0.31496062992126" header="0.31496062992126" footer="0.31496062992126"/>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5"/>
  <sheetViews>
    <sheetView showGridLines="0" zoomScale="124" zoomScaleNormal="124" workbookViewId="0">
      <selection activeCell="O22" sqref="O22"/>
    </sheetView>
  </sheetViews>
  <sheetFormatPr defaultColWidth="8.69921875" defaultRowHeight="14.25" x14ac:dyDescent="0.2"/>
  <cols>
    <col min="1" max="2" width="2.69921875" style="1" customWidth="1"/>
    <col min="3" max="3" width="3.69921875" style="1" customWidth="1"/>
    <col min="4" max="4" width="13.09765625" style="1" customWidth="1"/>
    <col min="5" max="22" width="4.69921875" style="1" customWidth="1"/>
    <col min="23" max="23" width="1.5" style="1" customWidth="1"/>
    <col min="24" max="27" width="8.69921875" style="2" customWidth="1"/>
    <col min="28" max="29" width="8.69921875" customWidth="1"/>
    <col min="30" max="30" width="8.69921875" style="1" customWidth="1"/>
    <col min="31" max="16384" width="8.69921875" style="1"/>
  </cols>
  <sheetData>
    <row r="1" spans="1:27" ht="9.75" customHeight="1" x14ac:dyDescent="0.2">
      <c r="A1" s="46" t="s">
        <v>46</v>
      </c>
      <c r="AA1" s="1"/>
    </row>
    <row r="2" spans="1:27" ht="3" customHeight="1" x14ac:dyDescent="0.2">
      <c r="B2" s="3"/>
      <c r="C2" s="59" t="s">
        <v>35</v>
      </c>
      <c r="D2" s="60"/>
      <c r="E2" s="60"/>
      <c r="F2" s="60"/>
      <c r="G2" s="60"/>
      <c r="H2" s="60"/>
      <c r="I2" s="60"/>
      <c r="J2" s="60"/>
      <c r="K2" s="60"/>
      <c r="L2" s="60"/>
      <c r="M2" s="60"/>
      <c r="N2" s="60"/>
      <c r="O2" s="60"/>
      <c r="P2" s="60"/>
      <c r="Q2" s="60"/>
      <c r="R2" s="60"/>
      <c r="S2" s="60"/>
      <c r="T2" s="60"/>
      <c r="U2" s="4"/>
      <c r="V2" s="4"/>
      <c r="W2" s="5"/>
      <c r="AA2" s="1"/>
    </row>
    <row r="3" spans="1:27" ht="15.95" customHeight="1" x14ac:dyDescent="0.2">
      <c r="B3" s="8"/>
      <c r="C3" s="61"/>
      <c r="D3" s="62"/>
      <c r="E3" s="62"/>
      <c r="F3" s="62"/>
      <c r="G3" s="62"/>
      <c r="H3" s="62"/>
      <c r="I3" s="62"/>
      <c r="J3" s="62"/>
      <c r="K3" s="62"/>
      <c r="L3" s="62"/>
      <c r="M3" s="62"/>
      <c r="N3" s="62"/>
      <c r="O3" s="62"/>
      <c r="P3" s="62"/>
      <c r="Q3" s="62"/>
      <c r="R3" s="62"/>
      <c r="S3" s="62"/>
      <c r="T3" s="62"/>
      <c r="U3" s="15" t="s">
        <v>68</v>
      </c>
      <c r="V3" s="45">
        <v>4</v>
      </c>
      <c r="W3" s="9"/>
      <c r="AA3" s="1"/>
    </row>
    <row r="4" spans="1:27" ht="15.95" customHeight="1" x14ac:dyDescent="0.2">
      <c r="B4" s="6"/>
      <c r="C4" s="63"/>
      <c r="D4" s="63"/>
      <c r="E4" s="63"/>
      <c r="F4" s="63"/>
      <c r="G4" s="63"/>
      <c r="H4" s="63"/>
      <c r="I4" s="63"/>
      <c r="J4" s="63"/>
      <c r="K4" s="63"/>
      <c r="L4" s="63"/>
      <c r="M4" s="63"/>
      <c r="N4" s="63"/>
      <c r="O4" s="63"/>
      <c r="P4" s="63"/>
      <c r="Q4" s="63"/>
      <c r="R4" s="63"/>
      <c r="S4" s="63"/>
      <c r="T4" s="63"/>
      <c r="U4" s="64" t="s">
        <v>7</v>
      </c>
      <c r="V4" s="65"/>
      <c r="W4" s="7"/>
      <c r="AA4" s="1"/>
    </row>
    <row r="5" spans="1:27" ht="3" customHeight="1" x14ac:dyDescent="0.2">
      <c r="B5" s="8"/>
      <c r="C5" s="2"/>
      <c r="D5" s="10"/>
      <c r="E5" s="10"/>
      <c r="F5" s="10"/>
      <c r="G5" s="10"/>
      <c r="H5" s="10"/>
      <c r="I5" s="10"/>
      <c r="J5" s="10"/>
      <c r="K5" s="10"/>
      <c r="L5" s="10"/>
      <c r="M5" s="10"/>
      <c r="N5" s="10"/>
      <c r="O5" s="10"/>
      <c r="P5" s="10"/>
      <c r="Q5" s="10"/>
      <c r="R5" s="10"/>
      <c r="S5" s="10"/>
      <c r="T5" s="10"/>
      <c r="U5" s="10"/>
      <c r="V5" s="10"/>
      <c r="W5" s="11"/>
      <c r="X5" s="10"/>
      <c r="Y5" s="10"/>
      <c r="Z5" s="10"/>
      <c r="AA5" s="1"/>
    </row>
    <row r="6" spans="1:27" ht="20.100000000000001" customHeight="1" x14ac:dyDescent="0.2">
      <c r="B6" s="8"/>
      <c r="C6" s="66" t="s">
        <v>40</v>
      </c>
      <c r="D6" s="67"/>
      <c r="E6" s="67"/>
      <c r="F6" s="67"/>
      <c r="G6" s="67"/>
      <c r="H6" s="67"/>
      <c r="I6" s="67"/>
      <c r="J6" s="67"/>
      <c r="K6" s="67"/>
      <c r="L6" s="67"/>
      <c r="M6" s="67"/>
      <c r="N6" s="67"/>
      <c r="O6" s="67"/>
      <c r="P6" s="67"/>
      <c r="Q6" s="67"/>
      <c r="R6" s="67"/>
      <c r="S6" s="67"/>
      <c r="T6" s="67"/>
      <c r="U6" s="67"/>
      <c r="V6" s="16"/>
      <c r="W6" s="9"/>
      <c r="AA6" s="1"/>
    </row>
    <row r="7" spans="1:27" ht="3" customHeight="1" x14ac:dyDescent="0.2">
      <c r="B7" s="8"/>
      <c r="C7" s="2"/>
      <c r="D7" s="10"/>
      <c r="E7" s="10"/>
      <c r="F7" s="10"/>
      <c r="G7" s="10"/>
      <c r="H7" s="10"/>
      <c r="I7" s="10"/>
      <c r="J7" s="10"/>
      <c r="K7" s="10"/>
      <c r="L7" s="10"/>
      <c r="M7" s="10"/>
      <c r="N7" s="10"/>
      <c r="O7" s="10"/>
      <c r="P7" s="10"/>
      <c r="Q7" s="10"/>
      <c r="R7" s="10"/>
      <c r="S7" s="10"/>
      <c r="T7" s="10"/>
      <c r="U7" s="10"/>
      <c r="V7" s="10"/>
      <c r="W7" s="11"/>
      <c r="X7" s="10"/>
      <c r="Y7" s="10"/>
      <c r="Z7" s="10"/>
      <c r="AA7" s="1"/>
    </row>
    <row r="8" spans="1:27" ht="20.100000000000001" customHeight="1" x14ac:dyDescent="0.2">
      <c r="B8" s="8"/>
      <c r="C8" s="66" t="s">
        <v>8</v>
      </c>
      <c r="D8" s="67"/>
      <c r="E8" s="67"/>
      <c r="F8" s="67"/>
      <c r="G8" s="67"/>
      <c r="H8" s="67"/>
      <c r="I8" s="67"/>
      <c r="J8" s="67"/>
      <c r="K8" s="67"/>
      <c r="L8" s="67"/>
      <c r="M8" s="67"/>
      <c r="N8" s="67"/>
      <c r="O8" s="67"/>
      <c r="P8" s="67"/>
      <c r="Q8" s="67"/>
      <c r="R8" s="67"/>
      <c r="S8" s="67"/>
      <c r="T8" s="67"/>
      <c r="U8" s="67"/>
      <c r="V8" s="16"/>
      <c r="W8" s="9"/>
      <c r="AA8" s="1"/>
    </row>
    <row r="9" spans="1:27" ht="24.75" customHeight="1" x14ac:dyDescent="0.2">
      <c r="B9" s="8"/>
      <c r="C9" s="2" t="s">
        <v>67</v>
      </c>
      <c r="D9" s="10"/>
      <c r="E9" s="25" t="s">
        <v>67</v>
      </c>
      <c r="F9" s="68" t="s">
        <v>61</v>
      </c>
      <c r="G9" s="70"/>
      <c r="H9" s="70"/>
      <c r="I9" s="70"/>
      <c r="J9" s="70"/>
      <c r="K9" s="69"/>
      <c r="L9" s="10"/>
      <c r="M9" s="10"/>
      <c r="N9" s="10"/>
      <c r="O9" s="10"/>
      <c r="P9" s="10"/>
      <c r="Q9" s="10"/>
      <c r="R9" s="10"/>
      <c r="S9" s="10"/>
      <c r="T9" s="10"/>
      <c r="U9" s="10" t="s">
        <v>67</v>
      </c>
      <c r="V9" s="10"/>
      <c r="W9" s="11"/>
      <c r="X9" s="10"/>
      <c r="Y9" s="10"/>
      <c r="Z9" s="10"/>
      <c r="AA9" s="1"/>
    </row>
    <row r="10" spans="1:27" ht="33" customHeight="1" x14ac:dyDescent="0.2">
      <c r="B10" s="8"/>
      <c r="C10" s="2"/>
      <c r="D10" s="10"/>
      <c r="E10" s="31" t="s">
        <v>20</v>
      </c>
      <c r="F10" s="36" t="s">
        <v>56</v>
      </c>
      <c r="G10" s="26" t="s">
        <v>55</v>
      </c>
      <c r="H10" s="26" t="s">
        <v>54</v>
      </c>
      <c r="I10" s="26" t="s">
        <v>60</v>
      </c>
      <c r="J10" s="26" t="s">
        <v>11</v>
      </c>
      <c r="K10" s="40" t="s">
        <v>10</v>
      </c>
      <c r="L10" s="10"/>
      <c r="M10" s="10"/>
      <c r="N10" s="10"/>
      <c r="O10" s="10"/>
      <c r="P10" s="10"/>
      <c r="Q10" s="10"/>
      <c r="R10" s="10"/>
      <c r="S10" s="10"/>
      <c r="T10" s="10"/>
      <c r="U10" s="10"/>
      <c r="V10" s="10"/>
      <c r="W10" s="11"/>
      <c r="X10" s="10"/>
      <c r="Y10" s="10"/>
      <c r="Z10" s="10"/>
      <c r="AA10" s="1"/>
    </row>
    <row r="11" spans="1:27" ht="8.25" customHeight="1" x14ac:dyDescent="0.2">
      <c r="B11" s="8"/>
      <c r="C11" s="73" t="s">
        <v>15</v>
      </c>
      <c r="D11" s="71" t="s">
        <v>53</v>
      </c>
      <c r="E11" s="32">
        <v>4223</v>
      </c>
      <c r="F11" s="30">
        <v>3284</v>
      </c>
      <c r="G11" s="27">
        <v>142</v>
      </c>
      <c r="H11" s="27">
        <v>332</v>
      </c>
      <c r="I11" s="27">
        <v>268</v>
      </c>
      <c r="J11" s="27">
        <v>87</v>
      </c>
      <c r="K11" s="41">
        <v>110</v>
      </c>
      <c r="L11" s="10"/>
      <c r="M11" s="10"/>
      <c r="N11" s="10"/>
      <c r="O11" s="10"/>
      <c r="P11" s="10"/>
      <c r="Q11" s="10"/>
      <c r="R11" s="10"/>
      <c r="S11" s="10"/>
      <c r="T11" s="10"/>
      <c r="U11" s="10"/>
      <c r="V11" s="10"/>
      <c r="W11" s="11"/>
      <c r="X11" s="10"/>
      <c r="Y11" s="10"/>
      <c r="Z11" s="10"/>
      <c r="AA11" s="1"/>
    </row>
    <row r="12" spans="1:27" hidden="1" x14ac:dyDescent="0.2">
      <c r="B12" s="8"/>
      <c r="C12" s="74"/>
      <c r="D12" s="72"/>
      <c r="E12" s="32" t="s">
        <v>67</v>
      </c>
      <c r="F12" s="30" t="s">
        <v>67</v>
      </c>
      <c r="G12" s="27" t="s">
        <v>67</v>
      </c>
      <c r="H12" s="27" t="s">
        <v>67</v>
      </c>
      <c r="I12" s="27" t="s">
        <v>67</v>
      </c>
      <c r="J12" s="27" t="s">
        <v>67</v>
      </c>
      <c r="K12" s="41" t="s">
        <v>67</v>
      </c>
      <c r="L12" s="10"/>
      <c r="M12" s="10"/>
      <c r="N12" s="10"/>
      <c r="O12" s="10"/>
      <c r="P12" s="10"/>
      <c r="Q12" s="10"/>
      <c r="R12" s="10"/>
      <c r="S12" s="10"/>
      <c r="T12" s="10"/>
      <c r="U12" s="10"/>
      <c r="V12" s="10"/>
      <c r="W12" s="11"/>
      <c r="X12" s="10"/>
      <c r="Y12" s="10"/>
      <c r="Z12" s="10"/>
      <c r="AA12" s="1"/>
    </row>
    <row r="13" spans="1:27" ht="8.25" customHeight="1" x14ac:dyDescent="0.2">
      <c r="B13" s="8"/>
      <c r="C13" s="74"/>
      <c r="D13" s="71" t="s">
        <v>30</v>
      </c>
      <c r="E13" s="32">
        <v>4223</v>
      </c>
      <c r="F13" s="30">
        <v>3172</v>
      </c>
      <c r="G13" s="27">
        <v>146</v>
      </c>
      <c r="H13" s="27">
        <v>420</v>
      </c>
      <c r="I13" s="27">
        <v>265</v>
      </c>
      <c r="J13" s="27">
        <v>101</v>
      </c>
      <c r="K13" s="41">
        <v>120</v>
      </c>
      <c r="L13" s="10"/>
      <c r="M13" s="10">
        <f>SUM(G13:J13)</f>
        <v>932</v>
      </c>
      <c r="N13" s="10"/>
      <c r="O13" s="10"/>
      <c r="P13" s="10"/>
      <c r="Q13" s="10"/>
      <c r="R13" s="10"/>
      <c r="S13" s="10"/>
      <c r="T13" s="10"/>
      <c r="U13" s="10"/>
      <c r="V13" s="10"/>
      <c r="W13" s="11"/>
      <c r="X13" s="10"/>
      <c r="Y13" s="10"/>
      <c r="Z13" s="10"/>
      <c r="AA13" s="1"/>
    </row>
    <row r="14" spans="1:27" ht="8.25" customHeight="1" x14ac:dyDescent="0.2">
      <c r="B14" s="8"/>
      <c r="C14" s="74"/>
      <c r="D14" s="72"/>
      <c r="E14" s="32" t="s">
        <v>67</v>
      </c>
      <c r="F14" s="30" t="s">
        <v>67</v>
      </c>
      <c r="G14" s="27" t="s">
        <v>67</v>
      </c>
      <c r="H14" s="27" t="s">
        <v>67</v>
      </c>
      <c r="I14" s="27" t="s">
        <v>67</v>
      </c>
      <c r="J14" s="27" t="s">
        <v>67</v>
      </c>
      <c r="K14" s="41" t="s">
        <v>67</v>
      </c>
      <c r="L14" s="10"/>
      <c r="M14" s="10"/>
      <c r="N14" s="10"/>
      <c r="O14" s="10"/>
      <c r="P14" s="10"/>
      <c r="Q14" s="10"/>
      <c r="R14" s="10"/>
      <c r="S14" s="10"/>
      <c r="T14" s="10"/>
      <c r="U14" s="10"/>
      <c r="V14" s="10"/>
      <c r="W14" s="11"/>
      <c r="X14" s="10"/>
      <c r="Y14" s="10"/>
      <c r="Z14" s="10"/>
      <c r="AA14" s="1"/>
    </row>
    <row r="15" spans="1:27" ht="8.25" customHeight="1" x14ac:dyDescent="0.2">
      <c r="B15" s="8"/>
      <c r="C15" s="74"/>
      <c r="D15" s="75" t="s">
        <v>23</v>
      </c>
      <c r="E15" s="32">
        <v>546</v>
      </c>
      <c r="F15" s="37">
        <v>396</v>
      </c>
      <c r="G15" s="28">
        <v>30</v>
      </c>
      <c r="H15" s="28">
        <v>71</v>
      </c>
      <c r="I15" s="28">
        <v>27</v>
      </c>
      <c r="J15" s="28">
        <v>7</v>
      </c>
      <c r="K15" s="42">
        <v>15</v>
      </c>
      <c r="L15" s="10"/>
      <c r="M15" s="10">
        <f>SUM(G15:J15)</f>
        <v>135</v>
      </c>
      <c r="N15" s="10"/>
      <c r="O15" s="10">
        <f>135/932</f>
        <v>0.14484978540772533</v>
      </c>
      <c r="P15" s="10"/>
      <c r="Q15" s="10"/>
      <c r="R15" s="10"/>
      <c r="S15" s="10"/>
      <c r="T15" s="10"/>
      <c r="U15" s="10"/>
      <c r="V15" s="10"/>
      <c r="W15" s="11"/>
      <c r="X15" s="10"/>
      <c r="Y15" s="10"/>
      <c r="Z15" s="10"/>
      <c r="AA15" s="1"/>
    </row>
    <row r="16" spans="1:27" ht="8.25" customHeight="1" x14ac:dyDescent="0.2">
      <c r="B16" s="8"/>
      <c r="C16" s="74"/>
      <c r="D16" s="76"/>
      <c r="E16" s="33">
        <v>0.13</v>
      </c>
      <c r="F16" s="38">
        <v>0.12</v>
      </c>
      <c r="G16" s="29">
        <v>0.2</v>
      </c>
      <c r="H16" s="29">
        <v>0.17</v>
      </c>
      <c r="I16" s="29">
        <v>0.1</v>
      </c>
      <c r="J16" s="29">
        <v>7.0000000000000007E-2</v>
      </c>
      <c r="K16" s="43">
        <v>0.12</v>
      </c>
      <c r="L16" s="10"/>
      <c r="M16" s="10"/>
      <c r="N16" s="10"/>
      <c r="O16" s="10"/>
      <c r="P16" s="10"/>
      <c r="Q16" s="10"/>
      <c r="R16" s="10"/>
      <c r="S16" s="10"/>
      <c r="T16" s="10"/>
      <c r="U16" s="10"/>
      <c r="V16" s="10"/>
      <c r="W16" s="11"/>
      <c r="X16" s="10"/>
      <c r="Y16" s="10"/>
      <c r="Z16" s="10"/>
      <c r="AA16" s="1"/>
    </row>
    <row r="17" spans="2:27" ht="8.25" customHeight="1" x14ac:dyDescent="0.2">
      <c r="B17" s="8"/>
      <c r="C17" s="74"/>
      <c r="D17" s="75" t="s">
        <v>22</v>
      </c>
      <c r="E17" s="32">
        <v>2194</v>
      </c>
      <c r="F17" s="37">
        <v>1679</v>
      </c>
      <c r="G17" s="28">
        <v>63</v>
      </c>
      <c r="H17" s="28">
        <v>208</v>
      </c>
      <c r="I17" s="28">
        <v>143</v>
      </c>
      <c r="J17" s="28">
        <v>49</v>
      </c>
      <c r="K17" s="42">
        <v>51</v>
      </c>
      <c r="L17" s="10"/>
      <c r="M17" s="10">
        <f>SUM(G17:J17)</f>
        <v>463</v>
      </c>
      <c r="N17" s="10"/>
      <c r="O17" s="10">
        <f>463/932</f>
        <v>0.49678111587982832</v>
      </c>
      <c r="P17" s="10"/>
      <c r="Q17" s="10"/>
      <c r="R17" s="10"/>
      <c r="S17" s="10"/>
      <c r="T17" s="10"/>
      <c r="U17" s="10"/>
      <c r="V17" s="10"/>
      <c r="W17" s="11"/>
      <c r="X17" s="10"/>
      <c r="Y17" s="10"/>
      <c r="Z17" s="10"/>
      <c r="AA17" s="1"/>
    </row>
    <row r="18" spans="2:27" ht="8.25" customHeight="1" x14ac:dyDescent="0.2">
      <c r="B18" s="8"/>
      <c r="C18" s="74"/>
      <c r="D18" s="76"/>
      <c r="E18" s="33">
        <v>0.52</v>
      </c>
      <c r="F18" s="38">
        <v>0.53</v>
      </c>
      <c r="G18" s="29">
        <v>0.43</v>
      </c>
      <c r="H18" s="29">
        <v>0.5</v>
      </c>
      <c r="I18" s="29">
        <v>0.54</v>
      </c>
      <c r="J18" s="29">
        <v>0.49</v>
      </c>
      <c r="K18" s="43">
        <v>0.42</v>
      </c>
      <c r="L18" s="10"/>
      <c r="M18" s="10"/>
      <c r="N18" s="10"/>
      <c r="O18" s="10"/>
      <c r="P18" s="10"/>
      <c r="Q18" s="10"/>
      <c r="R18" s="10"/>
      <c r="S18" s="10"/>
      <c r="T18" s="10"/>
      <c r="U18" s="10"/>
      <c r="V18" s="10"/>
      <c r="W18" s="11"/>
      <c r="X18" s="10"/>
      <c r="Y18" s="10"/>
      <c r="Z18" s="10"/>
      <c r="AA18" s="1"/>
    </row>
    <row r="19" spans="2:27" ht="8.25" customHeight="1" x14ac:dyDescent="0.2">
      <c r="B19" s="8"/>
      <c r="C19" s="74"/>
      <c r="D19" s="75" t="s">
        <v>21</v>
      </c>
      <c r="E19" s="32">
        <v>1137</v>
      </c>
      <c r="F19" s="37">
        <v>877</v>
      </c>
      <c r="G19" s="28">
        <v>33</v>
      </c>
      <c r="H19" s="28">
        <v>92</v>
      </c>
      <c r="I19" s="28">
        <v>69</v>
      </c>
      <c r="J19" s="28">
        <v>32</v>
      </c>
      <c r="K19" s="42">
        <v>35</v>
      </c>
      <c r="L19" s="10"/>
      <c r="M19" s="10">
        <f>SUM(G19:J19)</f>
        <v>226</v>
      </c>
      <c r="N19" s="10"/>
      <c r="O19" s="10">
        <f>226/932</f>
        <v>0.24248927038626608</v>
      </c>
      <c r="P19" s="10"/>
      <c r="Q19" s="10"/>
      <c r="R19" s="10"/>
      <c r="S19" s="10"/>
      <c r="T19" s="10"/>
      <c r="U19" s="10"/>
      <c r="V19" s="10"/>
      <c r="W19" s="11"/>
      <c r="X19" s="10"/>
      <c r="Y19" s="10"/>
      <c r="Z19" s="10"/>
      <c r="AA19" s="1"/>
    </row>
    <row r="20" spans="2:27" ht="8.25" customHeight="1" x14ac:dyDescent="0.2">
      <c r="B20" s="8"/>
      <c r="C20" s="74"/>
      <c r="D20" s="76"/>
      <c r="E20" s="33">
        <v>0.27</v>
      </c>
      <c r="F20" s="38">
        <v>0.28000000000000003</v>
      </c>
      <c r="G20" s="29">
        <v>0.23</v>
      </c>
      <c r="H20" s="29">
        <v>0.22</v>
      </c>
      <c r="I20" s="29">
        <v>0.26</v>
      </c>
      <c r="J20" s="29">
        <v>0.31</v>
      </c>
      <c r="K20" s="43">
        <v>0.28999999999999998</v>
      </c>
      <c r="L20" s="10"/>
      <c r="M20" s="10"/>
      <c r="N20" s="10"/>
      <c r="O20" s="10"/>
      <c r="P20" s="10"/>
      <c r="Q20" s="10"/>
      <c r="R20" s="10"/>
      <c r="S20" s="10"/>
      <c r="T20" s="10"/>
      <c r="U20" s="10"/>
      <c r="V20" s="10"/>
      <c r="W20" s="11"/>
      <c r="X20" s="10"/>
      <c r="Y20" s="10"/>
      <c r="Z20" s="10"/>
      <c r="AA20" s="1"/>
    </row>
    <row r="21" spans="2:27" ht="8.25" customHeight="1" x14ac:dyDescent="0.2">
      <c r="B21" s="8"/>
      <c r="C21" s="74"/>
      <c r="D21" s="75" t="s">
        <v>24</v>
      </c>
      <c r="E21" s="32">
        <v>345</v>
      </c>
      <c r="F21" s="37">
        <v>219</v>
      </c>
      <c r="G21" s="28">
        <v>20</v>
      </c>
      <c r="H21" s="28">
        <v>48</v>
      </c>
      <c r="I21" s="28">
        <v>26</v>
      </c>
      <c r="J21" s="28">
        <v>13</v>
      </c>
      <c r="K21" s="42">
        <v>20</v>
      </c>
      <c r="L21" s="10"/>
      <c r="M21" s="10">
        <f>SUM(G21:J21)</f>
        <v>107</v>
      </c>
      <c r="N21" s="10"/>
      <c r="O21" s="10">
        <f>107/932</f>
        <v>0.1148068669527897</v>
      </c>
      <c r="P21" s="10"/>
      <c r="Q21" s="10"/>
      <c r="R21" s="10"/>
      <c r="S21" s="10"/>
      <c r="T21" s="10"/>
      <c r="U21" s="10"/>
      <c r="V21" s="10"/>
      <c r="W21" s="11"/>
      <c r="X21" s="10"/>
      <c r="Y21" s="10"/>
      <c r="Z21" s="10"/>
      <c r="AA21" s="1"/>
    </row>
    <row r="22" spans="2:27" ht="8.25" customHeight="1" x14ac:dyDescent="0.2">
      <c r="B22" s="8"/>
      <c r="C22" s="74"/>
      <c r="D22" s="76"/>
      <c r="E22" s="47">
        <v>0.08</v>
      </c>
      <c r="F22" s="49">
        <v>7.0000000000000007E-2</v>
      </c>
      <c r="G22" s="48">
        <v>0.13</v>
      </c>
      <c r="H22" s="48">
        <v>0.11</v>
      </c>
      <c r="I22" s="48">
        <v>0.1</v>
      </c>
      <c r="J22" s="48">
        <v>0.13</v>
      </c>
      <c r="K22" s="50">
        <v>0.17</v>
      </c>
      <c r="L22" s="10"/>
      <c r="M22" s="10"/>
      <c r="N22" s="10"/>
      <c r="O22" s="10"/>
      <c r="P22" s="10"/>
      <c r="Q22" s="10"/>
      <c r="R22" s="10"/>
      <c r="S22" s="10"/>
      <c r="T22" s="10"/>
      <c r="U22" s="10"/>
      <c r="V22" s="10"/>
      <c r="W22" s="11"/>
      <c r="X22" s="10"/>
      <c r="Y22" s="10"/>
      <c r="Z22" s="10"/>
      <c r="AA22" s="1"/>
    </row>
    <row r="23" spans="2:27" ht="8.25" customHeight="1" x14ac:dyDescent="0.2">
      <c r="B23" s="8"/>
      <c r="C23" s="2"/>
      <c r="D23" s="10"/>
      <c r="E23" s="10"/>
      <c r="F23" s="10"/>
      <c r="G23" s="10"/>
      <c r="H23" s="10"/>
      <c r="I23" s="10"/>
      <c r="J23" s="10"/>
      <c r="K23" s="10"/>
      <c r="L23" s="10"/>
      <c r="M23" s="10"/>
      <c r="N23" s="10"/>
      <c r="O23" s="10"/>
      <c r="P23" s="10"/>
      <c r="Q23" s="10"/>
      <c r="R23" s="10"/>
      <c r="S23" s="10"/>
      <c r="T23" s="10"/>
      <c r="U23" s="10"/>
      <c r="V23" s="10"/>
      <c r="W23" s="11"/>
      <c r="X23" s="10"/>
      <c r="Y23" s="10"/>
      <c r="Z23" s="10"/>
      <c r="AA23" s="1"/>
    </row>
    <row r="24" spans="2:27" ht="8.25" customHeight="1" x14ac:dyDescent="0.2">
      <c r="B24" s="8"/>
      <c r="C24" s="2"/>
      <c r="D24" s="10"/>
      <c r="E24" s="10"/>
      <c r="F24" s="10"/>
      <c r="G24" s="10"/>
      <c r="H24" s="10"/>
      <c r="I24" s="10"/>
      <c r="J24" s="10"/>
      <c r="K24" s="10"/>
      <c r="L24" s="10"/>
      <c r="M24" s="10"/>
      <c r="N24" s="10"/>
      <c r="O24" s="10"/>
      <c r="P24" s="10"/>
      <c r="Q24" s="10"/>
      <c r="R24" s="10"/>
      <c r="S24" s="10"/>
      <c r="T24" s="10"/>
      <c r="U24" s="10"/>
      <c r="V24" s="10"/>
      <c r="W24" s="11"/>
      <c r="X24" s="10"/>
      <c r="Y24" s="10"/>
      <c r="Z24" s="10"/>
      <c r="AA24" s="1"/>
    </row>
    <row r="25" spans="2:27" ht="8.25" customHeight="1" x14ac:dyDescent="0.2">
      <c r="B25" s="8"/>
      <c r="C25" s="2"/>
      <c r="D25" s="10"/>
      <c r="E25" s="10"/>
      <c r="F25" s="10"/>
      <c r="G25" s="10"/>
      <c r="H25" s="10"/>
      <c r="I25" s="10"/>
      <c r="J25" s="10"/>
      <c r="K25" s="10"/>
      <c r="L25" s="10"/>
      <c r="M25" s="10"/>
      <c r="N25" s="10"/>
      <c r="O25" s="10"/>
      <c r="P25" s="10"/>
      <c r="Q25" s="10"/>
      <c r="R25" s="10"/>
      <c r="S25" s="10"/>
      <c r="T25" s="10"/>
      <c r="U25" s="10"/>
      <c r="V25" s="10"/>
      <c r="W25" s="11"/>
      <c r="X25" s="10"/>
      <c r="Y25" s="10"/>
      <c r="Z25" s="10"/>
      <c r="AA25" s="1"/>
    </row>
    <row r="26" spans="2:27" ht="8.25" customHeight="1" x14ac:dyDescent="0.2">
      <c r="B26" s="8"/>
      <c r="C26" s="2"/>
      <c r="D26" s="10"/>
      <c r="E26" s="10"/>
      <c r="F26" s="10"/>
      <c r="G26" s="10"/>
      <c r="H26" s="10"/>
      <c r="I26" s="10"/>
      <c r="J26" s="10"/>
      <c r="K26" s="10"/>
      <c r="L26" s="10"/>
      <c r="M26" s="10"/>
      <c r="N26" s="10"/>
      <c r="O26" s="10"/>
      <c r="P26" s="10"/>
      <c r="Q26" s="10"/>
      <c r="R26" s="10"/>
      <c r="S26" s="10"/>
      <c r="T26" s="10"/>
      <c r="U26" s="10"/>
      <c r="V26" s="10"/>
      <c r="W26" s="11"/>
      <c r="X26" s="10"/>
      <c r="Y26" s="10"/>
      <c r="Z26" s="10"/>
      <c r="AA26" s="1"/>
    </row>
    <row r="27" spans="2:27" ht="8.25" customHeight="1" x14ac:dyDescent="0.2">
      <c r="B27" s="8"/>
      <c r="C27" s="2"/>
      <c r="D27" s="10"/>
      <c r="E27" s="10"/>
      <c r="F27" s="10"/>
      <c r="G27" s="10"/>
      <c r="H27" s="10"/>
      <c r="I27" s="10"/>
      <c r="J27" s="10"/>
      <c r="K27" s="10"/>
      <c r="L27" s="10"/>
      <c r="M27" s="10"/>
      <c r="N27" s="10"/>
      <c r="O27" s="10"/>
      <c r="P27" s="10"/>
      <c r="Q27" s="10"/>
      <c r="R27" s="10"/>
      <c r="S27" s="10"/>
      <c r="T27" s="10"/>
      <c r="U27" s="10"/>
      <c r="V27" s="10"/>
      <c r="W27" s="11"/>
      <c r="X27" s="10"/>
      <c r="Y27" s="10"/>
      <c r="Z27" s="10"/>
      <c r="AA27" s="1"/>
    </row>
    <row r="28" spans="2:27" ht="8.25" customHeight="1" x14ac:dyDescent="0.2">
      <c r="B28" s="8"/>
      <c r="C28" s="2"/>
      <c r="D28" s="10"/>
      <c r="E28" s="10"/>
      <c r="F28" s="10"/>
      <c r="G28" s="10"/>
      <c r="H28" s="10"/>
      <c r="I28" s="10"/>
      <c r="J28" s="10"/>
      <c r="K28" s="10"/>
      <c r="L28" s="10"/>
      <c r="M28" s="10"/>
      <c r="N28" s="10"/>
      <c r="O28" s="10"/>
      <c r="P28" s="10"/>
      <c r="Q28" s="10"/>
      <c r="R28" s="10"/>
      <c r="S28" s="10"/>
      <c r="T28" s="10"/>
      <c r="U28" s="10"/>
      <c r="V28" s="10"/>
      <c r="W28" s="11"/>
      <c r="X28" s="10"/>
      <c r="Y28" s="10"/>
      <c r="Z28" s="10"/>
      <c r="AA28" s="1"/>
    </row>
    <row r="29" spans="2:27" ht="8.25" customHeight="1" x14ac:dyDescent="0.2">
      <c r="B29" s="8"/>
      <c r="C29" s="2"/>
      <c r="D29" s="10"/>
      <c r="E29" s="10"/>
      <c r="F29" s="10"/>
      <c r="G29" s="10"/>
      <c r="H29" s="10"/>
      <c r="I29" s="10"/>
      <c r="J29" s="10"/>
      <c r="K29" s="10"/>
      <c r="L29" s="10"/>
      <c r="M29" s="10"/>
      <c r="N29" s="10"/>
      <c r="O29" s="10"/>
      <c r="P29" s="10"/>
      <c r="Q29" s="10"/>
      <c r="R29" s="10"/>
      <c r="S29" s="10"/>
      <c r="T29" s="10"/>
      <c r="U29" s="10"/>
      <c r="V29" s="10"/>
      <c r="W29" s="11"/>
      <c r="X29" s="10"/>
      <c r="Y29" s="10"/>
      <c r="Z29" s="10"/>
      <c r="AA29" s="1"/>
    </row>
    <row r="30" spans="2:27" ht="8.25" customHeight="1" x14ac:dyDescent="0.2">
      <c r="B30" s="8"/>
      <c r="C30" s="2"/>
      <c r="D30" s="10"/>
      <c r="E30" s="10"/>
      <c r="F30" s="10"/>
      <c r="G30" s="10"/>
      <c r="H30" s="10"/>
      <c r="I30" s="10"/>
      <c r="J30" s="10"/>
      <c r="K30" s="10"/>
      <c r="L30" s="10"/>
      <c r="M30" s="10"/>
      <c r="N30" s="10"/>
      <c r="O30" s="10"/>
      <c r="P30" s="10"/>
      <c r="Q30" s="10"/>
      <c r="R30" s="10"/>
      <c r="S30" s="10"/>
      <c r="T30" s="10"/>
      <c r="U30" s="10"/>
      <c r="V30" s="10"/>
      <c r="W30" s="11"/>
      <c r="X30" s="10"/>
      <c r="Y30" s="10"/>
      <c r="Z30" s="10"/>
      <c r="AA30" s="1"/>
    </row>
    <row r="31" spans="2:27" ht="8.25" customHeight="1" x14ac:dyDescent="0.2">
      <c r="B31" s="8"/>
      <c r="C31" s="2"/>
      <c r="D31" s="10"/>
      <c r="E31" s="10"/>
      <c r="F31" s="10"/>
      <c r="G31" s="10"/>
      <c r="H31" s="10"/>
      <c r="I31" s="10"/>
      <c r="J31" s="10"/>
      <c r="K31" s="10"/>
      <c r="L31" s="10"/>
      <c r="M31" s="10"/>
      <c r="N31" s="10"/>
      <c r="O31" s="10"/>
      <c r="P31" s="10"/>
      <c r="Q31" s="10"/>
      <c r="R31" s="10"/>
      <c r="S31" s="10"/>
      <c r="T31" s="10"/>
      <c r="U31" s="10"/>
      <c r="V31" s="10"/>
      <c r="W31" s="11"/>
      <c r="X31" s="10"/>
      <c r="Y31" s="10"/>
      <c r="Z31" s="10"/>
      <c r="AA31" s="1"/>
    </row>
    <row r="32" spans="2:27" ht="8.25" customHeight="1" x14ac:dyDescent="0.2">
      <c r="B32" s="8"/>
      <c r="C32" s="2"/>
      <c r="D32" s="10"/>
      <c r="E32" s="10"/>
      <c r="F32" s="10"/>
      <c r="G32" s="10"/>
      <c r="H32" s="10"/>
      <c r="I32" s="10"/>
      <c r="J32" s="10"/>
      <c r="K32" s="10"/>
      <c r="L32" s="10"/>
      <c r="M32" s="10"/>
      <c r="N32" s="10"/>
      <c r="O32" s="10"/>
      <c r="P32" s="10"/>
      <c r="Q32" s="10"/>
      <c r="R32" s="10"/>
      <c r="S32" s="10"/>
      <c r="T32" s="10"/>
      <c r="U32" s="10"/>
      <c r="V32" s="10"/>
      <c r="W32" s="11"/>
      <c r="X32" s="10"/>
      <c r="Y32" s="10"/>
      <c r="Z32" s="10"/>
      <c r="AA32" s="1"/>
    </row>
    <row r="33" spans="2:27" ht="8.25" customHeight="1" x14ac:dyDescent="0.2">
      <c r="B33" s="8"/>
      <c r="C33" s="2"/>
      <c r="D33" s="10"/>
      <c r="E33" s="10"/>
      <c r="F33" s="10"/>
      <c r="G33" s="10"/>
      <c r="H33" s="10"/>
      <c r="I33" s="10"/>
      <c r="J33" s="10"/>
      <c r="K33" s="10"/>
      <c r="L33" s="10"/>
      <c r="M33" s="10"/>
      <c r="N33" s="10"/>
      <c r="O33" s="10"/>
      <c r="P33" s="10"/>
      <c r="Q33" s="10"/>
      <c r="R33" s="10"/>
      <c r="S33" s="10"/>
      <c r="T33" s="10"/>
      <c r="U33" s="10"/>
      <c r="V33" s="10"/>
      <c r="W33" s="11"/>
      <c r="X33" s="10"/>
      <c r="Y33" s="10"/>
      <c r="Z33" s="10"/>
      <c r="AA33" s="1"/>
    </row>
    <row r="34" spans="2:27" ht="8.25" customHeight="1" x14ac:dyDescent="0.2">
      <c r="B34" s="8"/>
      <c r="C34" s="2"/>
      <c r="D34" s="10"/>
      <c r="E34" s="10"/>
      <c r="F34" s="10"/>
      <c r="G34" s="10"/>
      <c r="H34" s="10"/>
      <c r="I34" s="10"/>
      <c r="J34" s="10"/>
      <c r="K34" s="10"/>
      <c r="L34" s="10"/>
      <c r="M34" s="10"/>
      <c r="N34" s="10"/>
      <c r="O34" s="10"/>
      <c r="P34" s="10"/>
      <c r="Q34" s="10"/>
      <c r="R34" s="10"/>
      <c r="S34" s="10"/>
      <c r="T34" s="10"/>
      <c r="U34" s="10"/>
      <c r="V34" s="10"/>
      <c r="W34" s="11"/>
      <c r="X34" s="10"/>
      <c r="Y34" s="10"/>
      <c r="Z34" s="10"/>
      <c r="AA34" s="1"/>
    </row>
    <row r="35" spans="2:27" ht="8.25" customHeight="1" x14ac:dyDescent="0.2">
      <c r="B35" s="8"/>
      <c r="C35" s="2"/>
      <c r="D35" s="10"/>
      <c r="E35" s="10"/>
      <c r="F35" s="10"/>
      <c r="G35" s="10"/>
      <c r="H35" s="10"/>
      <c r="I35" s="10"/>
      <c r="J35" s="10"/>
      <c r="K35" s="10"/>
      <c r="L35" s="10"/>
      <c r="M35" s="10"/>
      <c r="N35" s="10"/>
      <c r="O35" s="10"/>
      <c r="P35" s="10"/>
      <c r="Q35" s="10"/>
      <c r="R35" s="10"/>
      <c r="S35" s="10"/>
      <c r="T35" s="10"/>
      <c r="U35" s="10"/>
      <c r="V35" s="10"/>
      <c r="W35" s="11"/>
      <c r="X35" s="10"/>
      <c r="Y35" s="10"/>
      <c r="Z35" s="10"/>
      <c r="AA35" s="1"/>
    </row>
    <row r="36" spans="2:27" ht="8.25" customHeight="1" x14ac:dyDescent="0.2">
      <c r="B36" s="8"/>
      <c r="C36" s="2"/>
      <c r="D36" s="10"/>
      <c r="E36" s="10"/>
      <c r="F36" s="10"/>
      <c r="G36" s="10"/>
      <c r="H36" s="10"/>
      <c r="I36" s="10"/>
      <c r="J36" s="10"/>
      <c r="K36" s="10"/>
      <c r="L36" s="10"/>
      <c r="M36" s="10"/>
      <c r="N36" s="10"/>
      <c r="O36" s="10"/>
      <c r="P36" s="10"/>
      <c r="Q36" s="10"/>
      <c r="R36" s="10"/>
      <c r="S36" s="10"/>
      <c r="T36" s="10"/>
      <c r="U36" s="10"/>
      <c r="V36" s="10"/>
      <c r="W36" s="11"/>
      <c r="X36" s="10"/>
      <c r="Y36" s="10"/>
      <c r="Z36" s="10"/>
      <c r="AA36" s="1"/>
    </row>
    <row r="37" spans="2:27" ht="8.25" customHeight="1" x14ac:dyDescent="0.2">
      <c r="B37" s="8"/>
      <c r="C37" s="2"/>
      <c r="D37" s="10"/>
      <c r="E37" s="10"/>
      <c r="F37" s="10"/>
      <c r="G37" s="10"/>
      <c r="H37" s="10"/>
      <c r="I37" s="10"/>
      <c r="J37" s="10"/>
      <c r="K37" s="10"/>
      <c r="L37" s="10"/>
      <c r="M37" s="10"/>
      <c r="N37" s="10"/>
      <c r="O37" s="10"/>
      <c r="P37" s="10"/>
      <c r="Q37" s="10"/>
      <c r="R37" s="10"/>
      <c r="S37" s="10"/>
      <c r="T37" s="10"/>
      <c r="U37" s="10"/>
      <c r="V37" s="10"/>
      <c r="W37" s="11"/>
      <c r="X37" s="10"/>
      <c r="Y37" s="10"/>
      <c r="Z37" s="10"/>
      <c r="AA37" s="1"/>
    </row>
    <row r="38" spans="2:27" ht="8.25" customHeight="1" x14ac:dyDescent="0.2">
      <c r="B38" s="8"/>
      <c r="C38" s="2"/>
      <c r="D38" s="10"/>
      <c r="E38" s="10"/>
      <c r="F38" s="10"/>
      <c r="G38" s="10"/>
      <c r="H38" s="10"/>
      <c r="I38" s="10"/>
      <c r="J38" s="10"/>
      <c r="K38" s="10"/>
      <c r="L38" s="10"/>
      <c r="M38" s="10"/>
      <c r="N38" s="10"/>
      <c r="O38" s="10"/>
      <c r="P38" s="10"/>
      <c r="Q38" s="10"/>
      <c r="R38" s="10"/>
      <c r="S38" s="10"/>
      <c r="T38" s="10"/>
      <c r="U38" s="10"/>
      <c r="V38" s="10"/>
      <c r="W38" s="11"/>
      <c r="X38" s="10"/>
      <c r="Y38" s="10"/>
      <c r="Z38" s="10"/>
      <c r="AA38" s="1"/>
    </row>
    <row r="39" spans="2:27" ht="8.25" customHeight="1" x14ac:dyDescent="0.2">
      <c r="B39" s="8"/>
      <c r="C39" s="2"/>
      <c r="D39" s="10"/>
      <c r="E39" s="10"/>
      <c r="F39" s="10"/>
      <c r="G39" s="10"/>
      <c r="H39" s="10"/>
      <c r="I39" s="10"/>
      <c r="J39" s="10"/>
      <c r="K39" s="10"/>
      <c r="L39" s="10"/>
      <c r="M39" s="10"/>
      <c r="N39" s="10"/>
      <c r="O39" s="10"/>
      <c r="P39" s="10"/>
      <c r="Q39" s="10"/>
      <c r="R39" s="10"/>
      <c r="S39" s="10"/>
      <c r="T39" s="10"/>
      <c r="U39" s="10"/>
      <c r="V39" s="10"/>
      <c r="W39" s="11"/>
      <c r="X39" s="10"/>
      <c r="Y39" s="10"/>
      <c r="Z39" s="10"/>
      <c r="AA39" s="1"/>
    </row>
    <row r="40" spans="2:27" ht="8.25" customHeight="1" x14ac:dyDescent="0.2">
      <c r="B40" s="8"/>
      <c r="C40" s="2"/>
      <c r="D40" s="10"/>
      <c r="E40" s="10"/>
      <c r="F40" s="10"/>
      <c r="G40" s="10"/>
      <c r="H40" s="10"/>
      <c r="I40" s="10"/>
      <c r="J40" s="10"/>
      <c r="K40" s="10"/>
      <c r="L40" s="10"/>
      <c r="M40" s="10"/>
      <c r="N40" s="10"/>
      <c r="O40" s="10"/>
      <c r="P40" s="10"/>
      <c r="Q40" s="10"/>
      <c r="R40" s="10"/>
      <c r="S40" s="10"/>
      <c r="T40" s="10"/>
      <c r="U40" s="10"/>
      <c r="V40" s="10"/>
      <c r="W40" s="11"/>
      <c r="X40" s="10"/>
      <c r="Y40" s="10"/>
      <c r="Z40" s="10"/>
      <c r="AA40" s="1"/>
    </row>
    <row r="41" spans="2:27" ht="8.25" customHeight="1" x14ac:dyDescent="0.2">
      <c r="B41" s="8"/>
      <c r="C41" s="2"/>
      <c r="D41" s="10"/>
      <c r="E41" s="10"/>
      <c r="F41" s="10"/>
      <c r="G41" s="10"/>
      <c r="H41" s="10"/>
      <c r="I41" s="10"/>
      <c r="J41" s="10"/>
      <c r="K41" s="10"/>
      <c r="L41" s="10"/>
      <c r="M41" s="10"/>
      <c r="N41" s="10"/>
      <c r="O41" s="10"/>
      <c r="P41" s="10"/>
      <c r="Q41" s="10"/>
      <c r="R41" s="10"/>
      <c r="S41" s="10"/>
      <c r="T41" s="10"/>
      <c r="U41" s="10"/>
      <c r="V41" s="10"/>
      <c r="W41" s="11"/>
      <c r="X41" s="10"/>
      <c r="Y41" s="10"/>
      <c r="Z41" s="10"/>
      <c r="AA41" s="1"/>
    </row>
    <row r="42" spans="2:27" ht="8.25" customHeight="1" x14ac:dyDescent="0.2">
      <c r="B42" s="8"/>
      <c r="C42" s="2"/>
      <c r="D42" s="10"/>
      <c r="E42" s="10"/>
      <c r="F42" s="10"/>
      <c r="G42" s="10"/>
      <c r="H42" s="10"/>
      <c r="I42" s="10"/>
      <c r="J42" s="10"/>
      <c r="K42" s="10"/>
      <c r="L42" s="10"/>
      <c r="M42" s="10"/>
      <c r="N42" s="10"/>
      <c r="O42" s="10"/>
      <c r="P42" s="10"/>
      <c r="Q42" s="10"/>
      <c r="R42" s="10"/>
      <c r="S42" s="10"/>
      <c r="T42" s="10"/>
      <c r="U42" s="10"/>
      <c r="V42" s="10"/>
      <c r="W42" s="11"/>
      <c r="X42" s="10"/>
      <c r="Y42" s="10"/>
      <c r="Z42" s="10"/>
      <c r="AA42" s="1"/>
    </row>
    <row r="43" spans="2:27" ht="8.25" customHeight="1" x14ac:dyDescent="0.2">
      <c r="B43" s="8"/>
      <c r="C43" s="2"/>
      <c r="D43" s="10"/>
      <c r="E43" s="10"/>
      <c r="F43" s="10"/>
      <c r="G43" s="10"/>
      <c r="H43" s="10"/>
      <c r="I43" s="10"/>
      <c r="J43" s="10"/>
      <c r="K43" s="10"/>
      <c r="L43" s="10"/>
      <c r="M43" s="10"/>
      <c r="N43" s="10"/>
      <c r="O43" s="10"/>
      <c r="P43" s="10"/>
      <c r="Q43" s="10"/>
      <c r="R43" s="10"/>
      <c r="S43" s="10"/>
      <c r="T43" s="10"/>
      <c r="U43" s="10"/>
      <c r="V43" s="10"/>
      <c r="W43" s="11"/>
      <c r="X43" s="10"/>
      <c r="Y43" s="10"/>
      <c r="Z43" s="10"/>
      <c r="AA43" s="1"/>
    </row>
    <row r="44" spans="2:27" ht="8.25" customHeight="1" x14ac:dyDescent="0.2">
      <c r="B44" s="8"/>
      <c r="C44" s="2"/>
      <c r="D44" s="10"/>
      <c r="E44" s="10"/>
      <c r="F44" s="10"/>
      <c r="G44" s="10"/>
      <c r="H44" s="10"/>
      <c r="I44" s="10"/>
      <c r="J44" s="10"/>
      <c r="K44" s="10"/>
      <c r="L44" s="10"/>
      <c r="M44" s="10"/>
      <c r="N44" s="10"/>
      <c r="O44" s="10"/>
      <c r="P44" s="10"/>
      <c r="Q44" s="10"/>
      <c r="R44" s="10"/>
      <c r="S44" s="10"/>
      <c r="T44" s="10"/>
      <c r="U44" s="10"/>
      <c r="V44" s="10"/>
      <c r="W44" s="11"/>
      <c r="X44" s="10"/>
      <c r="Y44" s="10"/>
      <c r="Z44" s="10"/>
      <c r="AA44" s="1"/>
    </row>
    <row r="45" spans="2:27" ht="8.25" customHeight="1" x14ac:dyDescent="0.2">
      <c r="B45" s="8"/>
      <c r="C45" s="2"/>
      <c r="D45" s="10"/>
      <c r="E45" s="10"/>
      <c r="F45" s="10"/>
      <c r="G45" s="10"/>
      <c r="H45" s="10"/>
      <c r="I45" s="10"/>
      <c r="J45" s="10"/>
      <c r="K45" s="10"/>
      <c r="L45" s="10"/>
      <c r="M45" s="10"/>
      <c r="N45" s="10"/>
      <c r="O45" s="10"/>
      <c r="P45" s="10"/>
      <c r="Q45" s="10"/>
      <c r="R45" s="10"/>
      <c r="S45" s="10"/>
      <c r="T45" s="10"/>
      <c r="U45" s="10"/>
      <c r="V45" s="10"/>
      <c r="W45" s="11"/>
      <c r="X45" s="10"/>
      <c r="Y45" s="10"/>
      <c r="Z45" s="10"/>
      <c r="AA45" s="1"/>
    </row>
    <row r="46" spans="2:27" ht="8.25" customHeight="1" x14ac:dyDescent="0.2">
      <c r="B46" s="8"/>
      <c r="C46" s="2"/>
      <c r="D46" s="2"/>
      <c r="E46" s="2"/>
      <c r="F46" s="2"/>
      <c r="G46" s="2"/>
      <c r="H46" s="2"/>
      <c r="I46" s="2"/>
      <c r="J46" s="2"/>
      <c r="K46" s="2"/>
      <c r="L46" s="2"/>
      <c r="M46" s="2"/>
      <c r="N46" s="2"/>
      <c r="O46" s="2"/>
      <c r="P46" s="2"/>
      <c r="Q46" s="2"/>
      <c r="R46" s="2"/>
      <c r="S46" s="2"/>
      <c r="T46" s="2"/>
      <c r="U46" s="2"/>
      <c r="V46" s="2"/>
      <c r="W46" s="9"/>
      <c r="X46" s="1"/>
      <c r="Y46" s="1"/>
      <c r="Z46" s="1"/>
      <c r="AA46" s="1"/>
    </row>
    <row r="47" spans="2:27" ht="8.25" customHeight="1" x14ac:dyDescent="0.2">
      <c r="B47" s="8"/>
      <c r="C47" s="2" t="s">
        <v>67</v>
      </c>
      <c r="D47" s="2"/>
      <c r="E47" s="2"/>
      <c r="F47" s="2"/>
      <c r="G47" s="2"/>
      <c r="H47" s="2"/>
      <c r="I47" s="2"/>
      <c r="J47" s="2"/>
      <c r="K47" s="2"/>
      <c r="L47" s="2"/>
      <c r="M47" s="2"/>
      <c r="N47" s="2"/>
      <c r="O47" s="2"/>
      <c r="P47" s="2"/>
      <c r="Q47" s="2"/>
      <c r="R47" s="2"/>
      <c r="S47" s="2"/>
      <c r="T47" s="2"/>
      <c r="U47" s="2"/>
      <c r="V47" s="2"/>
      <c r="W47" s="9"/>
      <c r="X47" s="1"/>
      <c r="Y47" s="1"/>
      <c r="Z47" s="1"/>
      <c r="AA47" s="1"/>
    </row>
    <row r="48" spans="2:27" ht="8.25" customHeight="1" x14ac:dyDescent="0.2">
      <c r="B48" s="8"/>
      <c r="C48" s="2"/>
      <c r="D48" s="2"/>
      <c r="E48" s="2"/>
      <c r="F48" s="2"/>
      <c r="G48" s="2"/>
      <c r="H48" s="2"/>
      <c r="I48" s="2"/>
      <c r="J48" s="2"/>
      <c r="K48" s="2"/>
      <c r="L48" s="2"/>
      <c r="M48" s="2"/>
      <c r="N48" s="2"/>
      <c r="O48" s="2"/>
      <c r="P48" s="2"/>
      <c r="Q48" s="2"/>
      <c r="R48" s="2"/>
      <c r="S48" s="2"/>
      <c r="T48" s="2"/>
      <c r="U48" s="2"/>
      <c r="V48" s="2"/>
      <c r="W48" s="9"/>
      <c r="X48" s="1"/>
      <c r="Y48" s="1"/>
      <c r="Z48" s="1"/>
      <c r="AA48" s="1"/>
    </row>
    <row r="49" spans="2:27" ht="0" hidden="1" customHeight="1" x14ac:dyDescent="0.2">
      <c r="B49" s="8"/>
      <c r="C49" s="2"/>
      <c r="D49" s="2"/>
      <c r="E49" s="2"/>
      <c r="F49" s="2"/>
      <c r="G49" s="2"/>
      <c r="H49" s="2"/>
      <c r="I49" s="2"/>
      <c r="J49" s="2"/>
      <c r="K49" s="2"/>
      <c r="L49" s="2"/>
      <c r="M49" s="2"/>
      <c r="N49" s="2"/>
      <c r="O49" s="2"/>
      <c r="P49" s="2"/>
      <c r="Q49" s="2"/>
      <c r="R49" s="2"/>
      <c r="S49" s="2"/>
      <c r="T49" s="2"/>
      <c r="U49" s="2"/>
      <c r="V49" s="2"/>
      <c r="W49" s="9"/>
      <c r="X49" s="1"/>
      <c r="Y49" s="1"/>
      <c r="Z49" s="1"/>
      <c r="AA49" s="1"/>
    </row>
    <row r="50" spans="2:27" ht="29.1" customHeight="1" x14ac:dyDescent="0.2">
      <c r="B50" s="8"/>
      <c r="C50" s="66" t="s">
        <v>67</v>
      </c>
      <c r="D50" s="67"/>
      <c r="E50" s="67"/>
      <c r="F50" s="67"/>
      <c r="G50" s="67"/>
      <c r="H50" s="67"/>
      <c r="I50" s="67"/>
      <c r="J50" s="67"/>
      <c r="K50" s="67"/>
      <c r="L50" s="67"/>
      <c r="M50" s="67"/>
      <c r="N50" s="67"/>
      <c r="O50" s="67"/>
      <c r="P50" s="67"/>
      <c r="Q50" s="67"/>
      <c r="R50" s="67"/>
      <c r="S50" s="67"/>
      <c r="T50" s="67"/>
      <c r="U50" s="17"/>
      <c r="V50" s="17"/>
      <c r="W50" s="9"/>
      <c r="AA50" s="1"/>
    </row>
    <row r="51" spans="2:27" ht="3" customHeight="1" x14ac:dyDescent="0.2">
      <c r="B51" s="8"/>
      <c r="C51" s="2"/>
      <c r="D51" s="10"/>
      <c r="E51" s="10"/>
      <c r="F51" s="10"/>
      <c r="G51" s="10"/>
      <c r="H51" s="10"/>
      <c r="I51" s="10"/>
      <c r="J51" s="10"/>
      <c r="K51" s="10"/>
      <c r="L51" s="10"/>
      <c r="M51" s="10"/>
      <c r="N51" s="10"/>
      <c r="O51" s="10"/>
      <c r="P51" s="10"/>
      <c r="Q51" s="10"/>
      <c r="R51" s="10"/>
      <c r="S51" s="10"/>
      <c r="T51" s="10"/>
      <c r="U51" s="10"/>
      <c r="V51" s="10"/>
      <c r="W51" s="11"/>
      <c r="X51" s="10"/>
      <c r="Y51" s="10"/>
      <c r="Z51" s="10"/>
      <c r="AA51" s="1"/>
    </row>
    <row r="52" spans="2:27" ht="19.5" customHeight="1" x14ac:dyDescent="0.2">
      <c r="B52" s="8"/>
      <c r="C52" s="57" t="s">
        <v>45</v>
      </c>
      <c r="D52" s="58"/>
      <c r="E52" s="58"/>
      <c r="F52" s="58"/>
      <c r="G52" s="58"/>
      <c r="H52" s="58"/>
      <c r="I52" s="58"/>
      <c r="J52" s="58"/>
      <c r="K52" s="58"/>
      <c r="L52" s="58"/>
      <c r="M52" s="58"/>
      <c r="N52" s="58"/>
      <c r="O52" s="58"/>
      <c r="P52" s="58"/>
      <c r="Q52" s="58"/>
      <c r="R52" s="18" t="s">
        <v>69</v>
      </c>
      <c r="S52" s="19"/>
      <c r="T52" s="19"/>
      <c r="U52" s="2"/>
      <c r="V52" s="2"/>
      <c r="W52" s="9"/>
      <c r="X52" s="1"/>
      <c r="Y52" s="1"/>
      <c r="Z52" s="1"/>
      <c r="AA52" s="1"/>
    </row>
    <row r="53" spans="2:27" ht="10.5" customHeight="1" x14ac:dyDescent="0.2">
      <c r="B53" s="8"/>
      <c r="C53" s="20"/>
      <c r="D53" s="21"/>
      <c r="E53" s="21"/>
      <c r="F53" s="21"/>
      <c r="G53" s="21"/>
      <c r="H53" s="21"/>
      <c r="I53" s="21"/>
      <c r="J53" s="21"/>
      <c r="K53" s="21"/>
      <c r="L53" s="21"/>
      <c r="M53" s="21"/>
      <c r="N53" s="21"/>
      <c r="O53" s="21"/>
      <c r="P53" s="21"/>
      <c r="Q53" s="21"/>
      <c r="R53" s="22"/>
      <c r="S53" s="19"/>
      <c r="T53" s="19"/>
      <c r="U53" s="2"/>
      <c r="V53" s="2"/>
      <c r="W53" s="9"/>
      <c r="X53" s="1"/>
      <c r="Y53" s="1"/>
      <c r="Z53" s="1"/>
      <c r="AA53" s="1"/>
    </row>
    <row r="54" spans="2:27" ht="3" customHeight="1" x14ac:dyDescent="0.2">
      <c r="B54" s="12"/>
      <c r="C54" s="13"/>
      <c r="D54" s="13"/>
      <c r="E54" s="13"/>
      <c r="F54" s="13"/>
      <c r="G54" s="13"/>
      <c r="H54" s="13"/>
      <c r="I54" s="13"/>
      <c r="J54" s="13"/>
      <c r="K54" s="13"/>
      <c r="L54" s="13"/>
      <c r="M54" s="13"/>
      <c r="N54" s="13"/>
      <c r="O54" s="13"/>
      <c r="P54" s="13"/>
      <c r="Q54" s="13"/>
      <c r="R54" s="13"/>
      <c r="S54" s="13"/>
      <c r="T54" s="13"/>
      <c r="U54" s="13"/>
      <c r="V54" s="13"/>
      <c r="W54" s="14"/>
      <c r="X54" s="1"/>
      <c r="Y54" s="1"/>
      <c r="Z54" s="1"/>
      <c r="AA54" s="1"/>
    </row>
    <row r="55" spans="2:27" ht="12" customHeight="1" x14ac:dyDescent="0.2">
      <c r="K55" s="23"/>
      <c r="L55" s="24"/>
    </row>
  </sheetData>
  <sheetProtection password="88FD" sheet="1" objects="1" scenarios="1"/>
  <mergeCells count="14">
    <mergeCell ref="C52:Q52"/>
    <mergeCell ref="C2:T4"/>
    <mergeCell ref="U4:V4"/>
    <mergeCell ref="C6:U6"/>
    <mergeCell ref="C8:U8"/>
    <mergeCell ref="C50:T50"/>
    <mergeCell ref="F9:K9"/>
    <mergeCell ref="D11:D12"/>
    <mergeCell ref="C11:C22"/>
    <mergeCell ref="D13:D14"/>
    <mergeCell ref="D15:D16"/>
    <mergeCell ref="D17:D18"/>
    <mergeCell ref="D19:D20"/>
    <mergeCell ref="D21:D22"/>
  </mergeCells>
  <hyperlinks>
    <hyperlink ref="A1" location="TOC!A4" tooltip="Table of Contents" display="Table of Contents"/>
  </hyperlinks>
  <printOptions horizontalCentered="1" verticalCentered="1"/>
  <pageMargins left="0.66929133858267698" right="0.66929133858267698" top="0.47244094488188998" bottom="0.31496062992126" header="0.31496062992126" footer="0.31496062992126"/>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5"/>
  <sheetViews>
    <sheetView showGridLines="0" zoomScale="124" zoomScaleNormal="124" workbookViewId="0"/>
  </sheetViews>
  <sheetFormatPr defaultColWidth="8.69921875" defaultRowHeight="14.25" x14ac:dyDescent="0.2"/>
  <cols>
    <col min="1" max="2" width="2.69921875" style="1" customWidth="1"/>
    <col min="3" max="3" width="3.69921875" style="1" customWidth="1"/>
    <col min="4" max="4" width="13.09765625" style="1" customWidth="1"/>
    <col min="5" max="22" width="4.69921875" style="1" customWidth="1"/>
    <col min="23" max="23" width="1.5" style="1" customWidth="1"/>
    <col min="24" max="27" width="8.69921875" style="2" customWidth="1"/>
    <col min="28" max="29" width="8.69921875" customWidth="1"/>
    <col min="30" max="30" width="8.69921875" style="1" customWidth="1"/>
    <col min="31" max="16384" width="8.69921875" style="1"/>
  </cols>
  <sheetData>
    <row r="1" spans="1:27" ht="9.75" customHeight="1" x14ac:dyDescent="0.2">
      <c r="A1" s="46" t="s">
        <v>46</v>
      </c>
      <c r="AA1" s="1"/>
    </row>
    <row r="2" spans="1:27" ht="3" customHeight="1" x14ac:dyDescent="0.2">
      <c r="B2" s="3"/>
      <c r="C2" s="59" t="s">
        <v>35</v>
      </c>
      <c r="D2" s="60"/>
      <c r="E2" s="60"/>
      <c r="F2" s="60"/>
      <c r="G2" s="60"/>
      <c r="H2" s="60"/>
      <c r="I2" s="60"/>
      <c r="J2" s="60"/>
      <c r="K2" s="60"/>
      <c r="L2" s="60"/>
      <c r="M2" s="60"/>
      <c r="N2" s="60"/>
      <c r="O2" s="60"/>
      <c r="P2" s="60"/>
      <c r="Q2" s="60"/>
      <c r="R2" s="60"/>
      <c r="S2" s="60"/>
      <c r="T2" s="60"/>
      <c r="U2" s="4"/>
      <c r="V2" s="4"/>
      <c r="W2" s="5"/>
      <c r="AA2" s="1"/>
    </row>
    <row r="3" spans="1:27" ht="15.95" customHeight="1" x14ac:dyDescent="0.2">
      <c r="B3" s="8"/>
      <c r="C3" s="61"/>
      <c r="D3" s="62"/>
      <c r="E3" s="62"/>
      <c r="F3" s="62"/>
      <c r="G3" s="62"/>
      <c r="H3" s="62"/>
      <c r="I3" s="62"/>
      <c r="J3" s="62"/>
      <c r="K3" s="62"/>
      <c r="L3" s="62"/>
      <c r="M3" s="62"/>
      <c r="N3" s="62"/>
      <c r="O3" s="62"/>
      <c r="P3" s="62"/>
      <c r="Q3" s="62"/>
      <c r="R3" s="62"/>
      <c r="S3" s="62"/>
      <c r="T3" s="62"/>
      <c r="U3" s="15" t="s">
        <v>68</v>
      </c>
      <c r="V3" s="45">
        <v>5</v>
      </c>
      <c r="W3" s="9"/>
      <c r="AA3" s="1"/>
    </row>
    <row r="4" spans="1:27" ht="15.95" customHeight="1" x14ac:dyDescent="0.2">
      <c r="B4" s="6"/>
      <c r="C4" s="63"/>
      <c r="D4" s="63"/>
      <c r="E4" s="63"/>
      <c r="F4" s="63"/>
      <c r="G4" s="63"/>
      <c r="H4" s="63"/>
      <c r="I4" s="63"/>
      <c r="J4" s="63"/>
      <c r="K4" s="63"/>
      <c r="L4" s="63"/>
      <c r="M4" s="63"/>
      <c r="N4" s="63"/>
      <c r="O4" s="63"/>
      <c r="P4" s="63"/>
      <c r="Q4" s="63"/>
      <c r="R4" s="63"/>
      <c r="S4" s="63"/>
      <c r="T4" s="63"/>
      <c r="U4" s="64" t="s">
        <v>62</v>
      </c>
      <c r="V4" s="65"/>
      <c r="W4" s="7"/>
      <c r="AA4" s="1"/>
    </row>
    <row r="5" spans="1:27" ht="3" customHeight="1" x14ac:dyDescent="0.2">
      <c r="B5" s="8"/>
      <c r="C5" s="2"/>
      <c r="D5" s="10"/>
      <c r="E5" s="10"/>
      <c r="F5" s="10"/>
      <c r="G5" s="10"/>
      <c r="H5" s="10"/>
      <c r="I5" s="10"/>
      <c r="J5" s="10"/>
      <c r="K5" s="10"/>
      <c r="L5" s="10"/>
      <c r="M5" s="10"/>
      <c r="N5" s="10"/>
      <c r="O5" s="10"/>
      <c r="P5" s="10"/>
      <c r="Q5" s="10"/>
      <c r="R5" s="10"/>
      <c r="S5" s="10"/>
      <c r="T5" s="10"/>
      <c r="U5" s="10"/>
      <c r="V5" s="10"/>
      <c r="W5" s="11"/>
      <c r="X5" s="10"/>
      <c r="Y5" s="10"/>
      <c r="Z5" s="10"/>
      <c r="AA5" s="1"/>
    </row>
    <row r="6" spans="1:27" ht="20.100000000000001" customHeight="1" x14ac:dyDescent="0.2">
      <c r="B6" s="8"/>
      <c r="C6" s="66" t="s">
        <v>6</v>
      </c>
      <c r="D6" s="67"/>
      <c r="E6" s="67"/>
      <c r="F6" s="67"/>
      <c r="G6" s="67"/>
      <c r="H6" s="67"/>
      <c r="I6" s="67"/>
      <c r="J6" s="67"/>
      <c r="K6" s="67"/>
      <c r="L6" s="67"/>
      <c r="M6" s="67"/>
      <c r="N6" s="67"/>
      <c r="O6" s="67"/>
      <c r="P6" s="67"/>
      <c r="Q6" s="67"/>
      <c r="R6" s="67"/>
      <c r="S6" s="67"/>
      <c r="T6" s="67"/>
      <c r="U6" s="67"/>
      <c r="V6" s="16"/>
      <c r="W6" s="9"/>
      <c r="AA6" s="1"/>
    </row>
    <row r="7" spans="1:27" ht="3" customHeight="1" x14ac:dyDescent="0.2">
      <c r="B7" s="8"/>
      <c r="C7" s="2"/>
      <c r="D7" s="10"/>
      <c r="E7" s="10"/>
      <c r="F7" s="10"/>
      <c r="G7" s="10"/>
      <c r="H7" s="10"/>
      <c r="I7" s="10"/>
      <c r="J7" s="10"/>
      <c r="K7" s="10"/>
      <c r="L7" s="10"/>
      <c r="M7" s="10"/>
      <c r="N7" s="10"/>
      <c r="O7" s="10"/>
      <c r="P7" s="10"/>
      <c r="Q7" s="10"/>
      <c r="R7" s="10"/>
      <c r="S7" s="10"/>
      <c r="T7" s="10"/>
      <c r="U7" s="10"/>
      <c r="V7" s="10"/>
      <c r="W7" s="11"/>
      <c r="X7" s="10"/>
      <c r="Y7" s="10"/>
      <c r="Z7" s="10"/>
      <c r="AA7" s="1"/>
    </row>
    <row r="8" spans="1:27" ht="20.100000000000001" customHeight="1" x14ac:dyDescent="0.2">
      <c r="B8" s="8"/>
      <c r="C8" s="66" t="s">
        <v>14</v>
      </c>
      <c r="D8" s="67"/>
      <c r="E8" s="67"/>
      <c r="F8" s="67"/>
      <c r="G8" s="67"/>
      <c r="H8" s="67"/>
      <c r="I8" s="67"/>
      <c r="J8" s="67"/>
      <c r="K8" s="67"/>
      <c r="L8" s="67"/>
      <c r="M8" s="67"/>
      <c r="N8" s="67"/>
      <c r="O8" s="67"/>
      <c r="P8" s="67"/>
      <c r="Q8" s="67"/>
      <c r="R8" s="67"/>
      <c r="S8" s="67"/>
      <c r="T8" s="67"/>
      <c r="U8" s="67"/>
      <c r="V8" s="16"/>
      <c r="W8" s="9"/>
      <c r="AA8" s="1"/>
    </row>
    <row r="9" spans="1:27" ht="24.75" customHeight="1" x14ac:dyDescent="0.2">
      <c r="B9" s="8"/>
      <c r="C9" s="2" t="s">
        <v>67</v>
      </c>
      <c r="D9" s="10"/>
      <c r="E9" s="25" t="s">
        <v>15</v>
      </c>
      <c r="F9" s="68" t="s">
        <v>58</v>
      </c>
      <c r="G9" s="69"/>
      <c r="H9" s="68" t="s">
        <v>2</v>
      </c>
      <c r="I9" s="70"/>
      <c r="J9" s="69"/>
      <c r="K9" s="68" t="s">
        <v>42</v>
      </c>
      <c r="L9" s="69"/>
      <c r="M9" s="68" t="s">
        <v>29</v>
      </c>
      <c r="N9" s="69"/>
      <c r="O9" s="68" t="s">
        <v>34</v>
      </c>
      <c r="P9" s="69"/>
      <c r="Q9" s="10"/>
      <c r="R9" s="10"/>
      <c r="S9" s="10"/>
      <c r="T9" s="10"/>
      <c r="U9" s="10" t="s">
        <v>67</v>
      </c>
      <c r="V9" s="10"/>
      <c r="W9" s="11"/>
      <c r="X9" s="10"/>
      <c r="Y9" s="10"/>
      <c r="Z9" s="10"/>
      <c r="AA9" s="1"/>
    </row>
    <row r="10" spans="1:27" ht="33" customHeight="1" x14ac:dyDescent="0.2">
      <c r="B10" s="8"/>
      <c r="C10" s="2"/>
      <c r="D10" s="10"/>
      <c r="E10" s="31" t="s">
        <v>20</v>
      </c>
      <c r="F10" s="36" t="s">
        <v>63</v>
      </c>
      <c r="G10" s="40" t="s">
        <v>3</v>
      </c>
      <c r="H10" s="36" t="s">
        <v>16</v>
      </c>
      <c r="I10" s="26" t="s">
        <v>57</v>
      </c>
      <c r="J10" s="40" t="s">
        <v>1</v>
      </c>
      <c r="K10" s="36" t="s">
        <v>48</v>
      </c>
      <c r="L10" s="40" t="s">
        <v>41</v>
      </c>
      <c r="M10" s="36" t="s">
        <v>32</v>
      </c>
      <c r="N10" s="40" t="s">
        <v>13</v>
      </c>
      <c r="O10" s="36" t="s">
        <v>31</v>
      </c>
      <c r="P10" s="40" t="s">
        <v>28</v>
      </c>
      <c r="Q10" s="10"/>
      <c r="R10" s="10"/>
      <c r="S10" s="10"/>
      <c r="T10" s="10"/>
      <c r="U10" s="10"/>
      <c r="V10" s="10"/>
      <c r="W10" s="11"/>
      <c r="X10" s="10"/>
      <c r="Y10" s="10"/>
      <c r="Z10" s="10"/>
      <c r="AA10" s="1"/>
    </row>
    <row r="11" spans="1:27" ht="8.25" customHeight="1" x14ac:dyDescent="0.2">
      <c r="B11" s="8"/>
      <c r="C11" s="73" t="s">
        <v>15</v>
      </c>
      <c r="D11" s="71" t="s">
        <v>53</v>
      </c>
      <c r="E11" s="32">
        <v>4223</v>
      </c>
      <c r="F11" s="30">
        <v>1525</v>
      </c>
      <c r="G11" s="41">
        <v>2698</v>
      </c>
      <c r="H11" s="30">
        <v>1292</v>
      </c>
      <c r="I11" s="27">
        <v>1711</v>
      </c>
      <c r="J11" s="41">
        <v>1220</v>
      </c>
      <c r="K11" s="30">
        <v>2948</v>
      </c>
      <c r="L11" s="41">
        <v>1275</v>
      </c>
      <c r="M11" s="30">
        <v>1227</v>
      </c>
      <c r="N11" s="41">
        <v>2996</v>
      </c>
      <c r="O11" s="30">
        <v>2685</v>
      </c>
      <c r="P11" s="41">
        <v>1538</v>
      </c>
      <c r="Q11" s="10"/>
      <c r="R11" s="10"/>
      <c r="S11" s="10"/>
      <c r="T11" s="10"/>
      <c r="U11" s="10"/>
      <c r="V11" s="10"/>
      <c r="W11" s="11"/>
      <c r="X11" s="10"/>
      <c r="Y11" s="10"/>
      <c r="Z11" s="10"/>
      <c r="AA11" s="1"/>
    </row>
    <row r="12" spans="1:27" hidden="1" x14ac:dyDescent="0.2">
      <c r="B12" s="8"/>
      <c r="C12" s="74"/>
      <c r="D12" s="72"/>
      <c r="E12" s="32" t="s">
        <v>67</v>
      </c>
      <c r="F12" s="30" t="s">
        <v>67</v>
      </c>
      <c r="G12" s="41" t="s">
        <v>67</v>
      </c>
      <c r="H12" s="30" t="s">
        <v>67</v>
      </c>
      <c r="I12" s="27" t="s">
        <v>67</v>
      </c>
      <c r="J12" s="41" t="s">
        <v>67</v>
      </c>
      <c r="K12" s="30" t="s">
        <v>67</v>
      </c>
      <c r="L12" s="41" t="s">
        <v>67</v>
      </c>
      <c r="M12" s="30" t="s">
        <v>67</v>
      </c>
      <c r="N12" s="41" t="s">
        <v>67</v>
      </c>
      <c r="O12" s="30" t="s">
        <v>67</v>
      </c>
      <c r="P12" s="41" t="s">
        <v>67</v>
      </c>
      <c r="Q12" s="10"/>
      <c r="R12" s="10"/>
      <c r="S12" s="10"/>
      <c r="T12" s="10"/>
      <c r="U12" s="10"/>
      <c r="V12" s="10"/>
      <c r="W12" s="11"/>
      <c r="X12" s="10"/>
      <c r="Y12" s="10"/>
      <c r="Z12" s="10"/>
      <c r="AA12" s="1"/>
    </row>
    <row r="13" spans="1:27" ht="8.25" customHeight="1" x14ac:dyDescent="0.2">
      <c r="B13" s="8"/>
      <c r="C13" s="74"/>
      <c r="D13" s="71" t="s">
        <v>30</v>
      </c>
      <c r="E13" s="32">
        <v>4223</v>
      </c>
      <c r="F13" s="30">
        <v>2062</v>
      </c>
      <c r="G13" s="41">
        <v>2161</v>
      </c>
      <c r="H13" s="30">
        <v>1684</v>
      </c>
      <c r="I13" s="27">
        <v>1481</v>
      </c>
      <c r="J13" s="41">
        <v>1058</v>
      </c>
      <c r="K13" s="30">
        <v>2185</v>
      </c>
      <c r="L13" s="41">
        <v>2038</v>
      </c>
      <c r="M13" s="30">
        <v>1253</v>
      </c>
      <c r="N13" s="41">
        <v>2970</v>
      </c>
      <c r="O13" s="30">
        <v>2741</v>
      </c>
      <c r="P13" s="41">
        <v>1482</v>
      </c>
      <c r="Q13" s="10"/>
      <c r="R13" s="10"/>
      <c r="S13" s="10"/>
      <c r="T13" s="10"/>
      <c r="U13" s="10"/>
      <c r="V13" s="10"/>
      <c r="W13" s="11"/>
      <c r="X13" s="10"/>
      <c r="Y13" s="10"/>
      <c r="Z13" s="10"/>
      <c r="AA13" s="1"/>
    </row>
    <row r="14" spans="1:27" ht="8.25" customHeight="1" x14ac:dyDescent="0.2">
      <c r="B14" s="8"/>
      <c r="C14" s="74"/>
      <c r="D14" s="72"/>
      <c r="E14" s="32" t="s">
        <v>67</v>
      </c>
      <c r="F14" s="30" t="s">
        <v>67</v>
      </c>
      <c r="G14" s="41" t="s">
        <v>67</v>
      </c>
      <c r="H14" s="30" t="s">
        <v>67</v>
      </c>
      <c r="I14" s="27" t="s">
        <v>67</v>
      </c>
      <c r="J14" s="41" t="s">
        <v>67</v>
      </c>
      <c r="K14" s="30" t="s">
        <v>67</v>
      </c>
      <c r="L14" s="41" t="s">
        <v>67</v>
      </c>
      <c r="M14" s="30" t="s">
        <v>67</v>
      </c>
      <c r="N14" s="41" t="s">
        <v>67</v>
      </c>
      <c r="O14" s="30" t="s">
        <v>67</v>
      </c>
      <c r="P14" s="41" t="s">
        <v>67</v>
      </c>
      <c r="Q14" s="10"/>
      <c r="R14" s="10"/>
      <c r="S14" s="10"/>
      <c r="T14" s="10"/>
      <c r="U14" s="10"/>
      <c r="V14" s="10"/>
      <c r="W14" s="11"/>
      <c r="X14" s="10"/>
      <c r="Y14" s="10"/>
      <c r="Z14" s="10"/>
      <c r="AA14" s="1"/>
    </row>
    <row r="15" spans="1:27" ht="8.25" customHeight="1" x14ac:dyDescent="0.2">
      <c r="B15" s="8"/>
      <c r="C15" s="74"/>
      <c r="D15" s="75" t="s">
        <v>32</v>
      </c>
      <c r="E15" s="32">
        <v>1502</v>
      </c>
      <c r="F15" s="37">
        <v>843</v>
      </c>
      <c r="G15" s="42">
        <v>659</v>
      </c>
      <c r="H15" s="37">
        <v>686</v>
      </c>
      <c r="I15" s="28">
        <v>502</v>
      </c>
      <c r="J15" s="42">
        <v>315</v>
      </c>
      <c r="K15" s="37">
        <v>788</v>
      </c>
      <c r="L15" s="42">
        <v>714</v>
      </c>
      <c r="M15" s="37">
        <v>542</v>
      </c>
      <c r="N15" s="42">
        <v>960</v>
      </c>
      <c r="O15" s="37">
        <v>1164</v>
      </c>
      <c r="P15" s="42">
        <v>338</v>
      </c>
      <c r="Q15" s="10"/>
      <c r="R15" s="10"/>
      <c r="S15" s="10"/>
      <c r="T15" s="10"/>
      <c r="U15" s="10"/>
      <c r="V15" s="10"/>
      <c r="W15" s="11"/>
      <c r="X15" s="10"/>
      <c r="Y15" s="10"/>
      <c r="Z15" s="10"/>
      <c r="AA15" s="1"/>
    </row>
    <row r="16" spans="1:27" ht="8.25" customHeight="1" x14ac:dyDescent="0.2">
      <c r="B16" s="8"/>
      <c r="C16" s="74"/>
      <c r="D16" s="76"/>
      <c r="E16" s="33">
        <v>0.36</v>
      </c>
      <c r="F16" s="38">
        <v>0.41</v>
      </c>
      <c r="G16" s="43">
        <v>0.31</v>
      </c>
      <c r="H16" s="38">
        <v>0.41</v>
      </c>
      <c r="I16" s="29">
        <v>0.34</v>
      </c>
      <c r="J16" s="43">
        <v>0.3</v>
      </c>
      <c r="K16" s="38">
        <v>0.36</v>
      </c>
      <c r="L16" s="43">
        <v>0.35</v>
      </c>
      <c r="M16" s="38">
        <v>0.43</v>
      </c>
      <c r="N16" s="43">
        <v>0.32</v>
      </c>
      <c r="O16" s="38">
        <v>0.42</v>
      </c>
      <c r="P16" s="43">
        <v>0.23</v>
      </c>
      <c r="Q16" s="10"/>
      <c r="R16" s="10"/>
      <c r="S16" s="10"/>
      <c r="T16" s="10"/>
      <c r="U16" s="10"/>
      <c r="V16" s="10"/>
      <c r="W16" s="11"/>
      <c r="X16" s="10"/>
      <c r="Y16" s="10"/>
      <c r="Z16" s="10"/>
      <c r="AA16" s="1"/>
    </row>
    <row r="17" spans="2:27" ht="8.25" customHeight="1" x14ac:dyDescent="0.2">
      <c r="B17" s="8"/>
      <c r="C17" s="74"/>
      <c r="D17" s="75" t="s">
        <v>13</v>
      </c>
      <c r="E17" s="32">
        <v>1726</v>
      </c>
      <c r="F17" s="37">
        <v>867</v>
      </c>
      <c r="G17" s="42">
        <v>859</v>
      </c>
      <c r="H17" s="37">
        <v>576</v>
      </c>
      <c r="I17" s="28">
        <v>628</v>
      </c>
      <c r="J17" s="42">
        <v>522</v>
      </c>
      <c r="K17" s="37">
        <v>977</v>
      </c>
      <c r="L17" s="42">
        <v>749</v>
      </c>
      <c r="M17" s="37">
        <v>411</v>
      </c>
      <c r="N17" s="42">
        <v>1315</v>
      </c>
      <c r="O17" s="37">
        <v>1191</v>
      </c>
      <c r="P17" s="42">
        <v>535</v>
      </c>
      <c r="Q17" s="10"/>
      <c r="R17" s="10"/>
      <c r="S17" s="10"/>
      <c r="T17" s="10"/>
      <c r="U17" s="10"/>
      <c r="V17" s="10"/>
      <c r="W17" s="11"/>
      <c r="X17" s="10"/>
      <c r="Y17" s="10"/>
      <c r="Z17" s="10"/>
      <c r="AA17" s="1"/>
    </row>
    <row r="18" spans="2:27" ht="8.25" customHeight="1" x14ac:dyDescent="0.2">
      <c r="B18" s="8"/>
      <c r="C18" s="74"/>
      <c r="D18" s="76"/>
      <c r="E18" s="33">
        <v>0.41</v>
      </c>
      <c r="F18" s="38">
        <v>0.42</v>
      </c>
      <c r="G18" s="43">
        <v>0.4</v>
      </c>
      <c r="H18" s="38">
        <v>0.34</v>
      </c>
      <c r="I18" s="29">
        <v>0.42</v>
      </c>
      <c r="J18" s="43">
        <v>0.49</v>
      </c>
      <c r="K18" s="38">
        <v>0.45</v>
      </c>
      <c r="L18" s="43">
        <v>0.37</v>
      </c>
      <c r="M18" s="38">
        <v>0.33</v>
      </c>
      <c r="N18" s="43">
        <v>0.44</v>
      </c>
      <c r="O18" s="38">
        <v>0.43</v>
      </c>
      <c r="P18" s="43">
        <v>0.36</v>
      </c>
      <c r="Q18" s="10"/>
      <c r="R18" s="10"/>
      <c r="S18" s="10"/>
      <c r="T18" s="10"/>
      <c r="U18" s="10"/>
      <c r="V18" s="10"/>
      <c r="W18" s="11"/>
      <c r="X18" s="10"/>
      <c r="Y18" s="10"/>
      <c r="Z18" s="10"/>
      <c r="AA18" s="1"/>
    </row>
    <row r="19" spans="2:27" ht="8.25" customHeight="1" x14ac:dyDescent="0.2">
      <c r="B19" s="8"/>
      <c r="C19" s="74"/>
      <c r="D19" s="75" t="s">
        <v>37</v>
      </c>
      <c r="E19" s="32">
        <v>995</v>
      </c>
      <c r="F19" s="37">
        <v>352</v>
      </c>
      <c r="G19" s="42">
        <v>643</v>
      </c>
      <c r="H19" s="37">
        <v>422</v>
      </c>
      <c r="I19" s="28">
        <v>352</v>
      </c>
      <c r="J19" s="42">
        <v>221</v>
      </c>
      <c r="K19" s="37">
        <v>420</v>
      </c>
      <c r="L19" s="42">
        <v>575</v>
      </c>
      <c r="M19" s="37">
        <v>300</v>
      </c>
      <c r="N19" s="42">
        <v>695</v>
      </c>
      <c r="O19" s="37">
        <v>386</v>
      </c>
      <c r="P19" s="42">
        <v>609</v>
      </c>
      <c r="Q19" s="10"/>
      <c r="R19" s="10"/>
      <c r="S19" s="10"/>
      <c r="T19" s="10"/>
      <c r="U19" s="10"/>
      <c r="V19" s="10"/>
      <c r="W19" s="11"/>
      <c r="X19" s="10"/>
      <c r="Y19" s="10"/>
      <c r="Z19" s="10"/>
      <c r="AA19" s="1"/>
    </row>
    <row r="20" spans="2:27" ht="8.25" customHeight="1" x14ac:dyDescent="0.2">
      <c r="B20" s="8"/>
      <c r="C20" s="74"/>
      <c r="D20" s="76"/>
      <c r="E20" s="47">
        <v>0.24</v>
      </c>
      <c r="F20" s="49">
        <v>0.17</v>
      </c>
      <c r="G20" s="50">
        <v>0.3</v>
      </c>
      <c r="H20" s="49">
        <v>0.25</v>
      </c>
      <c r="I20" s="48">
        <v>0.24</v>
      </c>
      <c r="J20" s="50">
        <v>0.21</v>
      </c>
      <c r="K20" s="49">
        <v>0.19</v>
      </c>
      <c r="L20" s="50">
        <v>0.28000000000000003</v>
      </c>
      <c r="M20" s="49">
        <v>0.24</v>
      </c>
      <c r="N20" s="50">
        <v>0.23</v>
      </c>
      <c r="O20" s="49">
        <v>0.14000000000000001</v>
      </c>
      <c r="P20" s="50">
        <v>0.41</v>
      </c>
      <c r="Q20" s="10"/>
      <c r="R20" s="10"/>
      <c r="S20" s="10"/>
      <c r="T20" s="10"/>
      <c r="U20" s="10"/>
      <c r="V20" s="10"/>
      <c r="W20" s="11"/>
      <c r="X20" s="10"/>
      <c r="Y20" s="10"/>
      <c r="Z20" s="10"/>
      <c r="AA20" s="1"/>
    </row>
    <row r="21" spans="2:27" ht="8.25" customHeight="1" x14ac:dyDescent="0.2">
      <c r="B21" s="8"/>
      <c r="C21" s="2"/>
      <c r="D21" s="10"/>
      <c r="E21" s="10"/>
      <c r="F21" s="10"/>
      <c r="G21" s="10"/>
      <c r="H21" s="10"/>
      <c r="I21" s="10"/>
      <c r="J21" s="10"/>
      <c r="K21" s="10"/>
      <c r="L21" s="10"/>
      <c r="M21" s="10"/>
      <c r="N21" s="10"/>
      <c r="O21" s="10"/>
      <c r="P21" s="10"/>
      <c r="Q21" s="10"/>
      <c r="R21" s="10"/>
      <c r="S21" s="10"/>
      <c r="T21" s="10"/>
      <c r="U21" s="10"/>
      <c r="V21" s="10"/>
      <c r="W21" s="11"/>
      <c r="X21" s="10"/>
      <c r="Y21" s="10"/>
      <c r="Z21" s="10"/>
      <c r="AA21" s="1"/>
    </row>
    <row r="22" spans="2:27" ht="8.25" customHeight="1" x14ac:dyDescent="0.2">
      <c r="B22" s="8"/>
      <c r="C22" s="2"/>
      <c r="D22" s="10"/>
      <c r="E22" s="10"/>
      <c r="F22" s="10"/>
      <c r="G22" s="10"/>
      <c r="H22" s="10"/>
      <c r="I22" s="10"/>
      <c r="J22" s="10"/>
      <c r="K22" s="10"/>
      <c r="L22" s="10"/>
      <c r="M22" s="10"/>
      <c r="N22" s="10"/>
      <c r="O22" s="10"/>
      <c r="P22" s="10"/>
      <c r="Q22" s="10"/>
      <c r="R22" s="10"/>
      <c r="S22" s="10"/>
      <c r="T22" s="10"/>
      <c r="U22" s="10"/>
      <c r="V22" s="10"/>
      <c r="W22" s="11"/>
      <c r="X22" s="10"/>
      <c r="Y22" s="10"/>
      <c r="Z22" s="10"/>
      <c r="AA22" s="1"/>
    </row>
    <row r="23" spans="2:27" ht="8.25" customHeight="1" x14ac:dyDescent="0.2">
      <c r="B23" s="8"/>
      <c r="C23" s="2"/>
      <c r="D23" s="10"/>
      <c r="E23" s="10"/>
      <c r="F23" s="10"/>
      <c r="G23" s="10"/>
      <c r="H23" s="10"/>
      <c r="I23" s="10"/>
      <c r="J23" s="10"/>
      <c r="K23" s="10"/>
      <c r="L23" s="10"/>
      <c r="M23" s="10"/>
      <c r="N23" s="10"/>
      <c r="O23" s="10"/>
      <c r="P23" s="10"/>
      <c r="Q23" s="10"/>
      <c r="R23" s="10"/>
      <c r="S23" s="10"/>
      <c r="T23" s="10"/>
      <c r="U23" s="10"/>
      <c r="V23" s="10"/>
      <c r="W23" s="11"/>
      <c r="X23" s="10"/>
      <c r="Y23" s="10"/>
      <c r="Z23" s="10"/>
      <c r="AA23" s="1"/>
    </row>
    <row r="24" spans="2:27" ht="8.25" customHeight="1" x14ac:dyDescent="0.2">
      <c r="B24" s="8"/>
      <c r="C24" s="2"/>
      <c r="D24" s="10"/>
      <c r="E24" s="10"/>
      <c r="F24" s="10"/>
      <c r="G24" s="10"/>
      <c r="H24" s="10"/>
      <c r="I24" s="10"/>
      <c r="J24" s="10"/>
      <c r="K24" s="10"/>
      <c r="L24" s="10"/>
      <c r="M24" s="10"/>
      <c r="N24" s="10"/>
      <c r="O24" s="10"/>
      <c r="P24" s="10"/>
      <c r="Q24" s="10"/>
      <c r="R24" s="10"/>
      <c r="S24" s="10"/>
      <c r="T24" s="10"/>
      <c r="U24" s="10"/>
      <c r="V24" s="10"/>
      <c r="W24" s="11"/>
      <c r="X24" s="10"/>
      <c r="Y24" s="10"/>
      <c r="Z24" s="10"/>
      <c r="AA24" s="1"/>
    </row>
    <row r="25" spans="2:27" ht="8.25" customHeight="1" x14ac:dyDescent="0.2">
      <c r="B25" s="8"/>
      <c r="C25" s="2"/>
      <c r="D25" s="10"/>
      <c r="E25" s="10"/>
      <c r="F25" s="10"/>
      <c r="G25" s="10"/>
      <c r="H25" s="10"/>
      <c r="I25" s="10"/>
      <c r="J25" s="10"/>
      <c r="K25" s="10"/>
      <c r="L25" s="10"/>
      <c r="M25" s="10"/>
      <c r="N25" s="10"/>
      <c r="O25" s="10"/>
      <c r="P25" s="10"/>
      <c r="Q25" s="10"/>
      <c r="R25" s="10"/>
      <c r="S25" s="10"/>
      <c r="T25" s="10"/>
      <c r="U25" s="10"/>
      <c r="V25" s="10"/>
      <c r="W25" s="11"/>
      <c r="X25" s="10"/>
      <c r="Y25" s="10"/>
      <c r="Z25" s="10"/>
      <c r="AA25" s="1"/>
    </row>
    <row r="26" spans="2:27" ht="8.25" customHeight="1" x14ac:dyDescent="0.2">
      <c r="B26" s="8"/>
      <c r="C26" s="2"/>
      <c r="D26" s="10"/>
      <c r="E26" s="10"/>
      <c r="F26" s="10"/>
      <c r="G26" s="10"/>
      <c r="H26" s="10"/>
      <c r="I26" s="10"/>
      <c r="J26" s="10"/>
      <c r="K26" s="10"/>
      <c r="L26" s="10"/>
      <c r="M26" s="10"/>
      <c r="N26" s="10"/>
      <c r="O26" s="10"/>
      <c r="P26" s="10"/>
      <c r="Q26" s="10"/>
      <c r="R26" s="10"/>
      <c r="S26" s="10"/>
      <c r="T26" s="10"/>
      <c r="U26" s="10"/>
      <c r="V26" s="10"/>
      <c r="W26" s="11"/>
      <c r="X26" s="10"/>
      <c r="Y26" s="10"/>
      <c r="Z26" s="10"/>
      <c r="AA26" s="1"/>
    </row>
    <row r="27" spans="2:27" ht="8.25" customHeight="1" x14ac:dyDescent="0.2">
      <c r="B27" s="8"/>
      <c r="C27" s="2"/>
      <c r="D27" s="10"/>
      <c r="E27" s="10"/>
      <c r="F27" s="10"/>
      <c r="G27" s="10"/>
      <c r="H27" s="10"/>
      <c r="I27" s="10"/>
      <c r="J27" s="10"/>
      <c r="K27" s="10"/>
      <c r="L27" s="10"/>
      <c r="M27" s="10"/>
      <c r="N27" s="10"/>
      <c r="O27" s="10"/>
      <c r="P27" s="10"/>
      <c r="Q27" s="10"/>
      <c r="R27" s="10"/>
      <c r="S27" s="10"/>
      <c r="T27" s="10"/>
      <c r="U27" s="10"/>
      <c r="V27" s="10"/>
      <c r="W27" s="11"/>
      <c r="X27" s="10"/>
      <c r="Y27" s="10"/>
      <c r="Z27" s="10"/>
      <c r="AA27" s="1"/>
    </row>
    <row r="28" spans="2:27" ht="8.25" customHeight="1" x14ac:dyDescent="0.2">
      <c r="B28" s="8"/>
      <c r="C28" s="2"/>
      <c r="D28" s="10"/>
      <c r="E28" s="10"/>
      <c r="F28" s="10"/>
      <c r="G28" s="10"/>
      <c r="H28" s="10"/>
      <c r="I28" s="10"/>
      <c r="J28" s="10"/>
      <c r="K28" s="10"/>
      <c r="L28" s="10"/>
      <c r="M28" s="10"/>
      <c r="N28" s="10"/>
      <c r="O28" s="10"/>
      <c r="P28" s="10"/>
      <c r="Q28" s="10"/>
      <c r="R28" s="10"/>
      <c r="S28" s="10"/>
      <c r="T28" s="10"/>
      <c r="U28" s="10"/>
      <c r="V28" s="10"/>
      <c r="W28" s="11"/>
      <c r="X28" s="10"/>
      <c r="Y28" s="10"/>
      <c r="Z28" s="10"/>
      <c r="AA28" s="1"/>
    </row>
    <row r="29" spans="2:27" ht="8.25" customHeight="1" x14ac:dyDescent="0.2">
      <c r="B29" s="8"/>
      <c r="C29" s="2"/>
      <c r="D29" s="10"/>
      <c r="E29" s="10"/>
      <c r="F29" s="10"/>
      <c r="G29" s="10"/>
      <c r="H29" s="10"/>
      <c r="I29" s="10"/>
      <c r="J29" s="10"/>
      <c r="K29" s="10"/>
      <c r="L29" s="10"/>
      <c r="M29" s="10"/>
      <c r="N29" s="10"/>
      <c r="O29" s="10"/>
      <c r="P29" s="10"/>
      <c r="Q29" s="10"/>
      <c r="R29" s="10"/>
      <c r="S29" s="10"/>
      <c r="T29" s="10"/>
      <c r="U29" s="10"/>
      <c r="V29" s="10"/>
      <c r="W29" s="11"/>
      <c r="X29" s="10"/>
      <c r="Y29" s="10"/>
      <c r="Z29" s="10"/>
      <c r="AA29" s="1"/>
    </row>
    <row r="30" spans="2:27" ht="8.25" customHeight="1" x14ac:dyDescent="0.2">
      <c r="B30" s="8"/>
      <c r="C30" s="2"/>
      <c r="D30" s="10"/>
      <c r="E30" s="10"/>
      <c r="F30" s="10"/>
      <c r="G30" s="10"/>
      <c r="H30" s="10"/>
      <c r="I30" s="10"/>
      <c r="J30" s="10"/>
      <c r="K30" s="10"/>
      <c r="L30" s="10"/>
      <c r="M30" s="10"/>
      <c r="N30" s="10"/>
      <c r="O30" s="10"/>
      <c r="P30" s="10"/>
      <c r="Q30" s="10"/>
      <c r="R30" s="10"/>
      <c r="S30" s="10"/>
      <c r="T30" s="10"/>
      <c r="U30" s="10"/>
      <c r="V30" s="10"/>
      <c r="W30" s="11"/>
      <c r="X30" s="10"/>
      <c r="Y30" s="10"/>
      <c r="Z30" s="10"/>
      <c r="AA30" s="1"/>
    </row>
    <row r="31" spans="2:27" ht="8.25" customHeight="1" x14ac:dyDescent="0.2">
      <c r="B31" s="8"/>
      <c r="C31" s="2"/>
      <c r="D31" s="10"/>
      <c r="E31" s="10"/>
      <c r="F31" s="10"/>
      <c r="G31" s="10"/>
      <c r="H31" s="10"/>
      <c r="I31" s="10"/>
      <c r="J31" s="10"/>
      <c r="K31" s="10"/>
      <c r="L31" s="10"/>
      <c r="M31" s="10"/>
      <c r="N31" s="10"/>
      <c r="O31" s="10"/>
      <c r="P31" s="10"/>
      <c r="Q31" s="10"/>
      <c r="R31" s="10"/>
      <c r="S31" s="10"/>
      <c r="T31" s="10"/>
      <c r="U31" s="10"/>
      <c r="V31" s="10"/>
      <c r="W31" s="11"/>
      <c r="X31" s="10"/>
      <c r="Y31" s="10"/>
      <c r="Z31" s="10"/>
      <c r="AA31" s="1"/>
    </row>
    <row r="32" spans="2:27" ht="8.25" customHeight="1" x14ac:dyDescent="0.2">
      <c r="B32" s="8"/>
      <c r="C32" s="2"/>
      <c r="D32" s="10"/>
      <c r="E32" s="10"/>
      <c r="F32" s="10"/>
      <c r="G32" s="10"/>
      <c r="H32" s="10"/>
      <c r="I32" s="10"/>
      <c r="J32" s="10"/>
      <c r="K32" s="10"/>
      <c r="L32" s="10"/>
      <c r="M32" s="10"/>
      <c r="N32" s="10"/>
      <c r="O32" s="10"/>
      <c r="P32" s="10"/>
      <c r="Q32" s="10"/>
      <c r="R32" s="10"/>
      <c r="S32" s="10"/>
      <c r="T32" s="10"/>
      <c r="U32" s="10"/>
      <c r="V32" s="10"/>
      <c r="W32" s="11"/>
      <c r="X32" s="10"/>
      <c r="Y32" s="10"/>
      <c r="Z32" s="10"/>
      <c r="AA32" s="1"/>
    </row>
    <row r="33" spans="2:27" ht="8.25" customHeight="1" x14ac:dyDescent="0.2">
      <c r="B33" s="8"/>
      <c r="C33" s="2"/>
      <c r="D33" s="10"/>
      <c r="E33" s="10"/>
      <c r="F33" s="10"/>
      <c r="G33" s="10"/>
      <c r="H33" s="10"/>
      <c r="I33" s="10"/>
      <c r="J33" s="10"/>
      <c r="K33" s="10"/>
      <c r="L33" s="10"/>
      <c r="M33" s="10"/>
      <c r="N33" s="10"/>
      <c r="O33" s="10"/>
      <c r="P33" s="10"/>
      <c r="Q33" s="10"/>
      <c r="R33" s="10"/>
      <c r="S33" s="10"/>
      <c r="T33" s="10"/>
      <c r="U33" s="10"/>
      <c r="V33" s="10"/>
      <c r="W33" s="11"/>
      <c r="X33" s="10"/>
      <c r="Y33" s="10"/>
      <c r="Z33" s="10"/>
      <c r="AA33" s="1"/>
    </row>
    <row r="34" spans="2:27" ht="8.25" customHeight="1" x14ac:dyDescent="0.2">
      <c r="B34" s="8"/>
      <c r="C34" s="2"/>
      <c r="D34" s="10"/>
      <c r="E34" s="10"/>
      <c r="F34" s="10"/>
      <c r="G34" s="10"/>
      <c r="H34" s="10"/>
      <c r="I34" s="10"/>
      <c r="J34" s="10"/>
      <c r="K34" s="10"/>
      <c r="L34" s="10"/>
      <c r="M34" s="10"/>
      <c r="N34" s="10"/>
      <c r="O34" s="10"/>
      <c r="P34" s="10"/>
      <c r="Q34" s="10"/>
      <c r="R34" s="10"/>
      <c r="S34" s="10"/>
      <c r="T34" s="10"/>
      <c r="U34" s="10"/>
      <c r="V34" s="10"/>
      <c r="W34" s="11"/>
      <c r="X34" s="10"/>
      <c r="Y34" s="10"/>
      <c r="Z34" s="10"/>
      <c r="AA34" s="1"/>
    </row>
    <row r="35" spans="2:27" ht="8.25" customHeight="1" x14ac:dyDescent="0.2">
      <c r="B35" s="8"/>
      <c r="C35" s="2"/>
      <c r="D35" s="10"/>
      <c r="E35" s="10"/>
      <c r="F35" s="10"/>
      <c r="G35" s="10"/>
      <c r="H35" s="10"/>
      <c r="I35" s="10"/>
      <c r="J35" s="10"/>
      <c r="K35" s="10"/>
      <c r="L35" s="10"/>
      <c r="M35" s="10"/>
      <c r="N35" s="10"/>
      <c r="O35" s="10"/>
      <c r="P35" s="10"/>
      <c r="Q35" s="10"/>
      <c r="R35" s="10"/>
      <c r="S35" s="10"/>
      <c r="T35" s="10"/>
      <c r="U35" s="10"/>
      <c r="V35" s="10"/>
      <c r="W35" s="11"/>
      <c r="X35" s="10"/>
      <c r="Y35" s="10"/>
      <c r="Z35" s="10"/>
      <c r="AA35" s="1"/>
    </row>
    <row r="36" spans="2:27" ht="8.25" customHeight="1" x14ac:dyDescent="0.2">
      <c r="B36" s="8"/>
      <c r="C36" s="2"/>
      <c r="D36" s="10"/>
      <c r="E36" s="10"/>
      <c r="F36" s="10"/>
      <c r="G36" s="10"/>
      <c r="H36" s="10"/>
      <c r="I36" s="10"/>
      <c r="J36" s="10"/>
      <c r="K36" s="10"/>
      <c r="L36" s="10"/>
      <c r="M36" s="10"/>
      <c r="N36" s="10"/>
      <c r="O36" s="10"/>
      <c r="P36" s="10"/>
      <c r="Q36" s="10"/>
      <c r="R36" s="10"/>
      <c r="S36" s="10"/>
      <c r="T36" s="10"/>
      <c r="U36" s="10"/>
      <c r="V36" s="10"/>
      <c r="W36" s="11"/>
      <c r="X36" s="10"/>
      <c r="Y36" s="10"/>
      <c r="Z36" s="10"/>
      <c r="AA36" s="1"/>
    </row>
    <row r="37" spans="2:27" ht="8.25" customHeight="1" x14ac:dyDescent="0.2">
      <c r="B37" s="8"/>
      <c r="C37" s="2"/>
      <c r="D37" s="10"/>
      <c r="E37" s="10"/>
      <c r="F37" s="10"/>
      <c r="G37" s="10"/>
      <c r="H37" s="10"/>
      <c r="I37" s="10"/>
      <c r="J37" s="10"/>
      <c r="K37" s="10"/>
      <c r="L37" s="10"/>
      <c r="M37" s="10"/>
      <c r="N37" s="10"/>
      <c r="O37" s="10"/>
      <c r="P37" s="10"/>
      <c r="Q37" s="10"/>
      <c r="R37" s="10"/>
      <c r="S37" s="10"/>
      <c r="T37" s="10"/>
      <c r="U37" s="10"/>
      <c r="V37" s="10"/>
      <c r="W37" s="11"/>
      <c r="X37" s="10"/>
      <c r="Y37" s="10"/>
      <c r="Z37" s="10"/>
      <c r="AA37" s="1"/>
    </row>
    <row r="38" spans="2:27" ht="8.25" customHeight="1" x14ac:dyDescent="0.2">
      <c r="B38" s="8"/>
      <c r="C38" s="2"/>
      <c r="D38" s="10"/>
      <c r="E38" s="10"/>
      <c r="F38" s="10"/>
      <c r="G38" s="10"/>
      <c r="H38" s="10"/>
      <c r="I38" s="10"/>
      <c r="J38" s="10"/>
      <c r="K38" s="10"/>
      <c r="L38" s="10"/>
      <c r="M38" s="10"/>
      <c r="N38" s="10"/>
      <c r="O38" s="10"/>
      <c r="P38" s="10"/>
      <c r="Q38" s="10"/>
      <c r="R38" s="10"/>
      <c r="S38" s="10"/>
      <c r="T38" s="10"/>
      <c r="U38" s="10"/>
      <c r="V38" s="10"/>
      <c r="W38" s="11"/>
      <c r="X38" s="10"/>
      <c r="Y38" s="10"/>
      <c r="Z38" s="10"/>
      <c r="AA38" s="1"/>
    </row>
    <row r="39" spans="2:27" ht="8.25" customHeight="1" x14ac:dyDescent="0.2">
      <c r="B39" s="8"/>
      <c r="C39" s="2"/>
      <c r="D39" s="10"/>
      <c r="E39" s="10"/>
      <c r="F39" s="10"/>
      <c r="G39" s="10"/>
      <c r="H39" s="10"/>
      <c r="I39" s="10"/>
      <c r="J39" s="10"/>
      <c r="K39" s="10"/>
      <c r="L39" s="10"/>
      <c r="M39" s="10"/>
      <c r="N39" s="10"/>
      <c r="O39" s="10"/>
      <c r="P39" s="10"/>
      <c r="Q39" s="10"/>
      <c r="R39" s="10"/>
      <c r="S39" s="10"/>
      <c r="T39" s="10"/>
      <c r="U39" s="10"/>
      <c r="V39" s="10"/>
      <c r="W39" s="11"/>
      <c r="X39" s="10"/>
      <c r="Y39" s="10"/>
      <c r="Z39" s="10"/>
      <c r="AA39" s="1"/>
    </row>
    <row r="40" spans="2:27" ht="8.25" customHeight="1" x14ac:dyDescent="0.2">
      <c r="B40" s="8"/>
      <c r="C40" s="2"/>
      <c r="D40" s="10"/>
      <c r="E40" s="10"/>
      <c r="F40" s="10"/>
      <c r="G40" s="10"/>
      <c r="H40" s="10"/>
      <c r="I40" s="10"/>
      <c r="J40" s="10"/>
      <c r="K40" s="10"/>
      <c r="L40" s="10"/>
      <c r="M40" s="10"/>
      <c r="N40" s="10"/>
      <c r="O40" s="10"/>
      <c r="P40" s="10"/>
      <c r="Q40" s="10"/>
      <c r="R40" s="10"/>
      <c r="S40" s="10"/>
      <c r="T40" s="10"/>
      <c r="U40" s="10"/>
      <c r="V40" s="10"/>
      <c r="W40" s="11"/>
      <c r="X40" s="10"/>
      <c r="Y40" s="10"/>
      <c r="Z40" s="10"/>
      <c r="AA40" s="1"/>
    </row>
    <row r="41" spans="2:27" ht="8.25" customHeight="1" x14ac:dyDescent="0.2">
      <c r="B41" s="8"/>
      <c r="C41" s="2"/>
      <c r="D41" s="10"/>
      <c r="E41" s="10"/>
      <c r="F41" s="10"/>
      <c r="G41" s="10"/>
      <c r="H41" s="10"/>
      <c r="I41" s="10"/>
      <c r="J41" s="10"/>
      <c r="K41" s="10"/>
      <c r="L41" s="10"/>
      <c r="M41" s="10"/>
      <c r="N41" s="10"/>
      <c r="O41" s="10"/>
      <c r="P41" s="10"/>
      <c r="Q41" s="10"/>
      <c r="R41" s="10"/>
      <c r="S41" s="10"/>
      <c r="T41" s="10"/>
      <c r="U41" s="10"/>
      <c r="V41" s="10"/>
      <c r="W41" s="11"/>
      <c r="X41" s="10"/>
      <c r="Y41" s="10"/>
      <c r="Z41" s="10"/>
      <c r="AA41" s="1"/>
    </row>
    <row r="42" spans="2:27" ht="8.25" customHeight="1" x14ac:dyDescent="0.2">
      <c r="B42" s="8"/>
      <c r="C42" s="2"/>
      <c r="D42" s="10"/>
      <c r="E42" s="10"/>
      <c r="F42" s="10"/>
      <c r="G42" s="10"/>
      <c r="H42" s="10"/>
      <c r="I42" s="10"/>
      <c r="J42" s="10"/>
      <c r="K42" s="10"/>
      <c r="L42" s="10"/>
      <c r="M42" s="10"/>
      <c r="N42" s="10"/>
      <c r="O42" s="10"/>
      <c r="P42" s="10"/>
      <c r="Q42" s="10"/>
      <c r="R42" s="10"/>
      <c r="S42" s="10"/>
      <c r="T42" s="10"/>
      <c r="U42" s="10"/>
      <c r="V42" s="10"/>
      <c r="W42" s="11"/>
      <c r="X42" s="10"/>
      <c r="Y42" s="10"/>
      <c r="Z42" s="10"/>
      <c r="AA42" s="1"/>
    </row>
    <row r="43" spans="2:27" ht="8.25" customHeight="1" x14ac:dyDescent="0.2">
      <c r="B43" s="8"/>
      <c r="C43" s="2"/>
      <c r="D43" s="10"/>
      <c r="E43" s="10"/>
      <c r="F43" s="10"/>
      <c r="G43" s="10"/>
      <c r="H43" s="10"/>
      <c r="I43" s="10"/>
      <c r="J43" s="10"/>
      <c r="K43" s="10"/>
      <c r="L43" s="10"/>
      <c r="M43" s="10"/>
      <c r="N43" s="10"/>
      <c r="O43" s="10"/>
      <c r="P43" s="10"/>
      <c r="Q43" s="10"/>
      <c r="R43" s="10"/>
      <c r="S43" s="10"/>
      <c r="T43" s="10"/>
      <c r="U43" s="10"/>
      <c r="V43" s="10"/>
      <c r="W43" s="11"/>
      <c r="X43" s="10"/>
      <c r="Y43" s="10"/>
      <c r="Z43" s="10"/>
      <c r="AA43" s="1"/>
    </row>
    <row r="44" spans="2:27" ht="8.25" customHeight="1" x14ac:dyDescent="0.2">
      <c r="B44" s="8"/>
      <c r="C44" s="2"/>
      <c r="D44" s="10"/>
      <c r="E44" s="10"/>
      <c r="F44" s="10"/>
      <c r="G44" s="10"/>
      <c r="H44" s="10"/>
      <c r="I44" s="10"/>
      <c r="J44" s="10"/>
      <c r="K44" s="10"/>
      <c r="L44" s="10"/>
      <c r="M44" s="10"/>
      <c r="N44" s="10"/>
      <c r="O44" s="10"/>
      <c r="P44" s="10"/>
      <c r="Q44" s="10"/>
      <c r="R44" s="10"/>
      <c r="S44" s="10"/>
      <c r="T44" s="10"/>
      <c r="U44" s="10"/>
      <c r="V44" s="10"/>
      <c r="W44" s="11"/>
      <c r="X44" s="10"/>
      <c r="Y44" s="10"/>
      <c r="Z44" s="10"/>
      <c r="AA44" s="1"/>
    </row>
    <row r="45" spans="2:27" ht="8.25" customHeight="1" x14ac:dyDescent="0.2">
      <c r="B45" s="8"/>
      <c r="C45" s="2"/>
      <c r="D45" s="10"/>
      <c r="E45" s="10"/>
      <c r="F45" s="10"/>
      <c r="G45" s="10"/>
      <c r="H45" s="10"/>
      <c r="I45" s="10"/>
      <c r="J45" s="10"/>
      <c r="K45" s="10"/>
      <c r="L45" s="10"/>
      <c r="M45" s="10"/>
      <c r="N45" s="10"/>
      <c r="O45" s="10"/>
      <c r="P45" s="10"/>
      <c r="Q45" s="10"/>
      <c r="R45" s="10"/>
      <c r="S45" s="10"/>
      <c r="T45" s="10"/>
      <c r="U45" s="10"/>
      <c r="V45" s="10"/>
      <c r="W45" s="11"/>
      <c r="X45" s="10"/>
      <c r="Y45" s="10"/>
      <c r="Z45" s="10"/>
      <c r="AA45" s="1"/>
    </row>
    <row r="46" spans="2:27" ht="8.25" customHeight="1" x14ac:dyDescent="0.2">
      <c r="B46" s="8"/>
      <c r="C46" s="2"/>
      <c r="D46" s="2"/>
      <c r="E46" s="2"/>
      <c r="F46" s="2"/>
      <c r="G46" s="2"/>
      <c r="H46" s="2"/>
      <c r="I46" s="2"/>
      <c r="J46" s="2"/>
      <c r="K46" s="2"/>
      <c r="L46" s="2"/>
      <c r="M46" s="2"/>
      <c r="N46" s="2"/>
      <c r="O46" s="2"/>
      <c r="P46" s="2"/>
      <c r="Q46" s="2"/>
      <c r="R46" s="2"/>
      <c r="S46" s="2"/>
      <c r="T46" s="2"/>
      <c r="U46" s="2"/>
      <c r="V46" s="2"/>
      <c r="W46" s="9"/>
      <c r="X46" s="1"/>
      <c r="Y46" s="1"/>
      <c r="Z46" s="1"/>
      <c r="AA46" s="1"/>
    </row>
    <row r="47" spans="2:27" ht="8.25" customHeight="1" x14ac:dyDescent="0.2">
      <c r="B47" s="8"/>
      <c r="C47" s="2" t="s">
        <v>67</v>
      </c>
      <c r="D47" s="2"/>
      <c r="E47" s="2"/>
      <c r="F47" s="2"/>
      <c r="G47" s="2"/>
      <c r="H47" s="2"/>
      <c r="I47" s="2"/>
      <c r="J47" s="2"/>
      <c r="K47" s="2"/>
      <c r="L47" s="2"/>
      <c r="M47" s="2"/>
      <c r="N47" s="2"/>
      <c r="O47" s="2"/>
      <c r="P47" s="2"/>
      <c r="Q47" s="2"/>
      <c r="R47" s="2"/>
      <c r="S47" s="2"/>
      <c r="T47" s="2"/>
      <c r="U47" s="2"/>
      <c r="V47" s="2"/>
      <c r="W47" s="9"/>
      <c r="X47" s="1"/>
      <c r="Y47" s="1"/>
      <c r="Z47" s="1"/>
      <c r="AA47" s="1"/>
    </row>
    <row r="48" spans="2:27" ht="8.25" customHeight="1" x14ac:dyDescent="0.2">
      <c r="B48" s="8"/>
      <c r="C48" s="2"/>
      <c r="D48" s="2"/>
      <c r="E48" s="2"/>
      <c r="F48" s="2"/>
      <c r="G48" s="2"/>
      <c r="H48" s="2"/>
      <c r="I48" s="2"/>
      <c r="J48" s="2"/>
      <c r="K48" s="2"/>
      <c r="L48" s="2"/>
      <c r="M48" s="2"/>
      <c r="N48" s="2"/>
      <c r="O48" s="2"/>
      <c r="P48" s="2"/>
      <c r="Q48" s="2"/>
      <c r="R48" s="2"/>
      <c r="S48" s="2"/>
      <c r="T48" s="2"/>
      <c r="U48" s="2"/>
      <c r="V48" s="2"/>
      <c r="W48" s="9"/>
      <c r="X48" s="1"/>
      <c r="Y48" s="1"/>
      <c r="Z48" s="1"/>
      <c r="AA48" s="1"/>
    </row>
    <row r="49" spans="2:27" ht="0" hidden="1" customHeight="1" x14ac:dyDescent="0.2">
      <c r="B49" s="8"/>
      <c r="C49" s="2"/>
      <c r="D49" s="2"/>
      <c r="E49" s="2"/>
      <c r="F49" s="2"/>
      <c r="G49" s="2"/>
      <c r="H49" s="2"/>
      <c r="I49" s="2"/>
      <c r="J49" s="2"/>
      <c r="K49" s="2"/>
      <c r="L49" s="2"/>
      <c r="M49" s="2"/>
      <c r="N49" s="2"/>
      <c r="O49" s="2"/>
      <c r="P49" s="2"/>
      <c r="Q49" s="2"/>
      <c r="R49" s="2"/>
      <c r="S49" s="2"/>
      <c r="T49" s="2"/>
      <c r="U49" s="2"/>
      <c r="V49" s="2"/>
      <c r="W49" s="9"/>
      <c r="X49" s="1"/>
      <c r="Y49" s="1"/>
      <c r="Z49" s="1"/>
      <c r="AA49" s="1"/>
    </row>
    <row r="50" spans="2:27" ht="29.1" customHeight="1" x14ac:dyDescent="0.2">
      <c r="B50" s="8"/>
      <c r="C50" s="66" t="s">
        <v>67</v>
      </c>
      <c r="D50" s="67"/>
      <c r="E50" s="67"/>
      <c r="F50" s="67"/>
      <c r="G50" s="67"/>
      <c r="H50" s="67"/>
      <c r="I50" s="67"/>
      <c r="J50" s="67"/>
      <c r="K50" s="67"/>
      <c r="L50" s="67"/>
      <c r="M50" s="67"/>
      <c r="N50" s="67"/>
      <c r="O50" s="67"/>
      <c r="P50" s="67"/>
      <c r="Q50" s="67"/>
      <c r="R50" s="67"/>
      <c r="S50" s="67"/>
      <c r="T50" s="67"/>
      <c r="U50" s="17"/>
      <c r="V50" s="17"/>
      <c r="W50" s="9"/>
      <c r="AA50" s="1"/>
    </row>
    <row r="51" spans="2:27" ht="3" customHeight="1" x14ac:dyDescent="0.2">
      <c r="B51" s="8"/>
      <c r="C51" s="2"/>
      <c r="D51" s="10"/>
      <c r="E51" s="10"/>
      <c r="F51" s="10"/>
      <c r="G51" s="10"/>
      <c r="H51" s="10"/>
      <c r="I51" s="10"/>
      <c r="J51" s="10"/>
      <c r="K51" s="10"/>
      <c r="L51" s="10"/>
      <c r="M51" s="10"/>
      <c r="N51" s="10"/>
      <c r="O51" s="10"/>
      <c r="P51" s="10"/>
      <c r="Q51" s="10"/>
      <c r="R51" s="10"/>
      <c r="S51" s="10"/>
      <c r="T51" s="10"/>
      <c r="U51" s="10"/>
      <c r="V51" s="10"/>
      <c r="W51" s="11"/>
      <c r="X51" s="10"/>
      <c r="Y51" s="10"/>
      <c r="Z51" s="10"/>
      <c r="AA51" s="1"/>
    </row>
    <row r="52" spans="2:27" ht="19.5" customHeight="1" x14ac:dyDescent="0.2">
      <c r="B52" s="8"/>
      <c r="C52" s="57" t="s">
        <v>45</v>
      </c>
      <c r="D52" s="58"/>
      <c r="E52" s="58"/>
      <c r="F52" s="58"/>
      <c r="G52" s="58"/>
      <c r="H52" s="58"/>
      <c r="I52" s="58"/>
      <c r="J52" s="58"/>
      <c r="K52" s="58"/>
      <c r="L52" s="58"/>
      <c r="M52" s="58"/>
      <c r="N52" s="58"/>
      <c r="O52" s="58"/>
      <c r="P52" s="58"/>
      <c r="Q52" s="58"/>
      <c r="R52" s="18" t="s">
        <v>69</v>
      </c>
      <c r="S52" s="19"/>
      <c r="T52" s="19"/>
      <c r="U52" s="2"/>
      <c r="V52" s="2"/>
      <c r="W52" s="9"/>
      <c r="X52" s="1"/>
      <c r="Y52" s="1"/>
      <c r="Z52" s="1"/>
      <c r="AA52" s="1"/>
    </row>
    <row r="53" spans="2:27" ht="10.5" customHeight="1" x14ac:dyDescent="0.2">
      <c r="B53" s="8"/>
      <c r="C53" s="20"/>
      <c r="D53" s="21"/>
      <c r="E53" s="21"/>
      <c r="F53" s="21"/>
      <c r="G53" s="21"/>
      <c r="H53" s="21"/>
      <c r="I53" s="21"/>
      <c r="J53" s="21"/>
      <c r="K53" s="21"/>
      <c r="L53" s="21"/>
      <c r="M53" s="21"/>
      <c r="N53" s="21"/>
      <c r="O53" s="21"/>
      <c r="P53" s="21"/>
      <c r="Q53" s="21"/>
      <c r="R53" s="22"/>
      <c r="S53" s="19"/>
      <c r="T53" s="19"/>
      <c r="U53" s="2"/>
      <c r="V53" s="2"/>
      <c r="W53" s="9"/>
      <c r="X53" s="1"/>
      <c r="Y53" s="1"/>
      <c r="Z53" s="1"/>
      <c r="AA53" s="1"/>
    </row>
    <row r="54" spans="2:27" ht="3" customHeight="1" x14ac:dyDescent="0.2">
      <c r="B54" s="12"/>
      <c r="C54" s="13"/>
      <c r="D54" s="13"/>
      <c r="E54" s="13"/>
      <c r="F54" s="13"/>
      <c r="G54" s="13"/>
      <c r="H54" s="13"/>
      <c r="I54" s="13"/>
      <c r="J54" s="13"/>
      <c r="K54" s="13"/>
      <c r="L54" s="13"/>
      <c r="M54" s="13"/>
      <c r="N54" s="13"/>
      <c r="O54" s="13"/>
      <c r="P54" s="13"/>
      <c r="Q54" s="13"/>
      <c r="R54" s="13"/>
      <c r="S54" s="13"/>
      <c r="T54" s="13"/>
      <c r="U54" s="13"/>
      <c r="V54" s="13"/>
      <c r="W54" s="14"/>
      <c r="X54" s="1"/>
      <c r="Y54" s="1"/>
      <c r="Z54" s="1"/>
      <c r="AA54" s="1"/>
    </row>
    <row r="55" spans="2:27" ht="12" customHeight="1" x14ac:dyDescent="0.2">
      <c r="K55" s="23"/>
      <c r="L55" s="24"/>
    </row>
  </sheetData>
  <sheetProtection password="88FD" sheet="1" objects="1" scenarios="1"/>
  <mergeCells count="17">
    <mergeCell ref="D17:D18"/>
    <mergeCell ref="D19:D20"/>
    <mergeCell ref="C52:Q52"/>
    <mergeCell ref="C2:T4"/>
    <mergeCell ref="U4:V4"/>
    <mergeCell ref="C6:U6"/>
    <mergeCell ref="C8:U8"/>
    <mergeCell ref="C50:T50"/>
    <mergeCell ref="F9:G9"/>
    <mergeCell ref="H9:J9"/>
    <mergeCell ref="K9:L9"/>
    <mergeCell ref="M9:N9"/>
    <mergeCell ref="O9:P9"/>
    <mergeCell ref="D11:D12"/>
    <mergeCell ref="C11:C20"/>
    <mergeCell ref="D13:D14"/>
    <mergeCell ref="D15:D16"/>
  </mergeCells>
  <hyperlinks>
    <hyperlink ref="A1" location="TOC!A5" tooltip="Table of Contents" display="Table of Contents"/>
  </hyperlinks>
  <printOptions horizontalCentered="1" verticalCentered="1"/>
  <pageMargins left="0.66929133858267698" right="0.66929133858267698" top="0.47244094488188998" bottom="0.31496062992126" header="0.31496062992126" footer="0.31496062992126"/>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5"/>
  <sheetViews>
    <sheetView showGridLines="0" zoomScale="124" zoomScaleNormal="124" workbookViewId="0">
      <selection activeCell="O20" sqref="O20"/>
    </sheetView>
  </sheetViews>
  <sheetFormatPr defaultColWidth="8.69921875" defaultRowHeight="14.25" x14ac:dyDescent="0.2"/>
  <cols>
    <col min="1" max="2" width="2.69921875" style="1" customWidth="1"/>
    <col min="3" max="3" width="3.69921875" style="1" customWidth="1"/>
    <col min="4" max="4" width="13.09765625" style="1" customWidth="1"/>
    <col min="5" max="22" width="4.69921875" style="1" customWidth="1"/>
    <col min="23" max="23" width="1.5" style="1" customWidth="1"/>
    <col min="24" max="27" width="8.69921875" style="2" customWidth="1"/>
    <col min="28" max="29" width="8.69921875" customWidth="1"/>
    <col min="30" max="30" width="8.69921875" style="1" customWidth="1"/>
    <col min="31" max="16384" width="8.69921875" style="1"/>
  </cols>
  <sheetData>
    <row r="1" spans="1:27" ht="9.75" customHeight="1" x14ac:dyDescent="0.2">
      <c r="A1" s="46" t="s">
        <v>46</v>
      </c>
      <c r="AA1" s="1"/>
    </row>
    <row r="2" spans="1:27" ht="3" customHeight="1" x14ac:dyDescent="0.2">
      <c r="B2" s="3"/>
      <c r="C2" s="59" t="s">
        <v>35</v>
      </c>
      <c r="D2" s="60"/>
      <c r="E2" s="60"/>
      <c r="F2" s="60"/>
      <c r="G2" s="60"/>
      <c r="H2" s="60"/>
      <c r="I2" s="60"/>
      <c r="J2" s="60"/>
      <c r="K2" s="60"/>
      <c r="L2" s="60"/>
      <c r="M2" s="60"/>
      <c r="N2" s="60"/>
      <c r="O2" s="60"/>
      <c r="P2" s="60"/>
      <c r="Q2" s="60"/>
      <c r="R2" s="60"/>
      <c r="S2" s="60"/>
      <c r="T2" s="60"/>
      <c r="U2" s="4"/>
      <c r="V2" s="4"/>
      <c r="W2" s="5"/>
      <c r="AA2" s="1"/>
    </row>
    <row r="3" spans="1:27" ht="15.95" customHeight="1" x14ac:dyDescent="0.2">
      <c r="B3" s="8"/>
      <c r="C3" s="61"/>
      <c r="D3" s="62"/>
      <c r="E3" s="62"/>
      <c r="F3" s="62"/>
      <c r="G3" s="62"/>
      <c r="H3" s="62"/>
      <c r="I3" s="62"/>
      <c r="J3" s="62"/>
      <c r="K3" s="62"/>
      <c r="L3" s="62"/>
      <c r="M3" s="62"/>
      <c r="N3" s="62"/>
      <c r="O3" s="62"/>
      <c r="P3" s="62"/>
      <c r="Q3" s="62"/>
      <c r="R3" s="62"/>
      <c r="S3" s="62"/>
      <c r="T3" s="62"/>
      <c r="U3" s="15" t="s">
        <v>68</v>
      </c>
      <c r="V3" s="45">
        <v>6</v>
      </c>
      <c r="W3" s="9"/>
      <c r="AA3" s="1"/>
    </row>
    <row r="4" spans="1:27" ht="15.95" customHeight="1" x14ac:dyDescent="0.2">
      <c r="B4" s="6"/>
      <c r="C4" s="63"/>
      <c r="D4" s="63"/>
      <c r="E4" s="63"/>
      <c r="F4" s="63"/>
      <c r="G4" s="63"/>
      <c r="H4" s="63"/>
      <c r="I4" s="63"/>
      <c r="J4" s="63"/>
      <c r="K4" s="63"/>
      <c r="L4" s="63"/>
      <c r="M4" s="63"/>
      <c r="N4" s="63"/>
      <c r="O4" s="63"/>
      <c r="P4" s="63"/>
      <c r="Q4" s="63"/>
      <c r="R4" s="63"/>
      <c r="S4" s="63"/>
      <c r="T4" s="63"/>
      <c r="U4" s="64" t="s">
        <v>62</v>
      </c>
      <c r="V4" s="65"/>
      <c r="W4" s="7"/>
      <c r="AA4" s="1"/>
    </row>
    <row r="5" spans="1:27" ht="3" customHeight="1" x14ac:dyDescent="0.2">
      <c r="B5" s="8"/>
      <c r="C5" s="2"/>
      <c r="D5" s="10"/>
      <c r="E5" s="10"/>
      <c r="F5" s="10"/>
      <c r="G5" s="10"/>
      <c r="H5" s="10"/>
      <c r="I5" s="10"/>
      <c r="J5" s="10"/>
      <c r="K5" s="10"/>
      <c r="L5" s="10"/>
      <c r="M5" s="10"/>
      <c r="N5" s="10"/>
      <c r="O5" s="10"/>
      <c r="P5" s="10"/>
      <c r="Q5" s="10"/>
      <c r="R5" s="10"/>
      <c r="S5" s="10"/>
      <c r="T5" s="10"/>
      <c r="U5" s="10"/>
      <c r="V5" s="10"/>
      <c r="W5" s="11"/>
      <c r="X5" s="10"/>
      <c r="Y5" s="10"/>
      <c r="Z5" s="10"/>
      <c r="AA5" s="1"/>
    </row>
    <row r="6" spans="1:27" ht="20.100000000000001" customHeight="1" x14ac:dyDescent="0.2">
      <c r="B6" s="8"/>
      <c r="C6" s="66" t="s">
        <v>6</v>
      </c>
      <c r="D6" s="67"/>
      <c r="E6" s="67"/>
      <c r="F6" s="67"/>
      <c r="G6" s="67"/>
      <c r="H6" s="67"/>
      <c r="I6" s="67"/>
      <c r="J6" s="67"/>
      <c r="K6" s="67"/>
      <c r="L6" s="67"/>
      <c r="M6" s="67"/>
      <c r="N6" s="67"/>
      <c r="O6" s="67"/>
      <c r="P6" s="67"/>
      <c r="Q6" s="67"/>
      <c r="R6" s="67"/>
      <c r="S6" s="67"/>
      <c r="T6" s="67"/>
      <c r="U6" s="67"/>
      <c r="V6" s="16"/>
      <c r="W6" s="9"/>
      <c r="AA6" s="1"/>
    </row>
    <row r="7" spans="1:27" ht="3" customHeight="1" x14ac:dyDescent="0.2">
      <c r="B7" s="8"/>
      <c r="C7" s="2"/>
      <c r="D7" s="10"/>
      <c r="E7" s="10"/>
      <c r="F7" s="10"/>
      <c r="G7" s="10"/>
      <c r="H7" s="10"/>
      <c r="I7" s="10"/>
      <c r="J7" s="10"/>
      <c r="K7" s="10"/>
      <c r="L7" s="10"/>
      <c r="M7" s="10"/>
      <c r="N7" s="10"/>
      <c r="O7" s="10"/>
      <c r="P7" s="10"/>
      <c r="Q7" s="10"/>
      <c r="R7" s="10"/>
      <c r="S7" s="10"/>
      <c r="T7" s="10"/>
      <c r="U7" s="10"/>
      <c r="V7" s="10"/>
      <c r="W7" s="11"/>
      <c r="X7" s="10"/>
      <c r="Y7" s="10"/>
      <c r="Z7" s="10"/>
      <c r="AA7" s="1"/>
    </row>
    <row r="8" spans="1:27" ht="20.100000000000001" customHeight="1" x14ac:dyDescent="0.2">
      <c r="B8" s="8"/>
      <c r="C8" s="66" t="s">
        <v>14</v>
      </c>
      <c r="D8" s="67"/>
      <c r="E8" s="67"/>
      <c r="F8" s="67"/>
      <c r="G8" s="67"/>
      <c r="H8" s="67"/>
      <c r="I8" s="67"/>
      <c r="J8" s="67"/>
      <c r="K8" s="67"/>
      <c r="L8" s="67"/>
      <c r="M8" s="67"/>
      <c r="N8" s="67"/>
      <c r="O8" s="67"/>
      <c r="P8" s="67"/>
      <c r="Q8" s="67"/>
      <c r="R8" s="67"/>
      <c r="S8" s="67"/>
      <c r="T8" s="67"/>
      <c r="U8" s="67"/>
      <c r="V8" s="16"/>
      <c r="W8" s="9"/>
      <c r="AA8" s="1"/>
    </row>
    <row r="9" spans="1:27" ht="24.75" customHeight="1" x14ac:dyDescent="0.2">
      <c r="B9" s="8"/>
      <c r="C9" s="2" t="s">
        <v>67</v>
      </c>
      <c r="D9" s="10"/>
      <c r="E9" s="25" t="s">
        <v>67</v>
      </c>
      <c r="F9" s="68" t="s">
        <v>61</v>
      </c>
      <c r="G9" s="70"/>
      <c r="H9" s="70"/>
      <c r="I9" s="70"/>
      <c r="J9" s="70"/>
      <c r="K9" s="69"/>
      <c r="L9" s="10"/>
      <c r="M9" s="10"/>
      <c r="N9" s="10"/>
      <c r="O9" s="10"/>
      <c r="P9" s="10"/>
      <c r="Q9" s="10"/>
      <c r="R9" s="10"/>
      <c r="S9" s="10"/>
      <c r="T9" s="10"/>
      <c r="U9" s="10" t="s">
        <v>67</v>
      </c>
      <c r="V9" s="10"/>
      <c r="W9" s="11"/>
      <c r="X9" s="10"/>
      <c r="Y9" s="10"/>
      <c r="Z9" s="10"/>
      <c r="AA9" s="1"/>
    </row>
    <row r="10" spans="1:27" ht="33" customHeight="1" x14ac:dyDescent="0.2">
      <c r="B10" s="8"/>
      <c r="C10" s="2"/>
      <c r="D10" s="10"/>
      <c r="E10" s="31" t="s">
        <v>20</v>
      </c>
      <c r="F10" s="36" t="s">
        <v>56</v>
      </c>
      <c r="G10" s="26" t="s">
        <v>55</v>
      </c>
      <c r="H10" s="26" t="s">
        <v>54</v>
      </c>
      <c r="I10" s="26" t="s">
        <v>60</v>
      </c>
      <c r="J10" s="26" t="s">
        <v>11</v>
      </c>
      <c r="K10" s="40" t="s">
        <v>10</v>
      </c>
      <c r="L10" s="10"/>
      <c r="M10" s="10"/>
      <c r="N10" s="10"/>
      <c r="O10" s="10"/>
      <c r="P10" s="10"/>
      <c r="Q10" s="10"/>
      <c r="R10" s="10"/>
      <c r="S10" s="10"/>
      <c r="T10" s="10"/>
      <c r="U10" s="10"/>
      <c r="V10" s="10"/>
      <c r="W10" s="11"/>
      <c r="X10" s="10"/>
      <c r="Y10" s="10"/>
      <c r="Z10" s="10"/>
      <c r="AA10" s="1"/>
    </row>
    <row r="11" spans="1:27" ht="8.25" customHeight="1" x14ac:dyDescent="0.2">
      <c r="B11" s="8"/>
      <c r="C11" s="73" t="s">
        <v>15</v>
      </c>
      <c r="D11" s="71" t="s">
        <v>53</v>
      </c>
      <c r="E11" s="32">
        <v>4223</v>
      </c>
      <c r="F11" s="30">
        <v>3284</v>
      </c>
      <c r="G11" s="27">
        <v>142</v>
      </c>
      <c r="H11" s="27">
        <v>332</v>
      </c>
      <c r="I11" s="27">
        <v>268</v>
      </c>
      <c r="J11" s="27">
        <v>87</v>
      </c>
      <c r="K11" s="41">
        <v>110</v>
      </c>
      <c r="L11" s="10"/>
      <c r="M11" s="10"/>
      <c r="N11" s="10"/>
      <c r="O11" s="10"/>
      <c r="P11" s="10"/>
      <c r="Q11" s="10"/>
      <c r="R11" s="10"/>
      <c r="S11" s="10"/>
      <c r="T11" s="10"/>
      <c r="U11" s="10"/>
      <c r="V11" s="10"/>
      <c r="W11" s="11"/>
      <c r="X11" s="10"/>
      <c r="Y11" s="10"/>
      <c r="Z11" s="10"/>
      <c r="AA11" s="1"/>
    </row>
    <row r="12" spans="1:27" hidden="1" x14ac:dyDescent="0.2">
      <c r="B12" s="8"/>
      <c r="C12" s="74"/>
      <c r="D12" s="72"/>
      <c r="E12" s="32" t="s">
        <v>67</v>
      </c>
      <c r="F12" s="30" t="s">
        <v>67</v>
      </c>
      <c r="G12" s="27" t="s">
        <v>67</v>
      </c>
      <c r="H12" s="27" t="s">
        <v>67</v>
      </c>
      <c r="I12" s="27" t="s">
        <v>67</v>
      </c>
      <c r="J12" s="27" t="s">
        <v>67</v>
      </c>
      <c r="K12" s="41" t="s">
        <v>67</v>
      </c>
      <c r="L12" s="10"/>
      <c r="M12" s="10"/>
      <c r="N12" s="10"/>
      <c r="O12" s="10"/>
      <c r="P12" s="10"/>
      <c r="Q12" s="10"/>
      <c r="R12" s="10"/>
      <c r="S12" s="10"/>
      <c r="T12" s="10"/>
      <c r="U12" s="10"/>
      <c r="V12" s="10"/>
      <c r="W12" s="11"/>
      <c r="X12" s="10"/>
      <c r="Y12" s="10"/>
      <c r="Z12" s="10"/>
      <c r="AA12" s="1"/>
    </row>
    <row r="13" spans="1:27" ht="8.25" customHeight="1" x14ac:dyDescent="0.2">
      <c r="B13" s="8"/>
      <c r="C13" s="74"/>
      <c r="D13" s="71" t="s">
        <v>30</v>
      </c>
      <c r="E13" s="32">
        <v>4223</v>
      </c>
      <c r="F13" s="30">
        <v>3172</v>
      </c>
      <c r="G13" s="27">
        <v>146</v>
      </c>
      <c r="H13" s="27">
        <v>420</v>
      </c>
      <c r="I13" s="27">
        <v>265</v>
      </c>
      <c r="J13" s="27">
        <v>101</v>
      </c>
      <c r="K13" s="41">
        <v>120</v>
      </c>
      <c r="L13" s="10"/>
      <c r="M13" s="10">
        <f>SUM(G13:J13)</f>
        <v>932</v>
      </c>
      <c r="N13" s="10"/>
      <c r="O13" s="10"/>
      <c r="P13" s="10"/>
      <c r="Q13" s="10"/>
      <c r="R13" s="10"/>
      <c r="S13" s="10"/>
      <c r="T13" s="10"/>
      <c r="U13" s="10"/>
      <c r="V13" s="10"/>
      <c r="W13" s="11"/>
      <c r="X13" s="10"/>
      <c r="Y13" s="10"/>
      <c r="Z13" s="10"/>
      <c r="AA13" s="1"/>
    </row>
    <row r="14" spans="1:27" ht="8.25" customHeight="1" x14ac:dyDescent="0.2">
      <c r="B14" s="8"/>
      <c r="C14" s="74"/>
      <c r="D14" s="72"/>
      <c r="E14" s="32" t="s">
        <v>67</v>
      </c>
      <c r="F14" s="30" t="s">
        <v>67</v>
      </c>
      <c r="G14" s="27" t="s">
        <v>67</v>
      </c>
      <c r="H14" s="27" t="s">
        <v>67</v>
      </c>
      <c r="I14" s="27" t="s">
        <v>67</v>
      </c>
      <c r="J14" s="27" t="s">
        <v>67</v>
      </c>
      <c r="K14" s="41" t="s">
        <v>67</v>
      </c>
      <c r="L14" s="10"/>
      <c r="M14" s="10"/>
      <c r="N14" s="10"/>
      <c r="O14" s="10"/>
      <c r="P14" s="10"/>
      <c r="Q14" s="10"/>
      <c r="R14" s="10"/>
      <c r="S14" s="10"/>
      <c r="T14" s="10"/>
      <c r="U14" s="10"/>
      <c r="V14" s="10"/>
      <c r="W14" s="11"/>
      <c r="X14" s="10"/>
      <c r="Y14" s="10"/>
      <c r="Z14" s="10"/>
      <c r="AA14" s="1"/>
    </row>
    <row r="15" spans="1:27" ht="8.25" customHeight="1" x14ac:dyDescent="0.2">
      <c r="B15" s="8"/>
      <c r="C15" s="74"/>
      <c r="D15" s="75" t="s">
        <v>32</v>
      </c>
      <c r="E15" s="32">
        <v>1502</v>
      </c>
      <c r="F15" s="37">
        <v>1082</v>
      </c>
      <c r="G15" s="28">
        <v>69</v>
      </c>
      <c r="H15" s="28">
        <v>188</v>
      </c>
      <c r="I15" s="28">
        <v>102</v>
      </c>
      <c r="J15" s="28">
        <v>26</v>
      </c>
      <c r="K15" s="42">
        <v>35</v>
      </c>
      <c r="L15" s="10"/>
      <c r="M15" s="10">
        <f>SUM(G15:J15)</f>
        <v>385</v>
      </c>
      <c r="N15" s="10"/>
      <c r="O15" s="10">
        <f>385/932</f>
        <v>0.41309012875536483</v>
      </c>
      <c r="P15" s="10"/>
      <c r="Q15" s="10"/>
      <c r="R15" s="10"/>
      <c r="S15" s="10"/>
      <c r="T15" s="10"/>
      <c r="U15" s="10"/>
      <c r="V15" s="10"/>
      <c r="W15" s="11"/>
      <c r="X15" s="10"/>
      <c r="Y15" s="10"/>
      <c r="Z15" s="10"/>
      <c r="AA15" s="1"/>
    </row>
    <row r="16" spans="1:27" ht="8.25" customHeight="1" x14ac:dyDescent="0.2">
      <c r="B16" s="8"/>
      <c r="C16" s="74"/>
      <c r="D16" s="76"/>
      <c r="E16" s="33">
        <v>0.36</v>
      </c>
      <c r="F16" s="38">
        <v>0.34</v>
      </c>
      <c r="G16" s="29">
        <v>0.47</v>
      </c>
      <c r="H16" s="29">
        <v>0.45</v>
      </c>
      <c r="I16" s="29">
        <v>0.39</v>
      </c>
      <c r="J16" s="29">
        <v>0.26</v>
      </c>
      <c r="K16" s="43">
        <v>0.28999999999999998</v>
      </c>
      <c r="L16" s="10"/>
      <c r="M16" s="10"/>
      <c r="N16" s="10"/>
      <c r="O16" s="10"/>
      <c r="P16" s="10"/>
      <c r="Q16" s="10"/>
      <c r="R16" s="10"/>
      <c r="S16" s="10"/>
      <c r="T16" s="10"/>
      <c r="U16" s="10"/>
      <c r="V16" s="10"/>
      <c r="W16" s="11"/>
      <c r="X16" s="10"/>
      <c r="Y16" s="10"/>
      <c r="Z16" s="10"/>
      <c r="AA16" s="1"/>
    </row>
    <row r="17" spans="2:27" ht="8.25" customHeight="1" x14ac:dyDescent="0.2">
      <c r="B17" s="8"/>
      <c r="C17" s="74"/>
      <c r="D17" s="75" t="s">
        <v>13</v>
      </c>
      <c r="E17" s="32">
        <v>1726</v>
      </c>
      <c r="F17" s="37">
        <v>1411</v>
      </c>
      <c r="G17" s="28">
        <v>35</v>
      </c>
      <c r="H17" s="28">
        <v>123</v>
      </c>
      <c r="I17" s="28">
        <v>95</v>
      </c>
      <c r="J17" s="28">
        <v>24</v>
      </c>
      <c r="K17" s="42">
        <v>39</v>
      </c>
      <c r="L17" s="10"/>
      <c r="M17" s="10">
        <f>SUM(G17:J17)</f>
        <v>277</v>
      </c>
      <c r="N17" s="10"/>
      <c r="O17" s="10">
        <f>277/932</f>
        <v>0.29721030042918456</v>
      </c>
      <c r="P17" s="10"/>
      <c r="Q17" s="10"/>
      <c r="R17" s="10"/>
      <c r="S17" s="10"/>
      <c r="T17" s="10"/>
      <c r="U17" s="10"/>
      <c r="V17" s="10"/>
      <c r="W17" s="11"/>
      <c r="X17" s="10"/>
      <c r="Y17" s="10"/>
      <c r="Z17" s="10"/>
      <c r="AA17" s="1"/>
    </row>
    <row r="18" spans="2:27" ht="8.25" customHeight="1" x14ac:dyDescent="0.2">
      <c r="B18" s="8"/>
      <c r="C18" s="74"/>
      <c r="D18" s="76"/>
      <c r="E18" s="33">
        <v>0.41</v>
      </c>
      <c r="F18" s="38">
        <v>0.44</v>
      </c>
      <c r="G18" s="29">
        <v>0.24</v>
      </c>
      <c r="H18" s="29">
        <v>0.28999999999999998</v>
      </c>
      <c r="I18" s="29">
        <v>0.36</v>
      </c>
      <c r="J18" s="29">
        <v>0.24</v>
      </c>
      <c r="K18" s="43">
        <v>0.32</v>
      </c>
      <c r="L18" s="10"/>
      <c r="M18" s="10"/>
      <c r="N18" s="10"/>
      <c r="O18" s="10"/>
      <c r="P18" s="10"/>
      <c r="Q18" s="10"/>
      <c r="R18" s="10"/>
      <c r="S18" s="10"/>
      <c r="T18" s="10"/>
      <c r="U18" s="10"/>
      <c r="V18" s="10"/>
      <c r="W18" s="11"/>
      <c r="X18" s="10"/>
      <c r="Y18" s="10"/>
      <c r="Z18" s="10"/>
      <c r="AA18" s="1"/>
    </row>
    <row r="19" spans="2:27" ht="8.25" customHeight="1" x14ac:dyDescent="0.2">
      <c r="B19" s="8"/>
      <c r="C19" s="74"/>
      <c r="D19" s="75" t="s">
        <v>37</v>
      </c>
      <c r="E19" s="32">
        <v>995</v>
      </c>
      <c r="F19" s="37">
        <v>679</v>
      </c>
      <c r="G19" s="28">
        <v>42</v>
      </c>
      <c r="H19" s="28">
        <v>109</v>
      </c>
      <c r="I19" s="28">
        <v>68</v>
      </c>
      <c r="J19" s="28">
        <v>50</v>
      </c>
      <c r="K19" s="42">
        <v>47</v>
      </c>
      <c r="L19" s="10"/>
      <c r="M19" s="10">
        <f>SUM(G19:J19)</f>
        <v>269</v>
      </c>
      <c r="N19" s="10"/>
      <c r="O19" s="10">
        <f>269/932</f>
        <v>0.28862660944206009</v>
      </c>
      <c r="P19" s="10"/>
      <c r="Q19" s="10"/>
      <c r="R19" s="10"/>
      <c r="S19" s="10"/>
      <c r="T19" s="10"/>
      <c r="U19" s="10"/>
      <c r="V19" s="10"/>
      <c r="W19" s="11"/>
      <c r="X19" s="10"/>
      <c r="Y19" s="10"/>
      <c r="Z19" s="10"/>
      <c r="AA19" s="1"/>
    </row>
    <row r="20" spans="2:27" ht="8.25" customHeight="1" x14ac:dyDescent="0.2">
      <c r="B20" s="8"/>
      <c r="C20" s="74"/>
      <c r="D20" s="76"/>
      <c r="E20" s="47">
        <v>0.24</v>
      </c>
      <c r="F20" s="49">
        <v>0.21</v>
      </c>
      <c r="G20" s="48">
        <v>0.28999999999999998</v>
      </c>
      <c r="H20" s="48">
        <v>0.26</v>
      </c>
      <c r="I20" s="48">
        <v>0.26</v>
      </c>
      <c r="J20" s="48">
        <v>0.5</v>
      </c>
      <c r="K20" s="50">
        <v>0.39</v>
      </c>
      <c r="L20" s="10"/>
      <c r="M20" s="10"/>
      <c r="N20" s="10"/>
      <c r="O20" s="10"/>
      <c r="P20" s="10"/>
      <c r="Q20" s="10"/>
      <c r="R20" s="10"/>
      <c r="S20" s="10"/>
      <c r="T20" s="10"/>
      <c r="U20" s="10"/>
      <c r="V20" s="10"/>
      <c r="W20" s="11"/>
      <c r="X20" s="10"/>
      <c r="Y20" s="10"/>
      <c r="Z20" s="10"/>
      <c r="AA20" s="1"/>
    </row>
    <row r="21" spans="2:27" ht="8.25" customHeight="1" x14ac:dyDescent="0.2">
      <c r="B21" s="8"/>
      <c r="C21" s="2"/>
      <c r="D21" s="10"/>
      <c r="E21" s="10"/>
      <c r="F21" s="10"/>
      <c r="G21" s="10"/>
      <c r="H21" s="10"/>
      <c r="I21" s="10"/>
      <c r="J21" s="10"/>
      <c r="K21" s="10"/>
      <c r="L21" s="10"/>
      <c r="M21" s="10"/>
      <c r="N21" s="10"/>
      <c r="O21" s="10"/>
      <c r="P21" s="10"/>
      <c r="Q21" s="10"/>
      <c r="R21" s="10"/>
      <c r="S21" s="10"/>
      <c r="T21" s="10"/>
      <c r="U21" s="10"/>
      <c r="V21" s="10"/>
      <c r="W21" s="11"/>
      <c r="X21" s="10"/>
      <c r="Y21" s="10"/>
      <c r="Z21" s="10"/>
      <c r="AA21" s="1"/>
    </row>
    <row r="22" spans="2:27" ht="8.25" customHeight="1" x14ac:dyDescent="0.2">
      <c r="B22" s="8"/>
      <c r="C22" s="2"/>
      <c r="D22" s="10"/>
      <c r="E22" s="10"/>
      <c r="F22" s="10"/>
      <c r="G22" s="10"/>
      <c r="H22" s="10"/>
      <c r="I22" s="10"/>
      <c r="J22" s="10"/>
      <c r="K22" s="10"/>
      <c r="L22" s="10"/>
      <c r="M22" s="10"/>
      <c r="N22" s="10"/>
      <c r="O22" s="10"/>
      <c r="P22" s="10"/>
      <c r="Q22" s="10"/>
      <c r="R22" s="10"/>
      <c r="S22" s="10"/>
      <c r="T22" s="10"/>
      <c r="U22" s="10"/>
      <c r="V22" s="10"/>
      <c r="W22" s="11"/>
      <c r="X22" s="10"/>
      <c r="Y22" s="10"/>
      <c r="Z22" s="10"/>
      <c r="AA22" s="1"/>
    </row>
    <row r="23" spans="2:27" ht="8.25" customHeight="1" x14ac:dyDescent="0.2">
      <c r="B23" s="8"/>
      <c r="C23" s="2"/>
      <c r="D23" s="10"/>
      <c r="E23" s="10"/>
      <c r="F23" s="10"/>
      <c r="G23" s="10"/>
      <c r="H23" s="10"/>
      <c r="I23" s="10"/>
      <c r="J23" s="10"/>
      <c r="K23" s="10"/>
      <c r="L23" s="10"/>
      <c r="M23" s="10"/>
      <c r="N23" s="10"/>
      <c r="O23" s="10"/>
      <c r="P23" s="10"/>
      <c r="Q23" s="10"/>
      <c r="R23" s="10"/>
      <c r="S23" s="10"/>
      <c r="T23" s="10"/>
      <c r="U23" s="10"/>
      <c r="V23" s="10"/>
      <c r="W23" s="11"/>
      <c r="X23" s="10"/>
      <c r="Y23" s="10"/>
      <c r="Z23" s="10"/>
      <c r="AA23" s="1"/>
    </row>
    <row r="24" spans="2:27" ht="8.25" customHeight="1" x14ac:dyDescent="0.2">
      <c r="B24" s="8"/>
      <c r="C24" s="2"/>
      <c r="D24" s="10"/>
      <c r="E24" s="10"/>
      <c r="F24" s="10"/>
      <c r="G24" s="10"/>
      <c r="H24" s="10"/>
      <c r="I24" s="10"/>
      <c r="J24" s="10"/>
      <c r="K24" s="10"/>
      <c r="L24" s="10"/>
      <c r="M24" s="10"/>
      <c r="N24" s="10"/>
      <c r="O24" s="10"/>
      <c r="P24" s="10"/>
      <c r="Q24" s="10"/>
      <c r="R24" s="10"/>
      <c r="S24" s="10"/>
      <c r="T24" s="10"/>
      <c r="U24" s="10"/>
      <c r="V24" s="10"/>
      <c r="W24" s="11"/>
      <c r="X24" s="10"/>
      <c r="Y24" s="10"/>
      <c r="Z24" s="10"/>
      <c r="AA24" s="1"/>
    </row>
    <row r="25" spans="2:27" ht="8.25" customHeight="1" x14ac:dyDescent="0.2">
      <c r="B25" s="8"/>
      <c r="C25" s="2"/>
      <c r="D25" s="10"/>
      <c r="E25" s="10"/>
      <c r="F25" s="10"/>
      <c r="G25" s="10"/>
      <c r="H25" s="10"/>
      <c r="I25" s="10"/>
      <c r="J25" s="10"/>
      <c r="K25" s="10"/>
      <c r="L25" s="10"/>
      <c r="M25" s="10"/>
      <c r="N25" s="10"/>
      <c r="O25" s="10"/>
      <c r="P25" s="10"/>
      <c r="Q25" s="10"/>
      <c r="R25" s="10"/>
      <c r="S25" s="10"/>
      <c r="T25" s="10"/>
      <c r="U25" s="10"/>
      <c r="V25" s="10"/>
      <c r="W25" s="11"/>
      <c r="X25" s="10"/>
      <c r="Y25" s="10"/>
      <c r="Z25" s="10"/>
      <c r="AA25" s="1"/>
    </row>
    <row r="26" spans="2:27" ht="8.25" customHeight="1" x14ac:dyDescent="0.2">
      <c r="B26" s="8"/>
      <c r="C26" s="2"/>
      <c r="D26" s="10"/>
      <c r="E26" s="10"/>
      <c r="F26" s="10"/>
      <c r="G26" s="10"/>
      <c r="H26" s="10"/>
      <c r="I26" s="10"/>
      <c r="J26" s="10"/>
      <c r="K26" s="10"/>
      <c r="L26" s="10"/>
      <c r="M26" s="10"/>
      <c r="N26" s="10"/>
      <c r="O26" s="10"/>
      <c r="P26" s="10"/>
      <c r="Q26" s="10"/>
      <c r="R26" s="10"/>
      <c r="S26" s="10"/>
      <c r="T26" s="10"/>
      <c r="U26" s="10"/>
      <c r="V26" s="10"/>
      <c r="W26" s="11"/>
      <c r="X26" s="10"/>
      <c r="Y26" s="10"/>
      <c r="Z26" s="10"/>
      <c r="AA26" s="1"/>
    </row>
    <row r="27" spans="2:27" ht="8.25" customHeight="1" x14ac:dyDescent="0.2">
      <c r="B27" s="8"/>
      <c r="C27" s="2"/>
      <c r="D27" s="10"/>
      <c r="E27" s="10"/>
      <c r="F27" s="10"/>
      <c r="G27" s="10"/>
      <c r="H27" s="10"/>
      <c r="I27" s="10"/>
      <c r="J27" s="10"/>
      <c r="K27" s="10"/>
      <c r="L27" s="10"/>
      <c r="M27" s="10"/>
      <c r="N27" s="10"/>
      <c r="O27" s="10"/>
      <c r="P27" s="10"/>
      <c r="Q27" s="10"/>
      <c r="R27" s="10"/>
      <c r="S27" s="10"/>
      <c r="T27" s="10"/>
      <c r="U27" s="10"/>
      <c r="V27" s="10"/>
      <c r="W27" s="11"/>
      <c r="X27" s="10"/>
      <c r="Y27" s="10"/>
      <c r="Z27" s="10"/>
      <c r="AA27" s="1"/>
    </row>
    <row r="28" spans="2:27" ht="8.25" customHeight="1" x14ac:dyDescent="0.2">
      <c r="B28" s="8"/>
      <c r="C28" s="2"/>
      <c r="D28" s="10"/>
      <c r="E28" s="10"/>
      <c r="F28" s="10"/>
      <c r="G28" s="10"/>
      <c r="H28" s="10"/>
      <c r="I28" s="10"/>
      <c r="J28" s="10"/>
      <c r="K28" s="10"/>
      <c r="L28" s="10"/>
      <c r="M28" s="10"/>
      <c r="N28" s="10"/>
      <c r="O28" s="10"/>
      <c r="P28" s="10"/>
      <c r="Q28" s="10"/>
      <c r="R28" s="10"/>
      <c r="S28" s="10"/>
      <c r="T28" s="10"/>
      <c r="U28" s="10"/>
      <c r="V28" s="10"/>
      <c r="W28" s="11"/>
      <c r="X28" s="10"/>
      <c r="Y28" s="10"/>
      <c r="Z28" s="10"/>
      <c r="AA28" s="1"/>
    </row>
    <row r="29" spans="2:27" ht="8.25" customHeight="1" x14ac:dyDescent="0.2">
      <c r="B29" s="8"/>
      <c r="C29" s="2"/>
      <c r="D29" s="10"/>
      <c r="E29" s="10"/>
      <c r="F29" s="10"/>
      <c r="G29" s="10"/>
      <c r="H29" s="10"/>
      <c r="I29" s="10"/>
      <c r="J29" s="10"/>
      <c r="K29" s="10"/>
      <c r="L29" s="10"/>
      <c r="M29" s="10"/>
      <c r="N29" s="10"/>
      <c r="O29" s="10"/>
      <c r="P29" s="10"/>
      <c r="Q29" s="10"/>
      <c r="R29" s="10"/>
      <c r="S29" s="10"/>
      <c r="T29" s="10"/>
      <c r="U29" s="10"/>
      <c r="V29" s="10"/>
      <c r="W29" s="11"/>
      <c r="X29" s="10"/>
      <c r="Y29" s="10"/>
      <c r="Z29" s="10"/>
      <c r="AA29" s="1"/>
    </row>
    <row r="30" spans="2:27" ht="8.25" customHeight="1" x14ac:dyDescent="0.2">
      <c r="B30" s="8"/>
      <c r="C30" s="2"/>
      <c r="D30" s="10"/>
      <c r="E30" s="10"/>
      <c r="F30" s="10"/>
      <c r="G30" s="10"/>
      <c r="H30" s="10"/>
      <c r="I30" s="10"/>
      <c r="J30" s="10"/>
      <c r="K30" s="10"/>
      <c r="L30" s="10"/>
      <c r="M30" s="10"/>
      <c r="N30" s="10"/>
      <c r="O30" s="10"/>
      <c r="P30" s="10"/>
      <c r="Q30" s="10"/>
      <c r="R30" s="10"/>
      <c r="S30" s="10"/>
      <c r="T30" s="10"/>
      <c r="U30" s="10"/>
      <c r="V30" s="10"/>
      <c r="W30" s="11"/>
      <c r="X30" s="10"/>
      <c r="Y30" s="10"/>
      <c r="Z30" s="10"/>
      <c r="AA30" s="1"/>
    </row>
    <row r="31" spans="2:27" ht="8.25" customHeight="1" x14ac:dyDescent="0.2">
      <c r="B31" s="8"/>
      <c r="C31" s="2"/>
      <c r="D31" s="10"/>
      <c r="E31" s="10"/>
      <c r="F31" s="10"/>
      <c r="G31" s="10"/>
      <c r="H31" s="10"/>
      <c r="I31" s="10"/>
      <c r="J31" s="10"/>
      <c r="K31" s="10"/>
      <c r="L31" s="10"/>
      <c r="M31" s="10"/>
      <c r="N31" s="10"/>
      <c r="O31" s="10"/>
      <c r="P31" s="10"/>
      <c r="Q31" s="10"/>
      <c r="R31" s="10"/>
      <c r="S31" s="10"/>
      <c r="T31" s="10"/>
      <c r="U31" s="10"/>
      <c r="V31" s="10"/>
      <c r="W31" s="11"/>
      <c r="X31" s="10"/>
      <c r="Y31" s="10"/>
      <c r="Z31" s="10"/>
      <c r="AA31" s="1"/>
    </row>
    <row r="32" spans="2:27" ht="8.25" customHeight="1" x14ac:dyDescent="0.2">
      <c r="B32" s="8"/>
      <c r="C32" s="2"/>
      <c r="D32" s="10"/>
      <c r="E32" s="10"/>
      <c r="F32" s="10"/>
      <c r="G32" s="10"/>
      <c r="H32" s="10"/>
      <c r="I32" s="10"/>
      <c r="J32" s="10"/>
      <c r="K32" s="10"/>
      <c r="L32" s="10"/>
      <c r="M32" s="10"/>
      <c r="N32" s="10"/>
      <c r="O32" s="10"/>
      <c r="P32" s="10"/>
      <c r="Q32" s="10"/>
      <c r="R32" s="10"/>
      <c r="S32" s="10"/>
      <c r="T32" s="10"/>
      <c r="U32" s="10"/>
      <c r="V32" s="10"/>
      <c r="W32" s="11"/>
      <c r="X32" s="10"/>
      <c r="Y32" s="10"/>
      <c r="Z32" s="10"/>
      <c r="AA32" s="1"/>
    </row>
    <row r="33" spans="2:27" ht="8.25" customHeight="1" x14ac:dyDescent="0.2">
      <c r="B33" s="8"/>
      <c r="C33" s="2"/>
      <c r="D33" s="10"/>
      <c r="E33" s="10"/>
      <c r="F33" s="10"/>
      <c r="G33" s="10"/>
      <c r="H33" s="10"/>
      <c r="I33" s="10"/>
      <c r="J33" s="10"/>
      <c r="K33" s="10"/>
      <c r="L33" s="10"/>
      <c r="M33" s="10"/>
      <c r="N33" s="10"/>
      <c r="O33" s="10"/>
      <c r="P33" s="10"/>
      <c r="Q33" s="10"/>
      <c r="R33" s="10"/>
      <c r="S33" s="10"/>
      <c r="T33" s="10"/>
      <c r="U33" s="10"/>
      <c r="V33" s="10"/>
      <c r="W33" s="11"/>
      <c r="X33" s="10"/>
      <c r="Y33" s="10"/>
      <c r="Z33" s="10"/>
      <c r="AA33" s="1"/>
    </row>
    <row r="34" spans="2:27" ht="8.25" customHeight="1" x14ac:dyDescent="0.2">
      <c r="B34" s="8"/>
      <c r="C34" s="2"/>
      <c r="D34" s="10"/>
      <c r="E34" s="10"/>
      <c r="F34" s="10"/>
      <c r="G34" s="10"/>
      <c r="H34" s="10"/>
      <c r="I34" s="10"/>
      <c r="J34" s="10"/>
      <c r="K34" s="10"/>
      <c r="L34" s="10"/>
      <c r="M34" s="10"/>
      <c r="N34" s="10"/>
      <c r="O34" s="10"/>
      <c r="P34" s="10"/>
      <c r="Q34" s="10"/>
      <c r="R34" s="10"/>
      <c r="S34" s="10"/>
      <c r="T34" s="10"/>
      <c r="U34" s="10"/>
      <c r="V34" s="10"/>
      <c r="W34" s="11"/>
      <c r="X34" s="10"/>
      <c r="Y34" s="10"/>
      <c r="Z34" s="10"/>
      <c r="AA34" s="1"/>
    </row>
    <row r="35" spans="2:27" ht="8.25" customHeight="1" x14ac:dyDescent="0.2">
      <c r="B35" s="8"/>
      <c r="C35" s="2"/>
      <c r="D35" s="10"/>
      <c r="E35" s="10"/>
      <c r="F35" s="10"/>
      <c r="G35" s="10"/>
      <c r="H35" s="10"/>
      <c r="I35" s="10"/>
      <c r="J35" s="10"/>
      <c r="K35" s="10"/>
      <c r="L35" s="10"/>
      <c r="M35" s="10"/>
      <c r="N35" s="10"/>
      <c r="O35" s="10"/>
      <c r="P35" s="10"/>
      <c r="Q35" s="10"/>
      <c r="R35" s="10"/>
      <c r="S35" s="10"/>
      <c r="T35" s="10"/>
      <c r="U35" s="10"/>
      <c r="V35" s="10"/>
      <c r="W35" s="11"/>
      <c r="X35" s="10"/>
      <c r="Y35" s="10"/>
      <c r="Z35" s="10"/>
      <c r="AA35" s="1"/>
    </row>
    <row r="36" spans="2:27" ht="8.25" customHeight="1" x14ac:dyDescent="0.2">
      <c r="B36" s="8"/>
      <c r="C36" s="2"/>
      <c r="D36" s="10"/>
      <c r="E36" s="10"/>
      <c r="F36" s="10"/>
      <c r="G36" s="10"/>
      <c r="H36" s="10"/>
      <c r="I36" s="10"/>
      <c r="J36" s="10"/>
      <c r="K36" s="10"/>
      <c r="L36" s="10"/>
      <c r="M36" s="10"/>
      <c r="N36" s="10"/>
      <c r="O36" s="10"/>
      <c r="P36" s="10"/>
      <c r="Q36" s="10"/>
      <c r="R36" s="10"/>
      <c r="S36" s="10"/>
      <c r="T36" s="10"/>
      <c r="U36" s="10"/>
      <c r="V36" s="10"/>
      <c r="W36" s="11"/>
      <c r="X36" s="10"/>
      <c r="Y36" s="10"/>
      <c r="Z36" s="10"/>
      <c r="AA36" s="1"/>
    </row>
    <row r="37" spans="2:27" ht="8.25" customHeight="1" x14ac:dyDescent="0.2">
      <c r="B37" s="8"/>
      <c r="C37" s="2"/>
      <c r="D37" s="10"/>
      <c r="E37" s="10"/>
      <c r="F37" s="10"/>
      <c r="G37" s="10"/>
      <c r="H37" s="10"/>
      <c r="I37" s="10"/>
      <c r="J37" s="10"/>
      <c r="K37" s="10"/>
      <c r="L37" s="10"/>
      <c r="M37" s="10"/>
      <c r="N37" s="10"/>
      <c r="O37" s="10"/>
      <c r="P37" s="10"/>
      <c r="Q37" s="10"/>
      <c r="R37" s="10"/>
      <c r="S37" s="10"/>
      <c r="T37" s="10"/>
      <c r="U37" s="10"/>
      <c r="V37" s="10"/>
      <c r="W37" s="11"/>
      <c r="X37" s="10"/>
      <c r="Y37" s="10"/>
      <c r="Z37" s="10"/>
      <c r="AA37" s="1"/>
    </row>
    <row r="38" spans="2:27" ht="8.25" customHeight="1" x14ac:dyDescent="0.2">
      <c r="B38" s="8"/>
      <c r="C38" s="2"/>
      <c r="D38" s="10"/>
      <c r="E38" s="10"/>
      <c r="F38" s="10"/>
      <c r="G38" s="10"/>
      <c r="H38" s="10"/>
      <c r="I38" s="10"/>
      <c r="J38" s="10"/>
      <c r="K38" s="10"/>
      <c r="L38" s="10"/>
      <c r="M38" s="10"/>
      <c r="N38" s="10"/>
      <c r="O38" s="10"/>
      <c r="P38" s="10"/>
      <c r="Q38" s="10"/>
      <c r="R38" s="10"/>
      <c r="S38" s="10"/>
      <c r="T38" s="10"/>
      <c r="U38" s="10"/>
      <c r="V38" s="10"/>
      <c r="W38" s="11"/>
      <c r="X38" s="10"/>
      <c r="Y38" s="10"/>
      <c r="Z38" s="10"/>
      <c r="AA38" s="1"/>
    </row>
    <row r="39" spans="2:27" ht="8.25" customHeight="1" x14ac:dyDescent="0.2">
      <c r="B39" s="8"/>
      <c r="C39" s="2"/>
      <c r="D39" s="10"/>
      <c r="E39" s="10"/>
      <c r="F39" s="10"/>
      <c r="G39" s="10"/>
      <c r="H39" s="10"/>
      <c r="I39" s="10"/>
      <c r="J39" s="10"/>
      <c r="K39" s="10"/>
      <c r="L39" s="10"/>
      <c r="M39" s="10"/>
      <c r="N39" s="10"/>
      <c r="O39" s="10"/>
      <c r="P39" s="10"/>
      <c r="Q39" s="10"/>
      <c r="R39" s="10"/>
      <c r="S39" s="10"/>
      <c r="T39" s="10"/>
      <c r="U39" s="10"/>
      <c r="V39" s="10"/>
      <c r="W39" s="11"/>
      <c r="X39" s="10"/>
      <c r="Y39" s="10"/>
      <c r="Z39" s="10"/>
      <c r="AA39" s="1"/>
    </row>
    <row r="40" spans="2:27" ht="8.25" customHeight="1" x14ac:dyDescent="0.2">
      <c r="B40" s="8"/>
      <c r="C40" s="2"/>
      <c r="D40" s="10"/>
      <c r="E40" s="10"/>
      <c r="F40" s="10"/>
      <c r="G40" s="10"/>
      <c r="H40" s="10"/>
      <c r="I40" s="10"/>
      <c r="J40" s="10"/>
      <c r="K40" s="10"/>
      <c r="L40" s="10"/>
      <c r="M40" s="10"/>
      <c r="N40" s="10"/>
      <c r="O40" s="10"/>
      <c r="P40" s="10"/>
      <c r="Q40" s="10"/>
      <c r="R40" s="10"/>
      <c r="S40" s="10"/>
      <c r="T40" s="10"/>
      <c r="U40" s="10"/>
      <c r="V40" s="10"/>
      <c r="W40" s="11"/>
      <c r="X40" s="10"/>
      <c r="Y40" s="10"/>
      <c r="Z40" s="10"/>
      <c r="AA40" s="1"/>
    </row>
    <row r="41" spans="2:27" ht="8.25" customHeight="1" x14ac:dyDescent="0.2">
      <c r="B41" s="8"/>
      <c r="C41" s="2"/>
      <c r="D41" s="10"/>
      <c r="E41" s="10"/>
      <c r="F41" s="10"/>
      <c r="G41" s="10"/>
      <c r="H41" s="10"/>
      <c r="I41" s="10"/>
      <c r="J41" s="10"/>
      <c r="K41" s="10"/>
      <c r="L41" s="10"/>
      <c r="M41" s="10"/>
      <c r="N41" s="10"/>
      <c r="O41" s="10"/>
      <c r="P41" s="10"/>
      <c r="Q41" s="10"/>
      <c r="R41" s="10"/>
      <c r="S41" s="10"/>
      <c r="T41" s="10"/>
      <c r="U41" s="10"/>
      <c r="V41" s="10"/>
      <c r="W41" s="11"/>
      <c r="X41" s="10"/>
      <c r="Y41" s="10"/>
      <c r="Z41" s="10"/>
      <c r="AA41" s="1"/>
    </row>
    <row r="42" spans="2:27" ht="8.25" customHeight="1" x14ac:dyDescent="0.2">
      <c r="B42" s="8"/>
      <c r="C42" s="2"/>
      <c r="D42" s="10"/>
      <c r="E42" s="10"/>
      <c r="F42" s="10"/>
      <c r="G42" s="10"/>
      <c r="H42" s="10"/>
      <c r="I42" s="10"/>
      <c r="J42" s="10"/>
      <c r="K42" s="10"/>
      <c r="L42" s="10"/>
      <c r="M42" s="10"/>
      <c r="N42" s="10"/>
      <c r="O42" s="10"/>
      <c r="P42" s="10"/>
      <c r="Q42" s="10"/>
      <c r="R42" s="10"/>
      <c r="S42" s="10"/>
      <c r="T42" s="10"/>
      <c r="U42" s="10"/>
      <c r="V42" s="10"/>
      <c r="W42" s="11"/>
      <c r="X42" s="10"/>
      <c r="Y42" s="10"/>
      <c r="Z42" s="10"/>
      <c r="AA42" s="1"/>
    </row>
    <row r="43" spans="2:27" ht="8.25" customHeight="1" x14ac:dyDescent="0.2">
      <c r="B43" s="8"/>
      <c r="C43" s="2"/>
      <c r="D43" s="10"/>
      <c r="E43" s="10"/>
      <c r="F43" s="10"/>
      <c r="G43" s="10"/>
      <c r="H43" s="10"/>
      <c r="I43" s="10"/>
      <c r="J43" s="10"/>
      <c r="K43" s="10"/>
      <c r="L43" s="10"/>
      <c r="M43" s="10"/>
      <c r="N43" s="10"/>
      <c r="O43" s="10"/>
      <c r="P43" s="10"/>
      <c r="Q43" s="10"/>
      <c r="R43" s="10"/>
      <c r="S43" s="10"/>
      <c r="T43" s="10"/>
      <c r="U43" s="10"/>
      <c r="V43" s="10"/>
      <c r="W43" s="11"/>
      <c r="X43" s="10"/>
      <c r="Y43" s="10"/>
      <c r="Z43" s="10"/>
      <c r="AA43" s="1"/>
    </row>
    <row r="44" spans="2:27" ht="8.25" customHeight="1" x14ac:dyDescent="0.2">
      <c r="B44" s="8"/>
      <c r="C44" s="2"/>
      <c r="D44" s="10"/>
      <c r="E44" s="10"/>
      <c r="F44" s="10"/>
      <c r="G44" s="10"/>
      <c r="H44" s="10"/>
      <c r="I44" s="10"/>
      <c r="J44" s="10"/>
      <c r="K44" s="10"/>
      <c r="L44" s="10"/>
      <c r="M44" s="10"/>
      <c r="N44" s="10"/>
      <c r="O44" s="10"/>
      <c r="P44" s="10"/>
      <c r="Q44" s="10"/>
      <c r="R44" s="10"/>
      <c r="S44" s="10"/>
      <c r="T44" s="10"/>
      <c r="U44" s="10"/>
      <c r="V44" s="10"/>
      <c r="W44" s="11"/>
      <c r="X44" s="10"/>
      <c r="Y44" s="10"/>
      <c r="Z44" s="10"/>
      <c r="AA44" s="1"/>
    </row>
    <row r="45" spans="2:27" ht="8.25" customHeight="1" x14ac:dyDescent="0.2">
      <c r="B45" s="8"/>
      <c r="C45" s="2"/>
      <c r="D45" s="10"/>
      <c r="E45" s="10"/>
      <c r="F45" s="10"/>
      <c r="G45" s="10"/>
      <c r="H45" s="10"/>
      <c r="I45" s="10"/>
      <c r="J45" s="10"/>
      <c r="K45" s="10"/>
      <c r="L45" s="10"/>
      <c r="M45" s="10"/>
      <c r="N45" s="10"/>
      <c r="O45" s="10"/>
      <c r="P45" s="10"/>
      <c r="Q45" s="10"/>
      <c r="R45" s="10"/>
      <c r="S45" s="10"/>
      <c r="T45" s="10"/>
      <c r="U45" s="10"/>
      <c r="V45" s="10"/>
      <c r="W45" s="11"/>
      <c r="X45" s="10"/>
      <c r="Y45" s="10"/>
      <c r="Z45" s="10"/>
      <c r="AA45" s="1"/>
    </row>
    <row r="46" spans="2:27" ht="8.25" customHeight="1" x14ac:dyDescent="0.2">
      <c r="B46" s="8"/>
      <c r="C46" s="2"/>
      <c r="D46" s="2"/>
      <c r="E46" s="2"/>
      <c r="F46" s="2"/>
      <c r="G46" s="2"/>
      <c r="H46" s="2"/>
      <c r="I46" s="2"/>
      <c r="J46" s="2"/>
      <c r="K46" s="2"/>
      <c r="L46" s="2"/>
      <c r="M46" s="2"/>
      <c r="N46" s="2"/>
      <c r="O46" s="2"/>
      <c r="P46" s="2"/>
      <c r="Q46" s="2"/>
      <c r="R46" s="2"/>
      <c r="S46" s="2"/>
      <c r="T46" s="2"/>
      <c r="U46" s="2"/>
      <c r="V46" s="2"/>
      <c r="W46" s="9"/>
      <c r="X46" s="1"/>
      <c r="Y46" s="1"/>
      <c r="Z46" s="1"/>
      <c r="AA46" s="1"/>
    </row>
    <row r="47" spans="2:27" ht="8.25" customHeight="1" x14ac:dyDescent="0.2">
      <c r="B47" s="8"/>
      <c r="C47" s="2" t="s">
        <v>67</v>
      </c>
      <c r="D47" s="2"/>
      <c r="E47" s="2"/>
      <c r="F47" s="2"/>
      <c r="G47" s="2"/>
      <c r="H47" s="2"/>
      <c r="I47" s="2"/>
      <c r="J47" s="2"/>
      <c r="K47" s="2"/>
      <c r="L47" s="2"/>
      <c r="M47" s="2"/>
      <c r="N47" s="2"/>
      <c r="O47" s="2"/>
      <c r="P47" s="2"/>
      <c r="Q47" s="2"/>
      <c r="R47" s="2"/>
      <c r="S47" s="2"/>
      <c r="T47" s="2"/>
      <c r="U47" s="2"/>
      <c r="V47" s="2"/>
      <c r="W47" s="9"/>
      <c r="X47" s="1"/>
      <c r="Y47" s="1"/>
      <c r="Z47" s="1"/>
      <c r="AA47" s="1"/>
    </row>
    <row r="48" spans="2:27" ht="8.25" customHeight="1" x14ac:dyDescent="0.2">
      <c r="B48" s="8"/>
      <c r="C48" s="2"/>
      <c r="D48" s="2"/>
      <c r="E48" s="2"/>
      <c r="F48" s="2"/>
      <c r="G48" s="2"/>
      <c r="H48" s="2"/>
      <c r="I48" s="2"/>
      <c r="J48" s="2"/>
      <c r="K48" s="2"/>
      <c r="L48" s="2"/>
      <c r="M48" s="2"/>
      <c r="N48" s="2"/>
      <c r="O48" s="2"/>
      <c r="P48" s="2"/>
      <c r="Q48" s="2"/>
      <c r="R48" s="2"/>
      <c r="S48" s="2"/>
      <c r="T48" s="2"/>
      <c r="U48" s="2"/>
      <c r="V48" s="2"/>
      <c r="W48" s="9"/>
      <c r="X48" s="1"/>
      <c r="Y48" s="1"/>
      <c r="Z48" s="1"/>
      <c r="AA48" s="1"/>
    </row>
    <row r="49" spans="2:27" ht="0" hidden="1" customHeight="1" x14ac:dyDescent="0.2">
      <c r="B49" s="8"/>
      <c r="C49" s="2"/>
      <c r="D49" s="2"/>
      <c r="E49" s="2"/>
      <c r="F49" s="2"/>
      <c r="G49" s="2"/>
      <c r="H49" s="2"/>
      <c r="I49" s="2"/>
      <c r="J49" s="2"/>
      <c r="K49" s="2"/>
      <c r="L49" s="2"/>
      <c r="M49" s="2"/>
      <c r="N49" s="2"/>
      <c r="O49" s="2"/>
      <c r="P49" s="2"/>
      <c r="Q49" s="2"/>
      <c r="R49" s="2"/>
      <c r="S49" s="2"/>
      <c r="T49" s="2"/>
      <c r="U49" s="2"/>
      <c r="V49" s="2"/>
      <c r="W49" s="9"/>
      <c r="X49" s="1"/>
      <c r="Y49" s="1"/>
      <c r="Z49" s="1"/>
      <c r="AA49" s="1"/>
    </row>
    <row r="50" spans="2:27" ht="29.1" customHeight="1" x14ac:dyDescent="0.2">
      <c r="B50" s="8"/>
      <c r="C50" s="66" t="s">
        <v>67</v>
      </c>
      <c r="D50" s="67"/>
      <c r="E50" s="67"/>
      <c r="F50" s="67"/>
      <c r="G50" s="67"/>
      <c r="H50" s="67"/>
      <c r="I50" s="67"/>
      <c r="J50" s="67"/>
      <c r="K50" s="67"/>
      <c r="L50" s="67"/>
      <c r="M50" s="67"/>
      <c r="N50" s="67"/>
      <c r="O50" s="67"/>
      <c r="P50" s="67"/>
      <c r="Q50" s="67"/>
      <c r="R50" s="67"/>
      <c r="S50" s="67"/>
      <c r="T50" s="67"/>
      <c r="U50" s="17"/>
      <c r="V50" s="17"/>
      <c r="W50" s="9"/>
      <c r="AA50" s="1"/>
    </row>
    <row r="51" spans="2:27" ht="3" customHeight="1" x14ac:dyDescent="0.2">
      <c r="B51" s="8"/>
      <c r="C51" s="2"/>
      <c r="D51" s="10"/>
      <c r="E51" s="10"/>
      <c r="F51" s="10"/>
      <c r="G51" s="10"/>
      <c r="H51" s="10"/>
      <c r="I51" s="10"/>
      <c r="J51" s="10"/>
      <c r="K51" s="10"/>
      <c r="L51" s="10"/>
      <c r="M51" s="10"/>
      <c r="N51" s="10"/>
      <c r="O51" s="10"/>
      <c r="P51" s="10"/>
      <c r="Q51" s="10"/>
      <c r="R51" s="10"/>
      <c r="S51" s="10"/>
      <c r="T51" s="10"/>
      <c r="U51" s="10"/>
      <c r="V51" s="10"/>
      <c r="W51" s="11"/>
      <c r="X51" s="10"/>
      <c r="Y51" s="10"/>
      <c r="Z51" s="10"/>
      <c r="AA51" s="1"/>
    </row>
    <row r="52" spans="2:27" ht="19.5" customHeight="1" x14ac:dyDescent="0.2">
      <c r="B52" s="8"/>
      <c r="C52" s="57" t="s">
        <v>45</v>
      </c>
      <c r="D52" s="58"/>
      <c r="E52" s="58"/>
      <c r="F52" s="58"/>
      <c r="G52" s="58"/>
      <c r="H52" s="58"/>
      <c r="I52" s="58"/>
      <c r="J52" s="58"/>
      <c r="K52" s="58"/>
      <c r="L52" s="58"/>
      <c r="M52" s="58"/>
      <c r="N52" s="58"/>
      <c r="O52" s="58"/>
      <c r="P52" s="58"/>
      <c r="Q52" s="58"/>
      <c r="R52" s="18" t="s">
        <v>69</v>
      </c>
      <c r="S52" s="19"/>
      <c r="T52" s="19"/>
      <c r="U52" s="2"/>
      <c r="V52" s="2"/>
      <c r="W52" s="9"/>
      <c r="X52" s="1"/>
      <c r="Y52" s="1"/>
      <c r="Z52" s="1"/>
      <c r="AA52" s="1"/>
    </row>
    <row r="53" spans="2:27" ht="10.5" customHeight="1" x14ac:dyDescent="0.2">
      <c r="B53" s="8"/>
      <c r="C53" s="20"/>
      <c r="D53" s="21"/>
      <c r="E53" s="21"/>
      <c r="F53" s="21"/>
      <c r="G53" s="21"/>
      <c r="H53" s="21"/>
      <c r="I53" s="21"/>
      <c r="J53" s="21"/>
      <c r="K53" s="21"/>
      <c r="L53" s="21"/>
      <c r="M53" s="21"/>
      <c r="N53" s="21"/>
      <c r="O53" s="21"/>
      <c r="P53" s="21"/>
      <c r="Q53" s="21"/>
      <c r="R53" s="22"/>
      <c r="S53" s="19"/>
      <c r="T53" s="19"/>
      <c r="U53" s="2"/>
      <c r="V53" s="2"/>
      <c r="W53" s="9"/>
      <c r="X53" s="1"/>
      <c r="Y53" s="1"/>
      <c r="Z53" s="1"/>
      <c r="AA53" s="1"/>
    </row>
    <row r="54" spans="2:27" ht="3" customHeight="1" x14ac:dyDescent="0.2">
      <c r="B54" s="12"/>
      <c r="C54" s="13"/>
      <c r="D54" s="13"/>
      <c r="E54" s="13"/>
      <c r="F54" s="13"/>
      <c r="G54" s="13"/>
      <c r="H54" s="13"/>
      <c r="I54" s="13"/>
      <c r="J54" s="13"/>
      <c r="K54" s="13"/>
      <c r="L54" s="13"/>
      <c r="M54" s="13"/>
      <c r="N54" s="13"/>
      <c r="O54" s="13"/>
      <c r="P54" s="13"/>
      <c r="Q54" s="13"/>
      <c r="R54" s="13"/>
      <c r="S54" s="13"/>
      <c r="T54" s="13"/>
      <c r="U54" s="13"/>
      <c r="V54" s="13"/>
      <c r="W54" s="14"/>
      <c r="X54" s="1"/>
      <c r="Y54" s="1"/>
      <c r="Z54" s="1"/>
      <c r="AA54" s="1"/>
    </row>
    <row r="55" spans="2:27" ht="12" customHeight="1" x14ac:dyDescent="0.2">
      <c r="K55" s="23"/>
      <c r="L55" s="24"/>
    </row>
  </sheetData>
  <sheetProtection password="88FD" sheet="1" objects="1" scenarios="1"/>
  <mergeCells count="13">
    <mergeCell ref="C52:Q52"/>
    <mergeCell ref="C2:T4"/>
    <mergeCell ref="U4:V4"/>
    <mergeCell ref="C6:U6"/>
    <mergeCell ref="C8:U8"/>
    <mergeCell ref="C50:T50"/>
    <mergeCell ref="F9:K9"/>
    <mergeCell ref="D11:D12"/>
    <mergeCell ref="C11:C20"/>
    <mergeCell ref="D13:D14"/>
    <mergeCell ref="D15:D16"/>
    <mergeCell ref="D17:D18"/>
    <mergeCell ref="D19:D20"/>
  </mergeCells>
  <hyperlinks>
    <hyperlink ref="A1" location="TOC!A6" tooltip="Table of Contents" display="Table of Contents"/>
  </hyperlinks>
  <printOptions horizontalCentered="1" verticalCentered="1"/>
  <pageMargins left="0.66929133858267698" right="0.66929133858267698" top="0.47244094488188998" bottom="0.31496062992126" header="0.31496062992126" footer="0.31496062992126"/>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5"/>
  <sheetViews>
    <sheetView showGridLines="0" zoomScale="124" zoomScaleNormal="124" workbookViewId="0"/>
  </sheetViews>
  <sheetFormatPr defaultColWidth="8.69921875" defaultRowHeight="14.25" x14ac:dyDescent="0.2"/>
  <cols>
    <col min="1" max="2" width="2.69921875" style="1" customWidth="1"/>
    <col min="3" max="3" width="3.69921875" style="1" customWidth="1"/>
    <col min="4" max="4" width="13.09765625" style="1" customWidth="1"/>
    <col min="5" max="22" width="4.69921875" style="1" customWidth="1"/>
    <col min="23" max="23" width="1.5" style="1" customWidth="1"/>
    <col min="24" max="27" width="8.69921875" style="2" customWidth="1"/>
    <col min="28" max="29" width="8.69921875" customWidth="1"/>
    <col min="30" max="30" width="8.69921875" style="1" customWidth="1"/>
    <col min="31" max="16384" width="8.69921875" style="1"/>
  </cols>
  <sheetData>
    <row r="1" spans="1:27" ht="9.75" customHeight="1" x14ac:dyDescent="0.2">
      <c r="A1" s="46" t="s">
        <v>46</v>
      </c>
      <c r="AA1" s="1"/>
    </row>
    <row r="2" spans="1:27" ht="3" customHeight="1" x14ac:dyDescent="0.2">
      <c r="B2" s="3"/>
      <c r="C2" s="59" t="s">
        <v>35</v>
      </c>
      <c r="D2" s="60"/>
      <c r="E2" s="60"/>
      <c r="F2" s="60"/>
      <c r="G2" s="60"/>
      <c r="H2" s="60"/>
      <c r="I2" s="60"/>
      <c r="J2" s="60"/>
      <c r="K2" s="60"/>
      <c r="L2" s="60"/>
      <c r="M2" s="60"/>
      <c r="N2" s="60"/>
      <c r="O2" s="60"/>
      <c r="P2" s="60"/>
      <c r="Q2" s="60"/>
      <c r="R2" s="60"/>
      <c r="S2" s="60"/>
      <c r="T2" s="60"/>
      <c r="U2" s="4"/>
      <c r="V2" s="4"/>
      <c r="W2" s="5"/>
      <c r="AA2" s="1"/>
    </row>
    <row r="3" spans="1:27" ht="15.95" customHeight="1" x14ac:dyDescent="0.2">
      <c r="B3" s="8"/>
      <c r="C3" s="61"/>
      <c r="D3" s="62"/>
      <c r="E3" s="62"/>
      <c r="F3" s="62"/>
      <c r="G3" s="62"/>
      <c r="H3" s="62"/>
      <c r="I3" s="62"/>
      <c r="J3" s="62"/>
      <c r="K3" s="62"/>
      <c r="L3" s="62"/>
      <c r="M3" s="62"/>
      <c r="N3" s="62"/>
      <c r="O3" s="62"/>
      <c r="P3" s="62"/>
      <c r="Q3" s="62"/>
      <c r="R3" s="62"/>
      <c r="S3" s="62"/>
      <c r="T3" s="62"/>
      <c r="U3" s="15" t="s">
        <v>68</v>
      </c>
      <c r="V3" s="45">
        <v>7</v>
      </c>
      <c r="W3" s="9"/>
      <c r="AA3" s="1"/>
    </row>
    <row r="4" spans="1:27" ht="15.95" customHeight="1" x14ac:dyDescent="0.2">
      <c r="B4" s="6"/>
      <c r="C4" s="63"/>
      <c r="D4" s="63"/>
      <c r="E4" s="63"/>
      <c r="F4" s="63"/>
      <c r="G4" s="63"/>
      <c r="H4" s="63"/>
      <c r="I4" s="63"/>
      <c r="J4" s="63"/>
      <c r="K4" s="63"/>
      <c r="L4" s="63"/>
      <c r="M4" s="63"/>
      <c r="N4" s="63"/>
      <c r="O4" s="63"/>
      <c r="P4" s="63"/>
      <c r="Q4" s="63"/>
      <c r="R4" s="63"/>
      <c r="S4" s="63"/>
      <c r="T4" s="63"/>
      <c r="U4" s="64" t="s">
        <v>5</v>
      </c>
      <c r="V4" s="65"/>
      <c r="W4" s="7"/>
      <c r="AA4" s="1"/>
    </row>
    <row r="5" spans="1:27" ht="3" customHeight="1" x14ac:dyDescent="0.2">
      <c r="B5" s="8"/>
      <c r="C5" s="2"/>
      <c r="D5" s="10"/>
      <c r="E5" s="10"/>
      <c r="F5" s="10"/>
      <c r="G5" s="10"/>
      <c r="H5" s="10"/>
      <c r="I5" s="10"/>
      <c r="J5" s="10"/>
      <c r="K5" s="10"/>
      <c r="L5" s="10"/>
      <c r="M5" s="10"/>
      <c r="N5" s="10"/>
      <c r="O5" s="10"/>
      <c r="P5" s="10"/>
      <c r="Q5" s="10"/>
      <c r="R5" s="10"/>
      <c r="S5" s="10"/>
      <c r="T5" s="10"/>
      <c r="U5" s="10"/>
      <c r="V5" s="10"/>
      <c r="W5" s="11"/>
      <c r="X5" s="10"/>
      <c r="Y5" s="10"/>
      <c r="Z5" s="10"/>
      <c r="AA5" s="1"/>
    </row>
    <row r="6" spans="1:27" ht="20.100000000000001" customHeight="1" x14ac:dyDescent="0.2">
      <c r="B6" s="8"/>
      <c r="C6" s="66" t="s">
        <v>47</v>
      </c>
      <c r="D6" s="67"/>
      <c r="E6" s="67"/>
      <c r="F6" s="67"/>
      <c r="G6" s="67"/>
      <c r="H6" s="67"/>
      <c r="I6" s="67"/>
      <c r="J6" s="67"/>
      <c r="K6" s="67"/>
      <c r="L6" s="67"/>
      <c r="M6" s="67"/>
      <c r="N6" s="67"/>
      <c r="O6" s="67"/>
      <c r="P6" s="67"/>
      <c r="Q6" s="67"/>
      <c r="R6" s="67"/>
      <c r="S6" s="67"/>
      <c r="T6" s="67"/>
      <c r="U6" s="67"/>
      <c r="V6" s="16"/>
      <c r="W6" s="9"/>
      <c r="AA6" s="1"/>
    </row>
    <row r="7" spans="1:27" ht="3" customHeight="1" x14ac:dyDescent="0.2">
      <c r="B7" s="8"/>
      <c r="C7" s="2"/>
      <c r="D7" s="10"/>
      <c r="E7" s="10"/>
      <c r="F7" s="10"/>
      <c r="G7" s="10"/>
      <c r="H7" s="10"/>
      <c r="I7" s="10"/>
      <c r="J7" s="10"/>
      <c r="K7" s="10"/>
      <c r="L7" s="10"/>
      <c r="M7" s="10"/>
      <c r="N7" s="10"/>
      <c r="O7" s="10"/>
      <c r="P7" s="10"/>
      <c r="Q7" s="10"/>
      <c r="R7" s="10"/>
      <c r="S7" s="10"/>
      <c r="T7" s="10"/>
      <c r="U7" s="10"/>
      <c r="V7" s="10"/>
      <c r="W7" s="11"/>
      <c r="X7" s="10"/>
      <c r="Y7" s="10"/>
      <c r="Z7" s="10"/>
      <c r="AA7" s="1"/>
    </row>
    <row r="8" spans="1:27" ht="20.100000000000001" customHeight="1" x14ac:dyDescent="0.2">
      <c r="B8" s="8"/>
      <c r="C8" s="66" t="s">
        <v>14</v>
      </c>
      <c r="D8" s="67"/>
      <c r="E8" s="67"/>
      <c r="F8" s="67"/>
      <c r="G8" s="67"/>
      <c r="H8" s="67"/>
      <c r="I8" s="67"/>
      <c r="J8" s="67"/>
      <c r="K8" s="67"/>
      <c r="L8" s="67"/>
      <c r="M8" s="67"/>
      <c r="N8" s="67"/>
      <c r="O8" s="67"/>
      <c r="P8" s="67"/>
      <c r="Q8" s="67"/>
      <c r="R8" s="67"/>
      <c r="S8" s="67"/>
      <c r="T8" s="67"/>
      <c r="U8" s="67"/>
      <c r="V8" s="16"/>
      <c r="W8" s="9"/>
      <c r="AA8" s="1"/>
    </row>
    <row r="9" spans="1:27" ht="24.75" customHeight="1" x14ac:dyDescent="0.2">
      <c r="B9" s="8"/>
      <c r="C9" s="2" t="s">
        <v>67</v>
      </c>
      <c r="D9" s="10"/>
      <c r="E9" s="25" t="s">
        <v>15</v>
      </c>
      <c r="F9" s="68" t="s">
        <v>58</v>
      </c>
      <c r="G9" s="69"/>
      <c r="H9" s="68" t="s">
        <v>2</v>
      </c>
      <c r="I9" s="70"/>
      <c r="J9" s="69"/>
      <c r="K9" s="68" t="s">
        <v>42</v>
      </c>
      <c r="L9" s="69"/>
      <c r="M9" s="68" t="s">
        <v>29</v>
      </c>
      <c r="N9" s="69"/>
      <c r="O9" s="68" t="s">
        <v>34</v>
      </c>
      <c r="P9" s="69"/>
      <c r="Q9" s="10"/>
      <c r="R9" s="10"/>
      <c r="S9" s="10"/>
      <c r="T9" s="10"/>
      <c r="U9" s="10" t="s">
        <v>67</v>
      </c>
      <c r="V9" s="10"/>
      <c r="W9" s="11"/>
      <c r="X9" s="10"/>
      <c r="Y9" s="10"/>
      <c r="Z9" s="10"/>
      <c r="AA9" s="1"/>
    </row>
    <row r="10" spans="1:27" ht="33" customHeight="1" x14ac:dyDescent="0.2">
      <c r="B10" s="8"/>
      <c r="C10" s="2"/>
      <c r="D10" s="10"/>
      <c r="E10" s="31" t="s">
        <v>20</v>
      </c>
      <c r="F10" s="36" t="s">
        <v>63</v>
      </c>
      <c r="G10" s="40" t="s">
        <v>3</v>
      </c>
      <c r="H10" s="36" t="s">
        <v>16</v>
      </c>
      <c r="I10" s="26" t="s">
        <v>57</v>
      </c>
      <c r="J10" s="40" t="s">
        <v>1</v>
      </c>
      <c r="K10" s="36" t="s">
        <v>48</v>
      </c>
      <c r="L10" s="40" t="s">
        <v>41</v>
      </c>
      <c r="M10" s="36" t="s">
        <v>32</v>
      </c>
      <c r="N10" s="40" t="s">
        <v>13</v>
      </c>
      <c r="O10" s="36" t="s">
        <v>31</v>
      </c>
      <c r="P10" s="40" t="s">
        <v>28</v>
      </c>
      <c r="Q10" s="10"/>
      <c r="R10" s="10"/>
      <c r="S10" s="10"/>
      <c r="T10" s="10"/>
      <c r="U10" s="10"/>
      <c r="V10" s="10"/>
      <c r="W10" s="11"/>
      <c r="X10" s="10"/>
      <c r="Y10" s="10"/>
      <c r="Z10" s="10"/>
      <c r="AA10" s="1"/>
    </row>
    <row r="11" spans="1:27" ht="8.25" customHeight="1" x14ac:dyDescent="0.2">
      <c r="B11" s="8"/>
      <c r="C11" s="73" t="s">
        <v>15</v>
      </c>
      <c r="D11" s="71" t="s">
        <v>53</v>
      </c>
      <c r="E11" s="32">
        <v>4223</v>
      </c>
      <c r="F11" s="30">
        <v>1525</v>
      </c>
      <c r="G11" s="41">
        <v>2698</v>
      </c>
      <c r="H11" s="30">
        <v>1292</v>
      </c>
      <c r="I11" s="27">
        <v>1711</v>
      </c>
      <c r="J11" s="41">
        <v>1220</v>
      </c>
      <c r="K11" s="30">
        <v>2948</v>
      </c>
      <c r="L11" s="41">
        <v>1275</v>
      </c>
      <c r="M11" s="30">
        <v>1227</v>
      </c>
      <c r="N11" s="41">
        <v>2996</v>
      </c>
      <c r="O11" s="30">
        <v>2685</v>
      </c>
      <c r="P11" s="41">
        <v>1538</v>
      </c>
      <c r="Q11" s="10"/>
      <c r="R11" s="10"/>
      <c r="S11" s="10"/>
      <c r="T11" s="10"/>
      <c r="U11" s="10"/>
      <c r="V11" s="10"/>
      <c r="W11" s="11"/>
      <c r="X11" s="10"/>
      <c r="Y11" s="10"/>
      <c r="Z11" s="10"/>
      <c r="AA11" s="1"/>
    </row>
    <row r="12" spans="1:27" hidden="1" x14ac:dyDescent="0.2">
      <c r="B12" s="8"/>
      <c r="C12" s="74"/>
      <c r="D12" s="72"/>
      <c r="E12" s="32" t="s">
        <v>67</v>
      </c>
      <c r="F12" s="30" t="s">
        <v>67</v>
      </c>
      <c r="G12" s="41" t="s">
        <v>67</v>
      </c>
      <c r="H12" s="30" t="s">
        <v>67</v>
      </c>
      <c r="I12" s="27" t="s">
        <v>67</v>
      </c>
      <c r="J12" s="41" t="s">
        <v>67</v>
      </c>
      <c r="K12" s="30" t="s">
        <v>67</v>
      </c>
      <c r="L12" s="41" t="s">
        <v>67</v>
      </c>
      <c r="M12" s="30" t="s">
        <v>67</v>
      </c>
      <c r="N12" s="41" t="s">
        <v>67</v>
      </c>
      <c r="O12" s="30" t="s">
        <v>67</v>
      </c>
      <c r="P12" s="41" t="s">
        <v>67</v>
      </c>
      <c r="Q12" s="10"/>
      <c r="R12" s="10"/>
      <c r="S12" s="10"/>
      <c r="T12" s="10"/>
      <c r="U12" s="10"/>
      <c r="V12" s="10"/>
      <c r="W12" s="11"/>
      <c r="X12" s="10"/>
      <c r="Y12" s="10"/>
      <c r="Z12" s="10"/>
      <c r="AA12" s="1"/>
    </row>
    <row r="13" spans="1:27" ht="8.25" customHeight="1" x14ac:dyDescent="0.2">
      <c r="B13" s="8"/>
      <c r="C13" s="74"/>
      <c r="D13" s="71" t="s">
        <v>30</v>
      </c>
      <c r="E13" s="32">
        <v>4223</v>
      </c>
      <c r="F13" s="30">
        <v>2062</v>
      </c>
      <c r="G13" s="41">
        <v>2161</v>
      </c>
      <c r="H13" s="30">
        <v>1684</v>
      </c>
      <c r="I13" s="27">
        <v>1481</v>
      </c>
      <c r="J13" s="41">
        <v>1058</v>
      </c>
      <c r="K13" s="30">
        <v>2185</v>
      </c>
      <c r="L13" s="41">
        <v>2038</v>
      </c>
      <c r="M13" s="30">
        <v>1253</v>
      </c>
      <c r="N13" s="41">
        <v>2970</v>
      </c>
      <c r="O13" s="30">
        <v>2741</v>
      </c>
      <c r="P13" s="41">
        <v>1482</v>
      </c>
      <c r="Q13" s="10"/>
      <c r="R13" s="10"/>
      <c r="S13" s="10"/>
      <c r="T13" s="10"/>
      <c r="U13" s="10"/>
      <c r="V13" s="10"/>
      <c r="W13" s="11"/>
      <c r="X13" s="10"/>
      <c r="Y13" s="10"/>
      <c r="Z13" s="10"/>
      <c r="AA13" s="1"/>
    </row>
    <row r="14" spans="1:27" ht="8.25" customHeight="1" x14ac:dyDescent="0.2">
      <c r="B14" s="8"/>
      <c r="C14" s="74"/>
      <c r="D14" s="72"/>
      <c r="E14" s="32" t="s">
        <v>67</v>
      </c>
      <c r="F14" s="30" t="s">
        <v>67</v>
      </c>
      <c r="G14" s="41" t="s">
        <v>67</v>
      </c>
      <c r="H14" s="30" t="s">
        <v>67</v>
      </c>
      <c r="I14" s="27" t="s">
        <v>67</v>
      </c>
      <c r="J14" s="41" t="s">
        <v>67</v>
      </c>
      <c r="K14" s="30" t="s">
        <v>67</v>
      </c>
      <c r="L14" s="41" t="s">
        <v>67</v>
      </c>
      <c r="M14" s="30" t="s">
        <v>67</v>
      </c>
      <c r="N14" s="41" t="s">
        <v>67</v>
      </c>
      <c r="O14" s="30" t="s">
        <v>67</v>
      </c>
      <c r="P14" s="41" t="s">
        <v>67</v>
      </c>
      <c r="Q14" s="10"/>
      <c r="R14" s="10"/>
      <c r="S14" s="10"/>
      <c r="T14" s="10"/>
      <c r="U14" s="10"/>
      <c r="V14" s="10"/>
      <c r="W14" s="11"/>
      <c r="X14" s="10"/>
      <c r="Y14" s="10"/>
      <c r="Z14" s="10"/>
      <c r="AA14" s="1"/>
    </row>
    <row r="15" spans="1:27" ht="8.25" customHeight="1" x14ac:dyDescent="0.2">
      <c r="B15" s="8"/>
      <c r="C15" s="74"/>
      <c r="D15" s="75" t="s">
        <v>33</v>
      </c>
      <c r="E15" s="32">
        <v>1534</v>
      </c>
      <c r="F15" s="37">
        <v>815</v>
      </c>
      <c r="G15" s="42">
        <v>719</v>
      </c>
      <c r="H15" s="37">
        <v>556</v>
      </c>
      <c r="I15" s="28">
        <v>537</v>
      </c>
      <c r="J15" s="42">
        <v>442</v>
      </c>
      <c r="K15" s="37">
        <v>780</v>
      </c>
      <c r="L15" s="42">
        <v>754</v>
      </c>
      <c r="M15" s="37">
        <v>489</v>
      </c>
      <c r="N15" s="42">
        <v>1045</v>
      </c>
      <c r="O15" s="37">
        <v>1200</v>
      </c>
      <c r="P15" s="42">
        <v>334</v>
      </c>
      <c r="Q15" s="10"/>
      <c r="R15" s="10"/>
      <c r="S15" s="10"/>
      <c r="T15" s="10"/>
      <c r="U15" s="10"/>
      <c r="V15" s="10"/>
      <c r="W15" s="11"/>
      <c r="X15" s="10"/>
      <c r="Y15" s="10"/>
      <c r="Z15" s="10"/>
      <c r="AA15" s="1"/>
    </row>
    <row r="16" spans="1:27" ht="8.25" customHeight="1" x14ac:dyDescent="0.2">
      <c r="B16" s="8"/>
      <c r="C16" s="74"/>
      <c r="D16" s="76"/>
      <c r="E16" s="33">
        <v>0.36</v>
      </c>
      <c r="F16" s="38">
        <v>0.4</v>
      </c>
      <c r="G16" s="43">
        <v>0.33</v>
      </c>
      <c r="H16" s="38">
        <v>0.33</v>
      </c>
      <c r="I16" s="29">
        <v>0.36</v>
      </c>
      <c r="J16" s="43">
        <v>0.42</v>
      </c>
      <c r="K16" s="38">
        <v>0.36</v>
      </c>
      <c r="L16" s="43">
        <v>0.37</v>
      </c>
      <c r="M16" s="38">
        <v>0.39</v>
      </c>
      <c r="N16" s="43">
        <v>0.35</v>
      </c>
      <c r="O16" s="38">
        <v>0.44</v>
      </c>
      <c r="P16" s="43">
        <v>0.23</v>
      </c>
      <c r="Q16" s="10"/>
      <c r="R16" s="10"/>
      <c r="S16" s="10"/>
      <c r="T16" s="10"/>
      <c r="U16" s="10"/>
      <c r="V16" s="10"/>
      <c r="W16" s="11"/>
      <c r="X16" s="10"/>
      <c r="Y16" s="10"/>
      <c r="Z16" s="10"/>
      <c r="AA16" s="1"/>
    </row>
    <row r="17" spans="2:27" ht="8.25" customHeight="1" x14ac:dyDescent="0.2">
      <c r="B17" s="8"/>
      <c r="C17" s="74"/>
      <c r="D17" s="75" t="s">
        <v>43</v>
      </c>
      <c r="E17" s="32">
        <v>1418</v>
      </c>
      <c r="F17" s="37">
        <v>648</v>
      </c>
      <c r="G17" s="42">
        <v>769</v>
      </c>
      <c r="H17" s="37">
        <v>570</v>
      </c>
      <c r="I17" s="28">
        <v>496</v>
      </c>
      <c r="J17" s="42">
        <v>352</v>
      </c>
      <c r="K17" s="37">
        <v>774</v>
      </c>
      <c r="L17" s="42">
        <v>643</v>
      </c>
      <c r="M17" s="37">
        <v>439</v>
      </c>
      <c r="N17" s="42">
        <v>978</v>
      </c>
      <c r="O17" s="37">
        <v>853</v>
      </c>
      <c r="P17" s="42">
        <v>565</v>
      </c>
      <c r="Q17" s="10"/>
      <c r="R17" s="10"/>
      <c r="S17" s="10"/>
      <c r="T17" s="10"/>
      <c r="U17" s="10"/>
      <c r="V17" s="10"/>
      <c r="W17" s="11"/>
      <c r="X17" s="10"/>
      <c r="Y17" s="10"/>
      <c r="Z17" s="10"/>
      <c r="AA17" s="1"/>
    </row>
    <row r="18" spans="2:27" ht="8.25" customHeight="1" x14ac:dyDescent="0.2">
      <c r="B18" s="8"/>
      <c r="C18" s="74"/>
      <c r="D18" s="76"/>
      <c r="E18" s="33">
        <v>0.34</v>
      </c>
      <c r="F18" s="38">
        <v>0.31</v>
      </c>
      <c r="G18" s="43">
        <v>0.36</v>
      </c>
      <c r="H18" s="38">
        <v>0.34</v>
      </c>
      <c r="I18" s="29">
        <v>0.33</v>
      </c>
      <c r="J18" s="43">
        <v>0.33</v>
      </c>
      <c r="K18" s="38">
        <v>0.35</v>
      </c>
      <c r="L18" s="43">
        <v>0.32</v>
      </c>
      <c r="M18" s="38">
        <v>0.35</v>
      </c>
      <c r="N18" s="43">
        <v>0.33</v>
      </c>
      <c r="O18" s="38">
        <v>0.31</v>
      </c>
      <c r="P18" s="43">
        <v>0.38</v>
      </c>
      <c r="Q18" s="10"/>
      <c r="R18" s="10"/>
      <c r="S18" s="10"/>
      <c r="T18" s="10"/>
      <c r="U18" s="10"/>
      <c r="V18" s="10"/>
      <c r="W18" s="11"/>
      <c r="X18" s="10"/>
      <c r="Y18" s="10"/>
      <c r="Z18" s="10"/>
      <c r="AA18" s="1"/>
    </row>
    <row r="19" spans="2:27" ht="8.25" customHeight="1" x14ac:dyDescent="0.2">
      <c r="B19" s="8"/>
      <c r="C19" s="74"/>
      <c r="D19" s="75" t="s">
        <v>25</v>
      </c>
      <c r="E19" s="32">
        <v>574</v>
      </c>
      <c r="F19" s="37">
        <v>267</v>
      </c>
      <c r="G19" s="42">
        <v>307</v>
      </c>
      <c r="H19" s="37">
        <v>281</v>
      </c>
      <c r="I19" s="28">
        <v>195</v>
      </c>
      <c r="J19" s="42">
        <v>98</v>
      </c>
      <c r="K19" s="37">
        <v>263</v>
      </c>
      <c r="L19" s="42">
        <v>311</v>
      </c>
      <c r="M19" s="37">
        <v>161</v>
      </c>
      <c r="N19" s="42">
        <v>413</v>
      </c>
      <c r="O19" s="37">
        <v>273</v>
      </c>
      <c r="P19" s="42">
        <v>301</v>
      </c>
      <c r="Q19" s="10"/>
      <c r="R19" s="10"/>
      <c r="S19" s="10"/>
      <c r="T19" s="10"/>
      <c r="U19" s="10"/>
      <c r="V19" s="10"/>
      <c r="W19" s="11"/>
      <c r="X19" s="10"/>
      <c r="Y19" s="10"/>
      <c r="Z19" s="10"/>
      <c r="AA19" s="1"/>
    </row>
    <row r="20" spans="2:27" ht="8.25" customHeight="1" x14ac:dyDescent="0.2">
      <c r="B20" s="8"/>
      <c r="C20" s="74"/>
      <c r="D20" s="76"/>
      <c r="E20" s="33">
        <v>0.14000000000000001</v>
      </c>
      <c r="F20" s="38">
        <v>0.13</v>
      </c>
      <c r="G20" s="43">
        <v>0.14000000000000001</v>
      </c>
      <c r="H20" s="38">
        <v>0.17</v>
      </c>
      <c r="I20" s="29">
        <v>0.13</v>
      </c>
      <c r="J20" s="43">
        <v>0.09</v>
      </c>
      <c r="K20" s="38">
        <v>0.12</v>
      </c>
      <c r="L20" s="43">
        <v>0.15</v>
      </c>
      <c r="M20" s="38">
        <v>0.13</v>
      </c>
      <c r="N20" s="43">
        <v>0.14000000000000001</v>
      </c>
      <c r="O20" s="38">
        <v>0.1</v>
      </c>
      <c r="P20" s="43">
        <v>0.2</v>
      </c>
      <c r="Q20" s="10"/>
      <c r="R20" s="10"/>
      <c r="S20" s="10"/>
      <c r="T20" s="10"/>
      <c r="U20" s="10"/>
      <c r="V20" s="10"/>
      <c r="W20" s="11"/>
      <c r="X20" s="10"/>
      <c r="Y20" s="10"/>
      <c r="Z20" s="10"/>
      <c r="AA20" s="1"/>
    </row>
    <row r="21" spans="2:27" ht="8.25" customHeight="1" x14ac:dyDescent="0.2">
      <c r="B21" s="8"/>
      <c r="C21" s="74"/>
      <c r="D21" s="75" t="s">
        <v>39</v>
      </c>
      <c r="E21" s="32">
        <v>213</v>
      </c>
      <c r="F21" s="37">
        <v>98</v>
      </c>
      <c r="G21" s="42">
        <v>115</v>
      </c>
      <c r="H21" s="37">
        <v>85</v>
      </c>
      <c r="I21" s="28">
        <v>74</v>
      </c>
      <c r="J21" s="42">
        <v>54</v>
      </c>
      <c r="K21" s="37">
        <v>127</v>
      </c>
      <c r="L21" s="42">
        <v>86</v>
      </c>
      <c r="M21" s="37">
        <v>55</v>
      </c>
      <c r="N21" s="42">
        <v>158</v>
      </c>
      <c r="O21" s="37">
        <v>133</v>
      </c>
      <c r="P21" s="42">
        <v>80</v>
      </c>
      <c r="Q21" s="10"/>
      <c r="R21" s="10"/>
      <c r="S21" s="10"/>
      <c r="T21" s="10"/>
      <c r="U21" s="10"/>
      <c r="V21" s="10"/>
      <c r="W21" s="11"/>
      <c r="X21" s="10"/>
      <c r="Y21" s="10"/>
      <c r="Z21" s="10"/>
      <c r="AA21" s="1"/>
    </row>
    <row r="22" spans="2:27" ht="8.25" customHeight="1" x14ac:dyDescent="0.2">
      <c r="B22" s="8"/>
      <c r="C22" s="74"/>
      <c r="D22" s="76"/>
      <c r="E22" s="33">
        <v>0.05</v>
      </c>
      <c r="F22" s="38">
        <v>0.05</v>
      </c>
      <c r="G22" s="43">
        <v>0.05</v>
      </c>
      <c r="H22" s="38">
        <v>0.05</v>
      </c>
      <c r="I22" s="29">
        <v>0.05</v>
      </c>
      <c r="J22" s="43">
        <v>0.05</v>
      </c>
      <c r="K22" s="38">
        <v>0.06</v>
      </c>
      <c r="L22" s="43">
        <v>0.04</v>
      </c>
      <c r="M22" s="38">
        <v>0.04</v>
      </c>
      <c r="N22" s="43">
        <v>0.05</v>
      </c>
      <c r="O22" s="38">
        <v>0.05</v>
      </c>
      <c r="P22" s="43">
        <v>0.05</v>
      </c>
      <c r="Q22" s="10"/>
      <c r="R22" s="10"/>
      <c r="S22" s="10"/>
      <c r="T22" s="10"/>
      <c r="U22" s="10"/>
      <c r="V22" s="10"/>
      <c r="W22" s="11"/>
      <c r="X22" s="10"/>
      <c r="Y22" s="10"/>
      <c r="Z22" s="10"/>
      <c r="AA22" s="1"/>
    </row>
    <row r="23" spans="2:27" ht="8.25" customHeight="1" x14ac:dyDescent="0.2">
      <c r="B23" s="8"/>
      <c r="C23" s="74"/>
      <c r="D23" s="75" t="s">
        <v>27</v>
      </c>
      <c r="E23" s="32">
        <v>289</v>
      </c>
      <c r="F23" s="37">
        <v>160</v>
      </c>
      <c r="G23" s="42">
        <v>129</v>
      </c>
      <c r="H23" s="37">
        <v>101</v>
      </c>
      <c r="I23" s="28">
        <v>109</v>
      </c>
      <c r="J23" s="42">
        <v>79</v>
      </c>
      <c r="K23" s="37">
        <v>170</v>
      </c>
      <c r="L23" s="42">
        <v>120</v>
      </c>
      <c r="M23" s="37">
        <v>59</v>
      </c>
      <c r="N23" s="42">
        <v>231</v>
      </c>
      <c r="O23" s="37">
        <v>227</v>
      </c>
      <c r="P23" s="42">
        <v>63</v>
      </c>
      <c r="Q23" s="10"/>
      <c r="R23" s="10"/>
      <c r="S23" s="10"/>
      <c r="T23" s="10"/>
      <c r="U23" s="10"/>
      <c r="V23" s="10"/>
      <c r="W23" s="11"/>
      <c r="X23" s="10"/>
      <c r="Y23" s="10"/>
      <c r="Z23" s="10"/>
      <c r="AA23" s="1"/>
    </row>
    <row r="24" spans="2:27" ht="8.25" customHeight="1" x14ac:dyDescent="0.2">
      <c r="B24" s="8"/>
      <c r="C24" s="74"/>
      <c r="D24" s="76"/>
      <c r="E24" s="33">
        <v>7.0000000000000007E-2</v>
      </c>
      <c r="F24" s="38">
        <v>0.08</v>
      </c>
      <c r="G24" s="43">
        <v>0.06</v>
      </c>
      <c r="H24" s="38">
        <v>0.06</v>
      </c>
      <c r="I24" s="29">
        <v>7.0000000000000007E-2</v>
      </c>
      <c r="J24" s="43">
        <v>7.0000000000000007E-2</v>
      </c>
      <c r="K24" s="38">
        <v>0.08</v>
      </c>
      <c r="L24" s="43">
        <v>0.06</v>
      </c>
      <c r="M24" s="38">
        <v>0.05</v>
      </c>
      <c r="N24" s="43">
        <v>0.08</v>
      </c>
      <c r="O24" s="38">
        <v>0.08</v>
      </c>
      <c r="P24" s="43">
        <v>0.04</v>
      </c>
      <c r="Q24" s="10"/>
      <c r="R24" s="10"/>
      <c r="S24" s="10"/>
      <c r="T24" s="10"/>
      <c r="U24" s="10"/>
      <c r="V24" s="10"/>
      <c r="W24" s="11"/>
      <c r="X24" s="10"/>
      <c r="Y24" s="10"/>
      <c r="Z24" s="10"/>
      <c r="AA24" s="1"/>
    </row>
    <row r="25" spans="2:27" ht="8.25" customHeight="1" x14ac:dyDescent="0.2">
      <c r="B25" s="8"/>
      <c r="C25" s="74"/>
      <c r="D25" s="75" t="s">
        <v>37</v>
      </c>
      <c r="E25" s="32">
        <v>195</v>
      </c>
      <c r="F25" s="37">
        <v>74</v>
      </c>
      <c r="G25" s="42">
        <v>121</v>
      </c>
      <c r="H25" s="37">
        <v>90</v>
      </c>
      <c r="I25" s="28">
        <v>71</v>
      </c>
      <c r="J25" s="42">
        <v>33</v>
      </c>
      <c r="K25" s="37">
        <v>70</v>
      </c>
      <c r="L25" s="42">
        <v>124</v>
      </c>
      <c r="M25" s="37">
        <v>50</v>
      </c>
      <c r="N25" s="42">
        <v>145</v>
      </c>
      <c r="O25" s="37">
        <v>55</v>
      </c>
      <c r="P25" s="42">
        <v>140</v>
      </c>
      <c r="Q25" s="10"/>
      <c r="R25" s="10"/>
      <c r="S25" s="10"/>
      <c r="T25" s="10"/>
      <c r="U25" s="10"/>
      <c r="V25" s="10"/>
      <c r="W25" s="11"/>
      <c r="X25" s="10"/>
      <c r="Y25" s="10"/>
      <c r="Z25" s="10"/>
      <c r="AA25" s="1"/>
    </row>
    <row r="26" spans="2:27" ht="8.25" customHeight="1" x14ac:dyDescent="0.2">
      <c r="B26" s="8"/>
      <c r="C26" s="74"/>
      <c r="D26" s="76"/>
      <c r="E26" s="33">
        <v>0.05</v>
      </c>
      <c r="F26" s="38">
        <v>0.04</v>
      </c>
      <c r="G26" s="43">
        <v>0.06</v>
      </c>
      <c r="H26" s="38">
        <v>0.05</v>
      </c>
      <c r="I26" s="29">
        <v>0.05</v>
      </c>
      <c r="J26" s="43">
        <v>0.03</v>
      </c>
      <c r="K26" s="38">
        <v>0.03</v>
      </c>
      <c r="L26" s="43">
        <v>0.06</v>
      </c>
      <c r="M26" s="38">
        <v>0.04</v>
      </c>
      <c r="N26" s="43">
        <v>0.05</v>
      </c>
      <c r="O26" s="38">
        <v>0.02</v>
      </c>
      <c r="P26" s="43">
        <v>0.09</v>
      </c>
      <c r="Q26" s="10"/>
      <c r="R26" s="10"/>
      <c r="S26" s="10"/>
      <c r="T26" s="10"/>
      <c r="U26" s="10"/>
      <c r="V26" s="10"/>
      <c r="W26" s="11"/>
      <c r="X26" s="10"/>
      <c r="Y26" s="10"/>
      <c r="Z26" s="10"/>
      <c r="AA26" s="1"/>
    </row>
    <row r="27" spans="2:27" ht="8.25" customHeight="1" x14ac:dyDescent="0.2">
      <c r="B27" s="8"/>
      <c r="C27" s="74"/>
      <c r="D27" s="75" t="s">
        <v>38</v>
      </c>
      <c r="E27" s="32">
        <v>2952</v>
      </c>
      <c r="F27" s="37">
        <v>1463</v>
      </c>
      <c r="G27" s="42">
        <v>1489</v>
      </c>
      <c r="H27" s="37">
        <v>1125</v>
      </c>
      <c r="I27" s="28">
        <v>1032</v>
      </c>
      <c r="J27" s="42">
        <v>794</v>
      </c>
      <c r="K27" s="37">
        <v>1554</v>
      </c>
      <c r="L27" s="42">
        <v>1398</v>
      </c>
      <c r="M27" s="37">
        <v>928</v>
      </c>
      <c r="N27" s="42">
        <v>2024</v>
      </c>
      <c r="O27" s="37">
        <v>2053</v>
      </c>
      <c r="P27" s="42">
        <v>899</v>
      </c>
      <c r="Q27" s="10"/>
      <c r="R27" s="10"/>
      <c r="S27" s="10"/>
      <c r="T27" s="10"/>
      <c r="U27" s="10"/>
      <c r="V27" s="10"/>
      <c r="W27" s="11"/>
      <c r="X27" s="10"/>
      <c r="Y27" s="10"/>
      <c r="Z27" s="10"/>
      <c r="AA27" s="1"/>
    </row>
    <row r="28" spans="2:27" ht="8.25" customHeight="1" x14ac:dyDescent="0.2">
      <c r="B28" s="8"/>
      <c r="C28" s="74"/>
      <c r="D28" s="76"/>
      <c r="E28" s="33">
        <v>0.7</v>
      </c>
      <c r="F28" s="38">
        <v>0.71</v>
      </c>
      <c r="G28" s="43">
        <v>0.69</v>
      </c>
      <c r="H28" s="38">
        <v>0.67</v>
      </c>
      <c r="I28" s="29">
        <v>0.7</v>
      </c>
      <c r="J28" s="43">
        <v>0.75</v>
      </c>
      <c r="K28" s="38">
        <v>0.71</v>
      </c>
      <c r="L28" s="43">
        <v>0.69</v>
      </c>
      <c r="M28" s="38">
        <v>0.74</v>
      </c>
      <c r="N28" s="43">
        <v>0.68</v>
      </c>
      <c r="O28" s="38">
        <v>0.75</v>
      </c>
      <c r="P28" s="43">
        <v>0.61</v>
      </c>
      <c r="Q28" s="10"/>
      <c r="R28" s="10"/>
      <c r="S28" s="10"/>
      <c r="T28" s="10"/>
      <c r="U28" s="10"/>
      <c r="V28" s="10"/>
      <c r="W28" s="11"/>
      <c r="X28" s="10"/>
      <c r="Y28" s="10"/>
      <c r="Z28" s="10"/>
      <c r="AA28" s="1"/>
    </row>
    <row r="29" spans="2:27" ht="8.25" customHeight="1" x14ac:dyDescent="0.2">
      <c r="B29" s="8"/>
      <c r="C29" s="74"/>
      <c r="D29" s="75" t="s">
        <v>19</v>
      </c>
      <c r="E29" s="32">
        <v>502</v>
      </c>
      <c r="F29" s="37">
        <v>258</v>
      </c>
      <c r="G29" s="42">
        <v>244</v>
      </c>
      <c r="H29" s="37">
        <v>187</v>
      </c>
      <c r="I29" s="28">
        <v>183</v>
      </c>
      <c r="J29" s="42">
        <v>133</v>
      </c>
      <c r="K29" s="37">
        <v>297</v>
      </c>
      <c r="L29" s="42">
        <v>205</v>
      </c>
      <c r="M29" s="37">
        <v>114</v>
      </c>
      <c r="N29" s="42">
        <v>389</v>
      </c>
      <c r="O29" s="37">
        <v>359</v>
      </c>
      <c r="P29" s="42">
        <v>143</v>
      </c>
      <c r="Q29" s="10"/>
      <c r="R29" s="10"/>
      <c r="S29" s="10"/>
      <c r="T29" s="10"/>
      <c r="U29" s="10"/>
      <c r="V29" s="10"/>
      <c r="W29" s="11"/>
      <c r="X29" s="10"/>
      <c r="Y29" s="10"/>
      <c r="Z29" s="10"/>
      <c r="AA29" s="1"/>
    </row>
    <row r="30" spans="2:27" ht="8.25" customHeight="1" x14ac:dyDescent="0.2">
      <c r="B30" s="8"/>
      <c r="C30" s="74"/>
      <c r="D30" s="76"/>
      <c r="E30" s="33">
        <v>0.12</v>
      </c>
      <c r="F30" s="38">
        <v>0.13</v>
      </c>
      <c r="G30" s="43">
        <v>0.11</v>
      </c>
      <c r="H30" s="38">
        <v>0.11</v>
      </c>
      <c r="I30" s="29">
        <v>0.12</v>
      </c>
      <c r="J30" s="43">
        <v>0.13</v>
      </c>
      <c r="K30" s="38">
        <v>0.14000000000000001</v>
      </c>
      <c r="L30" s="43">
        <v>0.1</v>
      </c>
      <c r="M30" s="38">
        <v>0.09</v>
      </c>
      <c r="N30" s="43">
        <v>0.13</v>
      </c>
      <c r="O30" s="38">
        <v>0.13</v>
      </c>
      <c r="P30" s="43">
        <v>0.1</v>
      </c>
      <c r="Q30" s="10"/>
      <c r="R30" s="10"/>
      <c r="S30" s="10"/>
      <c r="T30" s="10"/>
      <c r="U30" s="10"/>
      <c r="V30" s="10"/>
      <c r="W30" s="11"/>
      <c r="X30" s="10"/>
      <c r="Y30" s="10"/>
      <c r="Z30" s="10"/>
      <c r="AA30" s="1"/>
    </row>
    <row r="31" spans="2:27" ht="8.25" customHeight="1" x14ac:dyDescent="0.2">
      <c r="B31" s="8"/>
      <c r="C31" s="74"/>
      <c r="D31" s="75" t="s">
        <v>17</v>
      </c>
      <c r="E31" s="32">
        <v>3.92</v>
      </c>
      <c r="F31" s="37">
        <v>3.94</v>
      </c>
      <c r="G31" s="42">
        <v>3.9</v>
      </c>
      <c r="H31" s="37">
        <v>3.87</v>
      </c>
      <c r="I31" s="28">
        <v>3.91</v>
      </c>
      <c r="J31" s="42">
        <v>4</v>
      </c>
      <c r="K31" s="37">
        <v>3.88</v>
      </c>
      <c r="L31" s="42">
        <v>3.95</v>
      </c>
      <c r="M31" s="37">
        <v>4.03</v>
      </c>
      <c r="N31" s="42">
        <v>3.87</v>
      </c>
      <c r="O31" s="37">
        <v>3.99</v>
      </c>
      <c r="P31" s="42">
        <v>3.76</v>
      </c>
      <c r="Q31" s="10"/>
      <c r="R31" s="10"/>
      <c r="S31" s="10"/>
      <c r="T31" s="10"/>
      <c r="U31" s="10"/>
      <c r="V31" s="10"/>
      <c r="W31" s="11"/>
      <c r="X31" s="10"/>
      <c r="Y31" s="10"/>
      <c r="Z31" s="10"/>
      <c r="AA31" s="1"/>
    </row>
    <row r="32" spans="2:27" ht="8.25" customHeight="1" x14ac:dyDescent="0.2">
      <c r="B32" s="8"/>
      <c r="C32" s="74"/>
      <c r="D32" s="76"/>
      <c r="E32" s="32" t="s">
        <v>67</v>
      </c>
      <c r="F32" s="37" t="s">
        <v>67</v>
      </c>
      <c r="G32" s="42" t="s">
        <v>67</v>
      </c>
      <c r="H32" s="37" t="s">
        <v>67</v>
      </c>
      <c r="I32" s="28" t="s">
        <v>67</v>
      </c>
      <c r="J32" s="42" t="s">
        <v>67</v>
      </c>
      <c r="K32" s="37" t="s">
        <v>67</v>
      </c>
      <c r="L32" s="42" t="s">
        <v>67</v>
      </c>
      <c r="M32" s="37" t="s">
        <v>67</v>
      </c>
      <c r="N32" s="42" t="s">
        <v>67</v>
      </c>
      <c r="O32" s="37" t="s">
        <v>67</v>
      </c>
      <c r="P32" s="42" t="s">
        <v>67</v>
      </c>
      <c r="Q32" s="10"/>
      <c r="R32" s="10"/>
      <c r="S32" s="10"/>
      <c r="T32" s="10"/>
      <c r="U32" s="10"/>
      <c r="V32" s="10"/>
      <c r="W32" s="11"/>
      <c r="X32" s="10"/>
      <c r="Y32" s="10"/>
      <c r="Z32" s="10"/>
      <c r="AA32" s="1"/>
    </row>
    <row r="33" spans="2:27" ht="8.25" customHeight="1" x14ac:dyDescent="0.2">
      <c r="B33" s="8"/>
      <c r="C33" s="74"/>
      <c r="D33" s="75" t="s">
        <v>12</v>
      </c>
      <c r="E33" s="32">
        <v>1.173</v>
      </c>
      <c r="F33" s="37">
        <v>1.21</v>
      </c>
      <c r="G33" s="42">
        <v>1.135</v>
      </c>
      <c r="H33" s="37">
        <v>1.139</v>
      </c>
      <c r="I33" s="28">
        <v>1.19</v>
      </c>
      <c r="J33" s="42">
        <v>1.1970000000000001</v>
      </c>
      <c r="K33" s="37">
        <v>1.202</v>
      </c>
      <c r="L33" s="42">
        <v>1.139</v>
      </c>
      <c r="M33" s="37">
        <v>1.0780000000000001</v>
      </c>
      <c r="N33" s="42">
        <v>1.2070000000000001</v>
      </c>
      <c r="O33" s="37">
        <v>1.2270000000000001</v>
      </c>
      <c r="P33" s="42">
        <v>1.038</v>
      </c>
      <c r="Q33" s="10"/>
      <c r="R33" s="10"/>
      <c r="S33" s="10"/>
      <c r="T33" s="10"/>
      <c r="U33" s="10"/>
      <c r="V33" s="10"/>
      <c r="W33" s="11"/>
      <c r="X33" s="10"/>
      <c r="Y33" s="10"/>
      <c r="Z33" s="10"/>
      <c r="AA33" s="1"/>
    </row>
    <row r="34" spans="2:27" ht="8.25" customHeight="1" x14ac:dyDescent="0.2">
      <c r="B34" s="8"/>
      <c r="C34" s="74"/>
      <c r="D34" s="76"/>
      <c r="E34" s="32" t="s">
        <v>67</v>
      </c>
      <c r="F34" s="37" t="s">
        <v>67</v>
      </c>
      <c r="G34" s="42" t="s">
        <v>67</v>
      </c>
      <c r="H34" s="37" t="s">
        <v>67</v>
      </c>
      <c r="I34" s="28" t="s">
        <v>67</v>
      </c>
      <c r="J34" s="42" t="s">
        <v>67</v>
      </c>
      <c r="K34" s="37" t="s">
        <v>67</v>
      </c>
      <c r="L34" s="42" t="s">
        <v>67</v>
      </c>
      <c r="M34" s="37" t="s">
        <v>67</v>
      </c>
      <c r="N34" s="42" t="s">
        <v>67</v>
      </c>
      <c r="O34" s="37" t="s">
        <v>67</v>
      </c>
      <c r="P34" s="42" t="s">
        <v>67</v>
      </c>
      <c r="Q34" s="10"/>
      <c r="R34" s="10"/>
      <c r="S34" s="10"/>
      <c r="T34" s="10"/>
      <c r="U34" s="10"/>
      <c r="V34" s="10"/>
      <c r="W34" s="11"/>
      <c r="X34" s="10"/>
      <c r="Y34" s="10"/>
      <c r="Z34" s="10"/>
      <c r="AA34" s="1"/>
    </row>
    <row r="35" spans="2:27" ht="8.25" customHeight="1" x14ac:dyDescent="0.2">
      <c r="B35" s="8"/>
      <c r="C35" s="74"/>
      <c r="D35" s="75" t="s">
        <v>26</v>
      </c>
      <c r="E35" s="32" t="s">
        <v>36</v>
      </c>
      <c r="F35" s="37">
        <v>1E-3</v>
      </c>
      <c r="G35" s="42">
        <v>1E-3</v>
      </c>
      <c r="H35" s="37">
        <v>1E-3</v>
      </c>
      <c r="I35" s="28">
        <v>1E-3</v>
      </c>
      <c r="J35" s="42">
        <v>1E-3</v>
      </c>
      <c r="K35" s="37">
        <v>1E-3</v>
      </c>
      <c r="L35" s="42">
        <v>1E-3</v>
      </c>
      <c r="M35" s="37">
        <v>1E-3</v>
      </c>
      <c r="N35" s="42">
        <v>1E-3</v>
      </c>
      <c r="O35" s="37">
        <v>1E-3</v>
      </c>
      <c r="P35" s="42">
        <v>1E-3</v>
      </c>
      <c r="Q35" s="10"/>
      <c r="R35" s="10"/>
      <c r="S35" s="10"/>
      <c r="T35" s="10"/>
      <c r="U35" s="10"/>
      <c r="V35" s="10"/>
      <c r="W35" s="11"/>
      <c r="X35" s="10"/>
      <c r="Y35" s="10"/>
      <c r="Z35" s="10"/>
      <c r="AA35" s="1"/>
    </row>
    <row r="36" spans="2:27" ht="8.25" customHeight="1" x14ac:dyDescent="0.2">
      <c r="B36" s="8"/>
      <c r="C36" s="74"/>
      <c r="D36" s="76"/>
      <c r="E36" s="34" t="s">
        <v>67</v>
      </c>
      <c r="F36" s="39" t="s">
        <v>67</v>
      </c>
      <c r="G36" s="44" t="s">
        <v>67</v>
      </c>
      <c r="H36" s="39" t="s">
        <v>67</v>
      </c>
      <c r="I36" s="35" t="s">
        <v>67</v>
      </c>
      <c r="J36" s="44" t="s">
        <v>67</v>
      </c>
      <c r="K36" s="39" t="s">
        <v>67</v>
      </c>
      <c r="L36" s="44" t="s">
        <v>67</v>
      </c>
      <c r="M36" s="39" t="s">
        <v>67</v>
      </c>
      <c r="N36" s="44" t="s">
        <v>67</v>
      </c>
      <c r="O36" s="39" t="s">
        <v>67</v>
      </c>
      <c r="P36" s="44" t="s">
        <v>67</v>
      </c>
      <c r="Q36" s="10"/>
      <c r="R36" s="10"/>
      <c r="S36" s="10"/>
      <c r="T36" s="10"/>
      <c r="U36" s="10"/>
      <c r="V36" s="10"/>
      <c r="W36" s="11"/>
      <c r="X36" s="10"/>
      <c r="Y36" s="10"/>
      <c r="Z36" s="10"/>
      <c r="AA36" s="1"/>
    </row>
    <row r="37" spans="2:27" ht="8.25" customHeight="1" x14ac:dyDescent="0.2">
      <c r="B37" s="8"/>
      <c r="C37" s="2"/>
      <c r="D37" s="10"/>
      <c r="E37" s="10"/>
      <c r="F37" s="10"/>
      <c r="G37" s="10"/>
      <c r="H37" s="10"/>
      <c r="I37" s="10"/>
      <c r="J37" s="10"/>
      <c r="K37" s="10"/>
      <c r="L37" s="10"/>
      <c r="M37" s="10"/>
      <c r="N37" s="10"/>
      <c r="O37" s="10"/>
      <c r="P37" s="10"/>
      <c r="Q37" s="10"/>
      <c r="R37" s="10"/>
      <c r="S37" s="10"/>
      <c r="T37" s="10"/>
      <c r="U37" s="10"/>
      <c r="V37" s="10"/>
      <c r="W37" s="11"/>
      <c r="X37" s="10"/>
      <c r="Y37" s="10"/>
      <c r="Z37" s="10"/>
      <c r="AA37" s="1"/>
    </row>
    <row r="38" spans="2:27" ht="8.25" customHeight="1" x14ac:dyDescent="0.2">
      <c r="B38" s="8"/>
      <c r="C38" s="2"/>
      <c r="D38" s="10"/>
      <c r="E38" s="10"/>
      <c r="F38" s="10"/>
      <c r="G38" s="10"/>
      <c r="H38" s="10"/>
      <c r="I38" s="10"/>
      <c r="J38" s="10"/>
      <c r="K38" s="10"/>
      <c r="L38" s="10"/>
      <c r="M38" s="10"/>
      <c r="N38" s="10"/>
      <c r="O38" s="10"/>
      <c r="P38" s="10"/>
      <c r="Q38" s="10"/>
      <c r="R38" s="10"/>
      <c r="S38" s="10"/>
      <c r="T38" s="10"/>
      <c r="U38" s="10"/>
      <c r="V38" s="10"/>
      <c r="W38" s="11"/>
      <c r="X38" s="10"/>
      <c r="Y38" s="10"/>
      <c r="Z38" s="10"/>
      <c r="AA38" s="1"/>
    </row>
    <row r="39" spans="2:27" ht="8.25" customHeight="1" x14ac:dyDescent="0.2">
      <c r="B39" s="8"/>
      <c r="C39" s="2"/>
      <c r="D39" s="10"/>
      <c r="E39" s="10"/>
      <c r="F39" s="10"/>
      <c r="G39" s="10"/>
      <c r="H39" s="10"/>
      <c r="I39" s="10"/>
      <c r="J39" s="10"/>
      <c r="K39" s="10"/>
      <c r="L39" s="10"/>
      <c r="M39" s="10"/>
      <c r="N39" s="10"/>
      <c r="O39" s="10"/>
      <c r="P39" s="10"/>
      <c r="Q39" s="10"/>
      <c r="R39" s="10"/>
      <c r="S39" s="10"/>
      <c r="T39" s="10"/>
      <c r="U39" s="10"/>
      <c r="V39" s="10"/>
      <c r="W39" s="11"/>
      <c r="X39" s="10"/>
      <c r="Y39" s="10"/>
      <c r="Z39" s="10"/>
      <c r="AA39" s="1"/>
    </row>
    <row r="40" spans="2:27" ht="8.25" customHeight="1" x14ac:dyDescent="0.2">
      <c r="B40" s="8"/>
      <c r="C40" s="2"/>
      <c r="D40" s="10"/>
      <c r="E40" s="10"/>
      <c r="F40" s="10"/>
      <c r="G40" s="10"/>
      <c r="H40" s="10"/>
      <c r="I40" s="10"/>
      <c r="J40" s="10"/>
      <c r="K40" s="10"/>
      <c r="L40" s="10"/>
      <c r="M40" s="10"/>
      <c r="N40" s="10"/>
      <c r="O40" s="10"/>
      <c r="P40" s="10"/>
      <c r="Q40" s="10"/>
      <c r="R40" s="10"/>
      <c r="S40" s="10"/>
      <c r="T40" s="10"/>
      <c r="U40" s="10"/>
      <c r="V40" s="10"/>
      <c r="W40" s="11"/>
      <c r="X40" s="10"/>
      <c r="Y40" s="10"/>
      <c r="Z40" s="10"/>
      <c r="AA40" s="1"/>
    </row>
    <row r="41" spans="2:27" ht="8.25" customHeight="1" x14ac:dyDescent="0.2">
      <c r="B41" s="8"/>
      <c r="C41" s="2"/>
      <c r="D41" s="10"/>
      <c r="E41" s="10"/>
      <c r="F41" s="10"/>
      <c r="G41" s="10"/>
      <c r="H41" s="10"/>
      <c r="I41" s="10"/>
      <c r="J41" s="10"/>
      <c r="K41" s="10"/>
      <c r="L41" s="10"/>
      <c r="M41" s="10"/>
      <c r="N41" s="10"/>
      <c r="O41" s="10"/>
      <c r="P41" s="10"/>
      <c r="Q41" s="10"/>
      <c r="R41" s="10"/>
      <c r="S41" s="10"/>
      <c r="T41" s="10"/>
      <c r="U41" s="10"/>
      <c r="V41" s="10"/>
      <c r="W41" s="11"/>
      <c r="X41" s="10"/>
      <c r="Y41" s="10"/>
      <c r="Z41" s="10"/>
      <c r="AA41" s="1"/>
    </row>
    <row r="42" spans="2:27" ht="8.25" customHeight="1" x14ac:dyDescent="0.2">
      <c r="B42" s="8"/>
      <c r="C42" s="2"/>
      <c r="D42" s="10"/>
      <c r="E42" s="10"/>
      <c r="F42" s="10"/>
      <c r="G42" s="10"/>
      <c r="H42" s="10"/>
      <c r="I42" s="10"/>
      <c r="J42" s="10"/>
      <c r="K42" s="10"/>
      <c r="L42" s="10"/>
      <c r="M42" s="10"/>
      <c r="N42" s="10"/>
      <c r="O42" s="10"/>
      <c r="P42" s="10"/>
      <c r="Q42" s="10"/>
      <c r="R42" s="10"/>
      <c r="S42" s="10"/>
      <c r="T42" s="10"/>
      <c r="U42" s="10"/>
      <c r="V42" s="10"/>
      <c r="W42" s="11"/>
      <c r="X42" s="10"/>
      <c r="Y42" s="10"/>
      <c r="Z42" s="10"/>
      <c r="AA42" s="1"/>
    </row>
    <row r="43" spans="2:27" ht="8.25" customHeight="1" x14ac:dyDescent="0.2">
      <c r="B43" s="8"/>
      <c r="C43" s="2"/>
      <c r="D43" s="10"/>
      <c r="E43" s="10"/>
      <c r="F43" s="10"/>
      <c r="G43" s="10"/>
      <c r="H43" s="10"/>
      <c r="I43" s="10"/>
      <c r="J43" s="10"/>
      <c r="K43" s="10"/>
      <c r="L43" s="10"/>
      <c r="M43" s="10"/>
      <c r="N43" s="10"/>
      <c r="O43" s="10"/>
      <c r="P43" s="10"/>
      <c r="Q43" s="10"/>
      <c r="R43" s="10"/>
      <c r="S43" s="10"/>
      <c r="T43" s="10"/>
      <c r="U43" s="10"/>
      <c r="V43" s="10"/>
      <c r="W43" s="11"/>
      <c r="X43" s="10"/>
      <c r="Y43" s="10"/>
      <c r="Z43" s="10"/>
      <c r="AA43" s="1"/>
    </row>
    <row r="44" spans="2:27" ht="8.25" customHeight="1" x14ac:dyDescent="0.2">
      <c r="B44" s="8"/>
      <c r="C44" s="2"/>
      <c r="D44" s="10"/>
      <c r="E44" s="10"/>
      <c r="F44" s="10"/>
      <c r="G44" s="10"/>
      <c r="H44" s="10"/>
      <c r="I44" s="10"/>
      <c r="J44" s="10"/>
      <c r="K44" s="10"/>
      <c r="L44" s="10"/>
      <c r="M44" s="10"/>
      <c r="N44" s="10"/>
      <c r="O44" s="10"/>
      <c r="P44" s="10"/>
      <c r="Q44" s="10"/>
      <c r="R44" s="10"/>
      <c r="S44" s="10"/>
      <c r="T44" s="10"/>
      <c r="U44" s="10"/>
      <c r="V44" s="10"/>
      <c r="W44" s="11"/>
      <c r="X44" s="10"/>
      <c r="Y44" s="10"/>
      <c r="Z44" s="10"/>
      <c r="AA44" s="1"/>
    </row>
    <row r="45" spans="2:27" ht="8.25" customHeight="1" x14ac:dyDescent="0.2">
      <c r="B45" s="8"/>
      <c r="C45" s="2"/>
      <c r="D45" s="10"/>
      <c r="E45" s="10"/>
      <c r="F45" s="10"/>
      <c r="G45" s="10"/>
      <c r="H45" s="10"/>
      <c r="I45" s="10"/>
      <c r="J45" s="10"/>
      <c r="K45" s="10"/>
      <c r="L45" s="10"/>
      <c r="M45" s="10"/>
      <c r="N45" s="10"/>
      <c r="O45" s="10"/>
      <c r="P45" s="10"/>
      <c r="Q45" s="10"/>
      <c r="R45" s="10"/>
      <c r="S45" s="10"/>
      <c r="T45" s="10"/>
      <c r="U45" s="10"/>
      <c r="V45" s="10"/>
      <c r="W45" s="11"/>
      <c r="X45" s="10"/>
      <c r="Y45" s="10"/>
      <c r="Z45" s="10"/>
      <c r="AA45" s="1"/>
    </row>
    <row r="46" spans="2:27" ht="8.25" customHeight="1" x14ac:dyDescent="0.2">
      <c r="B46" s="8"/>
      <c r="C46" s="2"/>
      <c r="D46" s="2"/>
      <c r="E46" s="2"/>
      <c r="F46" s="2"/>
      <c r="G46" s="2"/>
      <c r="H46" s="2"/>
      <c r="I46" s="2"/>
      <c r="J46" s="2"/>
      <c r="K46" s="2"/>
      <c r="L46" s="2"/>
      <c r="M46" s="2"/>
      <c r="N46" s="2"/>
      <c r="O46" s="2"/>
      <c r="P46" s="2"/>
      <c r="Q46" s="2"/>
      <c r="R46" s="2"/>
      <c r="S46" s="2"/>
      <c r="T46" s="2"/>
      <c r="U46" s="2"/>
      <c r="V46" s="2"/>
      <c r="W46" s="9"/>
      <c r="X46" s="1"/>
      <c r="Y46" s="1"/>
      <c r="Z46" s="1"/>
      <c r="AA46" s="1"/>
    </row>
    <row r="47" spans="2:27" ht="8.25" customHeight="1" x14ac:dyDescent="0.2">
      <c r="B47" s="8"/>
      <c r="C47" s="2" t="s">
        <v>67</v>
      </c>
      <c r="D47" s="2"/>
      <c r="E47" s="2"/>
      <c r="F47" s="2"/>
      <c r="G47" s="2"/>
      <c r="H47" s="2"/>
      <c r="I47" s="2"/>
      <c r="J47" s="2"/>
      <c r="K47" s="2"/>
      <c r="L47" s="2"/>
      <c r="M47" s="2"/>
      <c r="N47" s="2"/>
      <c r="O47" s="2"/>
      <c r="P47" s="2"/>
      <c r="Q47" s="2"/>
      <c r="R47" s="2"/>
      <c r="S47" s="2"/>
      <c r="T47" s="2"/>
      <c r="U47" s="2"/>
      <c r="V47" s="2"/>
      <c r="W47" s="9"/>
      <c r="X47" s="1"/>
      <c r="Y47" s="1"/>
      <c r="Z47" s="1"/>
      <c r="AA47" s="1"/>
    </row>
    <row r="48" spans="2:27" ht="8.25" customHeight="1" x14ac:dyDescent="0.2">
      <c r="B48" s="8"/>
      <c r="C48" s="2"/>
      <c r="D48" s="2"/>
      <c r="E48" s="2"/>
      <c r="F48" s="2"/>
      <c r="G48" s="2"/>
      <c r="H48" s="2"/>
      <c r="I48" s="2"/>
      <c r="J48" s="2"/>
      <c r="K48" s="2"/>
      <c r="L48" s="2"/>
      <c r="M48" s="2"/>
      <c r="N48" s="2"/>
      <c r="O48" s="2"/>
      <c r="P48" s="2"/>
      <c r="Q48" s="2"/>
      <c r="R48" s="2"/>
      <c r="S48" s="2"/>
      <c r="T48" s="2"/>
      <c r="U48" s="2"/>
      <c r="V48" s="2"/>
      <c r="W48" s="9"/>
      <c r="X48" s="1"/>
      <c r="Y48" s="1"/>
      <c r="Z48" s="1"/>
      <c r="AA48" s="1"/>
    </row>
    <row r="49" spans="2:27" ht="0" hidden="1" customHeight="1" x14ac:dyDescent="0.2">
      <c r="B49" s="8"/>
      <c r="C49" s="2"/>
      <c r="D49" s="2"/>
      <c r="E49" s="2"/>
      <c r="F49" s="2"/>
      <c r="G49" s="2"/>
      <c r="H49" s="2"/>
      <c r="I49" s="2"/>
      <c r="J49" s="2"/>
      <c r="K49" s="2"/>
      <c r="L49" s="2"/>
      <c r="M49" s="2"/>
      <c r="N49" s="2"/>
      <c r="O49" s="2"/>
      <c r="P49" s="2"/>
      <c r="Q49" s="2"/>
      <c r="R49" s="2"/>
      <c r="S49" s="2"/>
      <c r="T49" s="2"/>
      <c r="U49" s="2"/>
      <c r="V49" s="2"/>
      <c r="W49" s="9"/>
      <c r="X49" s="1"/>
      <c r="Y49" s="1"/>
      <c r="Z49" s="1"/>
      <c r="AA49" s="1"/>
    </row>
    <row r="50" spans="2:27" ht="29.1" customHeight="1" x14ac:dyDescent="0.2">
      <c r="B50" s="8"/>
      <c r="C50" s="66" t="s">
        <v>67</v>
      </c>
      <c r="D50" s="67"/>
      <c r="E50" s="67"/>
      <c r="F50" s="67"/>
      <c r="G50" s="67"/>
      <c r="H50" s="67"/>
      <c r="I50" s="67"/>
      <c r="J50" s="67"/>
      <c r="K50" s="67"/>
      <c r="L50" s="67"/>
      <c r="M50" s="67"/>
      <c r="N50" s="67"/>
      <c r="O50" s="67"/>
      <c r="P50" s="67"/>
      <c r="Q50" s="67"/>
      <c r="R50" s="67"/>
      <c r="S50" s="67"/>
      <c r="T50" s="67"/>
      <c r="U50" s="17"/>
      <c r="V50" s="17"/>
      <c r="W50" s="9"/>
      <c r="AA50" s="1"/>
    </row>
    <row r="51" spans="2:27" ht="3" customHeight="1" x14ac:dyDescent="0.2">
      <c r="B51" s="8"/>
      <c r="C51" s="2"/>
      <c r="D51" s="10"/>
      <c r="E51" s="10"/>
      <c r="F51" s="10"/>
      <c r="G51" s="10"/>
      <c r="H51" s="10"/>
      <c r="I51" s="10"/>
      <c r="J51" s="10"/>
      <c r="K51" s="10"/>
      <c r="L51" s="10"/>
      <c r="M51" s="10"/>
      <c r="N51" s="10"/>
      <c r="O51" s="10"/>
      <c r="P51" s="10"/>
      <c r="Q51" s="10"/>
      <c r="R51" s="10"/>
      <c r="S51" s="10"/>
      <c r="T51" s="10"/>
      <c r="U51" s="10"/>
      <c r="V51" s="10"/>
      <c r="W51" s="11"/>
      <c r="X51" s="10"/>
      <c r="Y51" s="10"/>
      <c r="Z51" s="10"/>
      <c r="AA51" s="1"/>
    </row>
    <row r="52" spans="2:27" ht="19.5" customHeight="1" x14ac:dyDescent="0.2">
      <c r="B52" s="8"/>
      <c r="C52" s="57" t="s">
        <v>45</v>
      </c>
      <c r="D52" s="58"/>
      <c r="E52" s="58"/>
      <c r="F52" s="58"/>
      <c r="G52" s="58"/>
      <c r="H52" s="58"/>
      <c r="I52" s="58"/>
      <c r="J52" s="58"/>
      <c r="K52" s="58"/>
      <c r="L52" s="58"/>
      <c r="M52" s="58"/>
      <c r="N52" s="58"/>
      <c r="O52" s="58"/>
      <c r="P52" s="58"/>
      <c r="Q52" s="58"/>
      <c r="R52" s="18" t="s">
        <v>69</v>
      </c>
      <c r="S52" s="19"/>
      <c r="T52" s="19"/>
      <c r="U52" s="2"/>
      <c r="V52" s="2"/>
      <c r="W52" s="9"/>
      <c r="X52" s="1"/>
      <c r="Y52" s="1"/>
      <c r="Z52" s="1"/>
      <c r="AA52" s="1"/>
    </row>
    <row r="53" spans="2:27" ht="10.5" customHeight="1" x14ac:dyDescent="0.2">
      <c r="B53" s="8"/>
      <c r="C53" s="20"/>
      <c r="D53" s="21"/>
      <c r="E53" s="21"/>
      <c r="F53" s="21"/>
      <c r="G53" s="21"/>
      <c r="H53" s="21"/>
      <c r="I53" s="21"/>
      <c r="J53" s="21"/>
      <c r="K53" s="21"/>
      <c r="L53" s="21"/>
      <c r="M53" s="21"/>
      <c r="N53" s="21"/>
      <c r="O53" s="21"/>
      <c r="P53" s="21"/>
      <c r="Q53" s="21"/>
      <c r="R53" s="22"/>
      <c r="S53" s="19"/>
      <c r="T53" s="19"/>
      <c r="U53" s="2"/>
      <c r="V53" s="2"/>
      <c r="W53" s="9"/>
      <c r="X53" s="1"/>
      <c r="Y53" s="1"/>
      <c r="Z53" s="1"/>
      <c r="AA53" s="1"/>
    </row>
    <row r="54" spans="2:27" ht="3" customHeight="1" x14ac:dyDescent="0.2">
      <c r="B54" s="12"/>
      <c r="C54" s="13"/>
      <c r="D54" s="13"/>
      <c r="E54" s="13"/>
      <c r="F54" s="13"/>
      <c r="G54" s="13"/>
      <c r="H54" s="13"/>
      <c r="I54" s="13"/>
      <c r="J54" s="13"/>
      <c r="K54" s="13"/>
      <c r="L54" s="13"/>
      <c r="M54" s="13"/>
      <c r="N54" s="13"/>
      <c r="O54" s="13"/>
      <c r="P54" s="13"/>
      <c r="Q54" s="13"/>
      <c r="R54" s="13"/>
      <c r="S54" s="13"/>
      <c r="T54" s="13"/>
      <c r="U54" s="13"/>
      <c r="V54" s="13"/>
      <c r="W54" s="14"/>
      <c r="X54" s="1"/>
      <c r="Y54" s="1"/>
      <c r="Z54" s="1"/>
      <c r="AA54" s="1"/>
    </row>
    <row r="55" spans="2:27" ht="12" customHeight="1" x14ac:dyDescent="0.2">
      <c r="K55" s="23"/>
      <c r="L55" s="24"/>
    </row>
  </sheetData>
  <sheetProtection password="88FD" sheet="1" objects="1" scenarios="1"/>
  <mergeCells count="25">
    <mergeCell ref="D29:D30"/>
    <mergeCell ref="D31:D32"/>
    <mergeCell ref="D33:D34"/>
    <mergeCell ref="D35:D36"/>
    <mergeCell ref="D19:D20"/>
    <mergeCell ref="D21:D22"/>
    <mergeCell ref="D23:D24"/>
    <mergeCell ref="D25:D26"/>
    <mergeCell ref="D27:D28"/>
    <mergeCell ref="C52:Q52"/>
    <mergeCell ref="C2:T4"/>
    <mergeCell ref="U4:V4"/>
    <mergeCell ref="C6:U6"/>
    <mergeCell ref="C8:U8"/>
    <mergeCell ref="C50:T50"/>
    <mergeCell ref="F9:G9"/>
    <mergeCell ref="H9:J9"/>
    <mergeCell ref="K9:L9"/>
    <mergeCell ref="M9:N9"/>
    <mergeCell ref="O9:P9"/>
    <mergeCell ref="D11:D12"/>
    <mergeCell ref="C11:C36"/>
    <mergeCell ref="D13:D14"/>
    <mergeCell ref="D15:D16"/>
    <mergeCell ref="D17:D18"/>
  </mergeCells>
  <hyperlinks>
    <hyperlink ref="A1" location="TOC!A7" tooltip="Table of Contents" display="Table of Contents"/>
  </hyperlinks>
  <printOptions horizontalCentered="1" verticalCentered="1"/>
  <pageMargins left="0.66929133858267698" right="0.66929133858267698" top="0.47244094488188998" bottom="0.31496062992126" header="0.31496062992126" footer="0.31496062992126"/>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User Info</vt:lpstr>
      <vt:lpstr>TOC</vt:lpstr>
      <vt:lpstr>T1_B1_S1</vt:lpstr>
      <vt:lpstr>T1_B2_S1</vt:lpstr>
      <vt:lpstr>T2_B1_S1</vt:lpstr>
      <vt:lpstr>T2_B2_S1</vt:lpstr>
      <vt:lpstr>T3_B1_S1</vt:lpstr>
      <vt:lpstr>T3_B2_S1</vt:lpstr>
      <vt:lpstr>T4_B1_S1</vt:lpstr>
      <vt:lpstr>T4_B2_S1</vt:lpstr>
      <vt:lpstr>T5_B1_S1</vt:lpstr>
      <vt:lpstr>T5_B2_S1</vt:lpstr>
      <vt:lpstr>T6_B1_S1</vt:lpstr>
      <vt:lpstr>T6_B2_S1</vt:lpstr>
      <vt:lpstr>T7_B1_S1</vt:lpstr>
      <vt:lpstr>T7_B2_S1</vt:lpstr>
      <vt:lpstr>T1_B1_S1!Print_Area</vt:lpstr>
      <vt:lpstr>T1_B2_S1!Print_Area</vt:lpstr>
      <vt:lpstr>T2_B1_S1!Print_Area</vt:lpstr>
      <vt:lpstr>T2_B2_S1!Print_Area</vt:lpstr>
      <vt:lpstr>T3_B1_S1!Print_Area</vt:lpstr>
      <vt:lpstr>T3_B2_S1!Print_Area</vt:lpstr>
      <vt:lpstr>T4_B1_S1!Print_Area</vt:lpstr>
      <vt:lpstr>T4_B2_S1!Print_Area</vt:lpstr>
      <vt:lpstr>T5_B1_S1!Print_Area</vt:lpstr>
      <vt:lpstr>T5_B2_S1!Print_Area</vt:lpstr>
      <vt:lpstr>T6_B1_S1!Print_Area</vt:lpstr>
      <vt:lpstr>T6_B2_S1!Print_Area</vt:lpstr>
      <vt:lpstr>T7_B1_S1!Print_Area</vt:lpstr>
      <vt:lpstr>T7_B2_S1!Print_Area</vt:lpstr>
      <vt:lpstr>TOC!Print_Titles</vt:lpstr>
      <vt:lpstr>'User Info'!Print_Titles</vt:lpstr>
    </vt:vector>
  </TitlesOfParts>
  <Company>TNS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Marie Denley</dc:creator>
  <cp:lastModifiedBy>William Victor</cp:lastModifiedBy>
  <cp:lastPrinted>2014-03-04T13:21:50Z</cp:lastPrinted>
  <dcterms:created xsi:type="dcterms:W3CDTF">2012-12-13T10:54:09Z</dcterms:created>
  <dcterms:modified xsi:type="dcterms:W3CDTF">2014-05-06T16:37:39Z</dcterms:modified>
</cp:coreProperties>
</file>