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10" windowWidth="24795" windowHeight="12150" tabRatio="840"/>
  </bookViews>
  <sheets>
    <sheet name="Metadata" sheetId="7" r:id="rId1"/>
    <sheet name="Dashboard" sheetId="12" r:id="rId2"/>
    <sheet name="variable details" sheetId="13" r:id="rId3"/>
    <sheet name="Referencing" sheetId="11" state="hidden" r:id="rId4"/>
    <sheet name="MinMaxAvg" sheetId="9" state="hidden" r:id="rId5"/>
    <sheet name="CountIf" sheetId="8" state="hidden" r:id="rId6"/>
  </sheets>
  <calcPr calcId="145621"/>
</workbook>
</file>

<file path=xl/calcChain.xml><?xml version="1.0" encoding="utf-8"?>
<calcChain xmlns="http://schemas.openxmlformats.org/spreadsheetml/2006/main">
  <c r="K27" i="11" l="1"/>
  <c r="J27" i="11"/>
  <c r="I27" i="11"/>
  <c r="H27" i="11"/>
  <c r="G27" i="11"/>
  <c r="F27" i="11"/>
  <c r="E27" i="11"/>
  <c r="F34" i="12" s="1"/>
  <c r="D27" i="11"/>
  <c r="E34" i="12" s="1"/>
  <c r="C27" i="11"/>
  <c r="D34" i="12" s="1"/>
  <c r="K43" i="11" l="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7" i="11"/>
  <c r="K6" i="11"/>
  <c r="K5" i="11"/>
  <c r="J43" i="1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1" i="11"/>
  <c r="J10" i="11"/>
  <c r="J9" i="11"/>
  <c r="J8" i="11"/>
  <c r="J7" i="11"/>
  <c r="J6" i="11"/>
  <c r="J5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I5" i="11"/>
  <c r="H7" i="11" l="1"/>
  <c r="H11" i="11"/>
  <c r="H15" i="11"/>
  <c r="H19" i="11"/>
  <c r="H23" i="11"/>
  <c r="H31" i="11"/>
  <c r="H35" i="11"/>
  <c r="H39" i="11"/>
  <c r="H43" i="11"/>
  <c r="H8" i="11"/>
  <c r="H12" i="11"/>
  <c r="H16" i="11"/>
  <c r="H20" i="11"/>
  <c r="H24" i="11"/>
  <c r="H28" i="11"/>
  <c r="H32" i="11"/>
  <c r="H36" i="11"/>
  <c r="H40" i="11"/>
  <c r="H5" i="11"/>
  <c r="H9" i="11"/>
  <c r="H13" i="11"/>
  <c r="H17" i="11"/>
  <c r="H21" i="11"/>
  <c r="H25" i="11"/>
  <c r="H29" i="11"/>
  <c r="H33" i="11"/>
  <c r="H37" i="11"/>
  <c r="H41" i="11"/>
  <c r="H6" i="11"/>
  <c r="H10" i="11"/>
  <c r="H14" i="11"/>
  <c r="H18" i="11"/>
  <c r="H22" i="11"/>
  <c r="H26" i="11"/>
  <c r="H30" i="11"/>
  <c r="H34" i="11"/>
  <c r="H38" i="11"/>
  <c r="H42" i="11"/>
  <c r="K4" i="11"/>
  <c r="J4" i="11"/>
  <c r="I4" i="11"/>
  <c r="F41" i="11" l="1"/>
  <c r="F37" i="11"/>
  <c r="F33" i="11"/>
  <c r="F29" i="11"/>
  <c r="F25" i="11"/>
  <c r="F21" i="11"/>
  <c r="F17" i="11"/>
  <c r="F13" i="11"/>
  <c r="F9" i="11"/>
  <c r="F5" i="11"/>
  <c r="F40" i="11"/>
  <c r="F36" i="11"/>
  <c r="F32" i="11"/>
  <c r="F28" i="11"/>
  <c r="F24" i="11"/>
  <c r="F20" i="11"/>
  <c r="F16" i="11"/>
  <c r="F12" i="11"/>
  <c r="F8" i="11"/>
  <c r="F42" i="11"/>
  <c r="F38" i="11"/>
  <c r="F34" i="11"/>
  <c r="F30" i="11"/>
  <c r="F26" i="11"/>
  <c r="F22" i="11"/>
  <c r="F18" i="11"/>
  <c r="F14" i="11"/>
  <c r="F10" i="11"/>
  <c r="F6" i="11"/>
  <c r="G41" i="11"/>
  <c r="G37" i="11"/>
  <c r="G33" i="11"/>
  <c r="G29" i="11"/>
  <c r="G25" i="11"/>
  <c r="G21" i="11"/>
  <c r="G17" i="11"/>
  <c r="G13" i="11"/>
  <c r="G9" i="11"/>
  <c r="G5" i="11"/>
  <c r="G40" i="11"/>
  <c r="G36" i="11"/>
  <c r="G32" i="11"/>
  <c r="G28" i="11"/>
  <c r="G24" i="11"/>
  <c r="G20" i="11"/>
  <c r="G16" i="11"/>
  <c r="G12" i="11"/>
  <c r="G8" i="11"/>
  <c r="F43" i="11"/>
  <c r="G39" i="11"/>
  <c r="G35" i="11"/>
  <c r="G31" i="11"/>
  <c r="G23" i="11"/>
  <c r="G19" i="11"/>
  <c r="G15" i="11"/>
  <c r="F11" i="11"/>
  <c r="G7" i="11"/>
  <c r="H4" i="11"/>
  <c r="G42" i="11"/>
  <c r="G38" i="11"/>
  <c r="G34" i="11"/>
  <c r="G30" i="11"/>
  <c r="G26" i="11"/>
  <c r="G22" i="11"/>
  <c r="G18" i="11"/>
  <c r="G14" i="11"/>
  <c r="G10" i="11"/>
  <c r="G6" i="11"/>
  <c r="G43" i="11"/>
  <c r="F39" i="11"/>
  <c r="F35" i="11"/>
  <c r="F31" i="11"/>
  <c r="F23" i="11"/>
  <c r="F19" i="11"/>
  <c r="F15" i="11"/>
  <c r="G11" i="11"/>
  <c r="F7" i="11"/>
  <c r="M133" i="11" l="1"/>
  <c r="M135" i="11" s="1"/>
  <c r="P2" i="12" s="1"/>
  <c r="AC2" i="11"/>
  <c r="Y2" i="11"/>
  <c r="J8" i="12"/>
  <c r="M7" i="12"/>
  <c r="C2" i="11"/>
  <c r="R67" i="11" s="1"/>
  <c r="H10" i="12"/>
  <c r="I10" i="12"/>
  <c r="J10" i="12"/>
  <c r="L10" i="12"/>
  <c r="M10" i="12"/>
  <c r="N10" i="12"/>
  <c r="H11" i="12"/>
  <c r="I11" i="12"/>
  <c r="J11" i="12"/>
  <c r="L11" i="12"/>
  <c r="M11" i="12"/>
  <c r="N11" i="12"/>
  <c r="H12" i="12"/>
  <c r="I12" i="12"/>
  <c r="J12" i="12"/>
  <c r="L12" i="12"/>
  <c r="M12" i="12"/>
  <c r="N12" i="12"/>
  <c r="H13" i="12"/>
  <c r="I13" i="12"/>
  <c r="J13" i="12"/>
  <c r="L13" i="12"/>
  <c r="M13" i="12"/>
  <c r="N13" i="12"/>
  <c r="H14" i="12"/>
  <c r="I14" i="12"/>
  <c r="J14" i="12"/>
  <c r="L14" i="12"/>
  <c r="M14" i="12"/>
  <c r="N14" i="12"/>
  <c r="H15" i="12"/>
  <c r="I15" i="12"/>
  <c r="J15" i="12"/>
  <c r="L15" i="12"/>
  <c r="M15" i="12"/>
  <c r="N15" i="12"/>
  <c r="H18" i="12"/>
  <c r="I18" i="12"/>
  <c r="J18" i="12"/>
  <c r="L18" i="12"/>
  <c r="M18" i="12"/>
  <c r="N18" i="12"/>
  <c r="H19" i="12"/>
  <c r="I19" i="12"/>
  <c r="J19" i="12"/>
  <c r="L19" i="12"/>
  <c r="M19" i="12"/>
  <c r="N19" i="12"/>
  <c r="H20" i="12"/>
  <c r="I20" i="12"/>
  <c r="J20" i="12"/>
  <c r="L20" i="12"/>
  <c r="M20" i="12"/>
  <c r="N20" i="12"/>
  <c r="H21" i="12"/>
  <c r="I21" i="12"/>
  <c r="J21" i="12"/>
  <c r="L21" i="12"/>
  <c r="M21" i="12"/>
  <c r="N21" i="12"/>
  <c r="H22" i="12"/>
  <c r="I22" i="12"/>
  <c r="J22" i="12"/>
  <c r="L22" i="12"/>
  <c r="M22" i="12"/>
  <c r="N22" i="12"/>
  <c r="H23" i="12"/>
  <c r="I23" i="12"/>
  <c r="J23" i="12"/>
  <c r="L23" i="12"/>
  <c r="M23" i="12"/>
  <c r="N23" i="12"/>
  <c r="H24" i="12"/>
  <c r="I24" i="12"/>
  <c r="J24" i="12"/>
  <c r="L24" i="12"/>
  <c r="M24" i="12"/>
  <c r="N24" i="12"/>
  <c r="H25" i="12"/>
  <c r="I25" i="12"/>
  <c r="J25" i="12"/>
  <c r="L25" i="12"/>
  <c r="M25" i="12"/>
  <c r="N25" i="12"/>
  <c r="H28" i="12"/>
  <c r="I28" i="12"/>
  <c r="J28" i="12"/>
  <c r="L28" i="12"/>
  <c r="M28" i="12"/>
  <c r="N28" i="12"/>
  <c r="H29" i="12"/>
  <c r="I29" i="12"/>
  <c r="J29" i="12"/>
  <c r="L29" i="12"/>
  <c r="M29" i="12"/>
  <c r="N29" i="12"/>
  <c r="H30" i="12"/>
  <c r="I30" i="12"/>
  <c r="J30" i="12"/>
  <c r="L30" i="12"/>
  <c r="M30" i="12"/>
  <c r="N30" i="12"/>
  <c r="H31" i="12"/>
  <c r="I31" i="12"/>
  <c r="J31" i="12"/>
  <c r="L31" i="12"/>
  <c r="M31" i="12"/>
  <c r="N31" i="12"/>
  <c r="H32" i="12"/>
  <c r="I32" i="12"/>
  <c r="J32" i="12"/>
  <c r="L32" i="12"/>
  <c r="M32" i="12"/>
  <c r="N32" i="12"/>
  <c r="H33" i="12"/>
  <c r="I33" i="12"/>
  <c r="J33" i="12"/>
  <c r="L33" i="12"/>
  <c r="M33" i="12"/>
  <c r="N33" i="12"/>
  <c r="H34" i="12"/>
  <c r="I34" i="12"/>
  <c r="J34" i="12"/>
  <c r="L34" i="12"/>
  <c r="M34" i="12"/>
  <c r="N34" i="12"/>
  <c r="H35" i="12"/>
  <c r="I35" i="12"/>
  <c r="J35" i="12"/>
  <c r="L35" i="12"/>
  <c r="M35" i="12"/>
  <c r="N35" i="12"/>
  <c r="H38" i="12"/>
  <c r="I38" i="12"/>
  <c r="J38" i="12"/>
  <c r="L38" i="12"/>
  <c r="M38" i="12"/>
  <c r="N38" i="12"/>
  <c r="H39" i="12"/>
  <c r="I39" i="12"/>
  <c r="J39" i="12"/>
  <c r="L39" i="12"/>
  <c r="M39" i="12"/>
  <c r="N39" i="12"/>
  <c r="H42" i="12"/>
  <c r="I42" i="12"/>
  <c r="J42" i="12"/>
  <c r="L42" i="12"/>
  <c r="M42" i="12"/>
  <c r="N42" i="12"/>
  <c r="H43" i="12"/>
  <c r="I43" i="12"/>
  <c r="J43" i="12"/>
  <c r="L43" i="12"/>
  <c r="M43" i="12"/>
  <c r="N43" i="12"/>
  <c r="H44" i="12"/>
  <c r="I44" i="12"/>
  <c r="J44" i="12"/>
  <c r="L44" i="12"/>
  <c r="M44" i="12"/>
  <c r="N44" i="12"/>
  <c r="H45" i="12"/>
  <c r="I45" i="12"/>
  <c r="J45" i="12"/>
  <c r="L45" i="12"/>
  <c r="M45" i="12"/>
  <c r="N45" i="12"/>
  <c r="H46" i="12"/>
  <c r="I46" i="12"/>
  <c r="J46" i="12"/>
  <c r="L46" i="12"/>
  <c r="M46" i="12"/>
  <c r="N46" i="12"/>
  <c r="H47" i="12"/>
  <c r="I47" i="12"/>
  <c r="J47" i="12"/>
  <c r="L47" i="12"/>
  <c r="M47" i="12"/>
  <c r="N47" i="12"/>
  <c r="H48" i="12"/>
  <c r="I48" i="12"/>
  <c r="J48" i="12"/>
  <c r="L48" i="12"/>
  <c r="M48" i="12"/>
  <c r="N48" i="12"/>
  <c r="H49" i="12"/>
  <c r="I49" i="12"/>
  <c r="J49" i="12"/>
  <c r="L49" i="12"/>
  <c r="M49" i="12"/>
  <c r="N49" i="12"/>
  <c r="H52" i="12"/>
  <c r="I52" i="12"/>
  <c r="J52" i="12"/>
  <c r="L52" i="12"/>
  <c r="M52" i="12"/>
  <c r="N52" i="12"/>
  <c r="H53" i="12"/>
  <c r="I53" i="12"/>
  <c r="J53" i="12"/>
  <c r="L53" i="12"/>
  <c r="M53" i="12"/>
  <c r="N53" i="12"/>
  <c r="H54" i="12"/>
  <c r="I54" i="12"/>
  <c r="J54" i="12"/>
  <c r="L54" i="12"/>
  <c r="M54" i="12"/>
  <c r="N54" i="12"/>
  <c r="H55" i="12"/>
  <c r="I55" i="12"/>
  <c r="J55" i="12"/>
  <c r="L55" i="12"/>
  <c r="M55" i="12"/>
  <c r="N55" i="12"/>
  <c r="H58" i="12"/>
  <c r="I58" i="12"/>
  <c r="J58" i="12"/>
  <c r="L58" i="12"/>
  <c r="M58" i="12"/>
  <c r="N58" i="12"/>
  <c r="N9" i="12"/>
  <c r="M9" i="12"/>
  <c r="L9" i="12"/>
  <c r="N8" i="12"/>
  <c r="M8" i="12"/>
  <c r="L8" i="12"/>
  <c r="N7" i="12"/>
  <c r="L7" i="12"/>
  <c r="D3" i="12"/>
  <c r="R84" i="11" l="1"/>
  <c r="R51" i="11"/>
  <c r="P2" i="11"/>
  <c r="P42" i="11" s="1"/>
  <c r="R53" i="11"/>
  <c r="R58" i="11"/>
  <c r="R88" i="11"/>
  <c r="R63" i="11"/>
  <c r="R69" i="11"/>
  <c r="R70" i="11"/>
  <c r="R76" i="11"/>
  <c r="R66" i="11"/>
  <c r="R56" i="11"/>
  <c r="R77" i="11"/>
  <c r="R80" i="11"/>
  <c r="R83" i="11"/>
  <c r="R82" i="11"/>
  <c r="R11" i="11"/>
  <c r="Q42" i="11"/>
  <c r="S23" i="11"/>
  <c r="R22" i="11"/>
  <c r="Q25" i="11"/>
  <c r="S34" i="11"/>
  <c r="R37" i="11"/>
  <c r="P7" i="11"/>
  <c r="Y7" i="11" s="1"/>
  <c r="S56" i="11" s="1"/>
  <c r="P10" i="12" s="1"/>
  <c r="P26" i="11"/>
  <c r="Y26" i="11" s="1"/>
  <c r="R81" i="11"/>
  <c r="S20" i="11"/>
  <c r="Q21" i="11"/>
  <c r="Z21" i="11" s="1"/>
  <c r="T70" i="11" s="1"/>
  <c r="Q28" i="12" s="1"/>
  <c r="P24" i="11"/>
  <c r="Y24" i="11" s="1"/>
  <c r="S30" i="11"/>
  <c r="S41" i="11"/>
  <c r="Q7" i="11"/>
  <c r="Q30" i="11"/>
  <c r="R7" i="11"/>
  <c r="Q22" i="11"/>
  <c r="R19" i="11"/>
  <c r="S39" i="11"/>
  <c r="R38" i="11"/>
  <c r="Q41" i="11"/>
  <c r="R9" i="11"/>
  <c r="Q16" i="11"/>
  <c r="P23" i="11"/>
  <c r="R24" i="11"/>
  <c r="Q35" i="11"/>
  <c r="Z35" i="11" s="1"/>
  <c r="T84" i="11" s="1"/>
  <c r="Q46" i="12" s="1"/>
  <c r="R61" i="11"/>
  <c r="R59" i="11"/>
  <c r="R86" i="11"/>
  <c r="R55" i="11"/>
  <c r="R71" i="11"/>
  <c r="R74" i="11"/>
  <c r="R72" i="11"/>
  <c r="S28" i="11"/>
  <c r="AB28" i="11" s="1"/>
  <c r="V77" i="11" s="1"/>
  <c r="S35" i="12" s="1"/>
  <c r="Q6" i="11"/>
  <c r="P37" i="11"/>
  <c r="Y37" i="11" s="1"/>
  <c r="S86" i="11" s="1"/>
  <c r="P48" i="12" s="1"/>
  <c r="S43" i="11"/>
  <c r="Q5" i="11"/>
  <c r="S14" i="11"/>
  <c r="R17" i="11"/>
  <c r="Q20" i="11"/>
  <c r="S25" i="11"/>
  <c r="R28" i="11"/>
  <c r="Q39" i="11"/>
  <c r="R65" i="11"/>
  <c r="R85" i="11"/>
  <c r="R64" i="11"/>
  <c r="R91" i="11"/>
  <c r="R68" i="11"/>
  <c r="R79" i="11"/>
  <c r="R87" i="11"/>
  <c r="R92" i="11"/>
  <c r="R33" i="11"/>
  <c r="P18" i="11"/>
  <c r="Y18" i="11" s="1"/>
  <c r="S67" i="11" s="1"/>
  <c r="P23" i="12" s="1"/>
  <c r="P13" i="11"/>
  <c r="Q14" i="11"/>
  <c r="Q34" i="11"/>
  <c r="S32" i="11"/>
  <c r="S8" i="11"/>
  <c r="P21" i="11"/>
  <c r="Y21" i="11" s="1"/>
  <c r="S70" i="11" s="1"/>
  <c r="P28" i="12" s="1"/>
  <c r="S7" i="11"/>
  <c r="R6" i="11"/>
  <c r="R30" i="11"/>
  <c r="Q9" i="11"/>
  <c r="P16" i="11"/>
  <c r="S18" i="11"/>
  <c r="S42" i="11"/>
  <c r="R41" i="11"/>
  <c r="Q28" i="11"/>
  <c r="P11" i="11"/>
  <c r="Y11" i="11" s="1"/>
  <c r="S9" i="11"/>
  <c r="S29" i="11"/>
  <c r="R12" i="11"/>
  <c r="Q43" i="11"/>
  <c r="P34" i="11"/>
  <c r="Y34" i="11" s="1"/>
  <c r="R23" i="11"/>
  <c r="S16" i="11"/>
  <c r="S36" i="11"/>
  <c r="R35" i="11"/>
  <c r="P29" i="11"/>
  <c r="Y29" i="11" s="1"/>
  <c r="S11" i="11"/>
  <c r="S31" i="11"/>
  <c r="R34" i="11"/>
  <c r="Q13" i="11"/>
  <c r="Q37" i="11"/>
  <c r="P40" i="11"/>
  <c r="Y40" i="11" s="1"/>
  <c r="S26" i="11"/>
  <c r="R5" i="11"/>
  <c r="Q12" i="11"/>
  <c r="Q32" i="11"/>
  <c r="P15" i="11"/>
  <c r="Y15" i="11" s="1"/>
  <c r="S64" i="11" s="1"/>
  <c r="P20" i="12" s="1"/>
  <c r="S13" i="11"/>
  <c r="S33" i="11"/>
  <c r="R20" i="11"/>
  <c r="Q23" i="11"/>
  <c r="P14" i="11"/>
  <c r="Y14" i="11" s="1"/>
  <c r="S63" i="11" s="1"/>
  <c r="P19" i="12" s="1"/>
  <c r="P38" i="11"/>
  <c r="P10" i="11"/>
  <c r="Y10" i="11" s="1"/>
  <c r="Q27" i="11"/>
  <c r="Q11" i="11"/>
  <c r="R16" i="11"/>
  <c r="S37" i="11"/>
  <c r="S21" i="11"/>
  <c r="P35" i="11"/>
  <c r="Y35" i="11" s="1"/>
  <c r="S84" i="11" s="1"/>
  <c r="P46" i="12" s="1"/>
  <c r="P19" i="11"/>
  <c r="Q40" i="11"/>
  <c r="Q8" i="11"/>
  <c r="R29" i="11"/>
  <c r="R13" i="11"/>
  <c r="S22" i="11"/>
  <c r="S6" i="11"/>
  <c r="P28" i="11"/>
  <c r="Q33" i="11"/>
  <c r="Q17" i="11"/>
  <c r="R42" i="11"/>
  <c r="R26" i="11"/>
  <c r="R10" i="11"/>
  <c r="S35" i="11"/>
  <c r="S19" i="11"/>
  <c r="P41" i="11"/>
  <c r="Y41" i="11" s="1"/>
  <c r="P25" i="11"/>
  <c r="P9" i="11"/>
  <c r="Y9" i="11" s="1"/>
  <c r="S58" i="11" s="1"/>
  <c r="P12" i="12" s="1"/>
  <c r="S40" i="11"/>
  <c r="Q26" i="11"/>
  <c r="R15" i="11"/>
  <c r="Q38" i="11"/>
  <c r="AA38" i="11" s="1"/>
  <c r="U87" i="11" s="1"/>
  <c r="R49" i="12" s="1"/>
  <c r="R27" i="11"/>
  <c r="S12" i="11"/>
  <c r="R39" i="11"/>
  <c r="R31" i="11"/>
  <c r="P36" i="11"/>
  <c r="Y36" i="11" s="1"/>
  <c r="S85" i="11" s="1"/>
  <c r="P47" i="12" s="1"/>
  <c r="R36" i="11"/>
  <c r="R57" i="11"/>
  <c r="R73" i="11"/>
  <c r="R89" i="11"/>
  <c r="R54" i="11"/>
  <c r="R75" i="11"/>
  <c r="R62" i="11"/>
  <c r="R90" i="11"/>
  <c r="R60" i="11"/>
  <c r="R78" i="11"/>
  <c r="T2" i="11"/>
  <c r="C43" i="11"/>
  <c r="D58" i="12" s="1"/>
  <c r="D42" i="11"/>
  <c r="E55" i="12" s="1"/>
  <c r="E41" i="11"/>
  <c r="F54" i="12" s="1"/>
  <c r="C39" i="11"/>
  <c r="D52" i="12" s="1"/>
  <c r="D38" i="11"/>
  <c r="E49" i="12" s="1"/>
  <c r="E37" i="11"/>
  <c r="F48" i="12" s="1"/>
  <c r="C35" i="11"/>
  <c r="D46" i="12" s="1"/>
  <c r="D34" i="11"/>
  <c r="E45" i="12" s="1"/>
  <c r="E33" i="11"/>
  <c r="F44" i="12" s="1"/>
  <c r="C31" i="11"/>
  <c r="D42" i="12" s="1"/>
  <c r="D30" i="11"/>
  <c r="E39" i="12" s="1"/>
  <c r="E29" i="11"/>
  <c r="F38" i="12" s="1"/>
  <c r="D26" i="11"/>
  <c r="E33" i="12" s="1"/>
  <c r="E25" i="11"/>
  <c r="F32" i="12" s="1"/>
  <c r="C22" i="11"/>
  <c r="D29" i="12" s="1"/>
  <c r="D21" i="11"/>
  <c r="E28" i="12" s="1"/>
  <c r="E18" i="11"/>
  <c r="F23" i="12" s="1"/>
  <c r="C16" i="11"/>
  <c r="D21" i="12" s="1"/>
  <c r="D15" i="11"/>
  <c r="E20" i="12" s="1"/>
  <c r="E14" i="11"/>
  <c r="F19" i="12" s="1"/>
  <c r="C12" i="11"/>
  <c r="D15" i="12" s="1"/>
  <c r="D11" i="11"/>
  <c r="E14" i="12" s="1"/>
  <c r="E10" i="11"/>
  <c r="F13" i="12" s="1"/>
  <c r="C8" i="11"/>
  <c r="D11" i="12" s="1"/>
  <c r="D7" i="11"/>
  <c r="E10" i="12" s="1"/>
  <c r="E6" i="11"/>
  <c r="F9" i="12" s="1"/>
  <c r="C4" i="11"/>
  <c r="D24" i="11"/>
  <c r="E31" i="12" s="1"/>
  <c r="E20" i="11"/>
  <c r="F25" i="12" s="1"/>
  <c r="C42" i="11"/>
  <c r="D55" i="12" s="1"/>
  <c r="D41" i="11"/>
  <c r="E54" i="12" s="1"/>
  <c r="E40" i="11"/>
  <c r="F53" i="12" s="1"/>
  <c r="C38" i="11"/>
  <c r="D49" i="12" s="1"/>
  <c r="D37" i="11"/>
  <c r="E48" i="12" s="1"/>
  <c r="E36" i="11"/>
  <c r="F47" i="12" s="1"/>
  <c r="C34" i="11"/>
  <c r="D45" i="12" s="1"/>
  <c r="D33" i="11"/>
  <c r="E44" i="12" s="1"/>
  <c r="E32" i="11"/>
  <c r="F43" i="12" s="1"/>
  <c r="C30" i="11"/>
  <c r="D39" i="12" s="1"/>
  <c r="D29" i="11"/>
  <c r="E38" i="12" s="1"/>
  <c r="E28" i="11"/>
  <c r="F35" i="12" s="1"/>
  <c r="C26" i="11"/>
  <c r="D33" i="12" s="1"/>
  <c r="D25" i="11"/>
  <c r="E32" i="12" s="1"/>
  <c r="E23" i="11"/>
  <c r="F30" i="12" s="1"/>
  <c r="C21" i="11"/>
  <c r="D28" i="12" s="1"/>
  <c r="D18" i="11"/>
  <c r="E23" i="12" s="1"/>
  <c r="E17" i="11"/>
  <c r="F22" i="12" s="1"/>
  <c r="C15" i="11"/>
  <c r="D20" i="12" s="1"/>
  <c r="D14" i="11"/>
  <c r="E19" i="12" s="1"/>
  <c r="E13" i="11"/>
  <c r="F18" i="12" s="1"/>
  <c r="C11" i="11"/>
  <c r="D14" i="12" s="1"/>
  <c r="D10" i="11"/>
  <c r="E13" i="12" s="1"/>
  <c r="E9" i="11"/>
  <c r="F12" i="12" s="1"/>
  <c r="C7" i="11"/>
  <c r="D10" i="12" s="1"/>
  <c r="D6" i="11"/>
  <c r="E9" i="12" s="1"/>
  <c r="E5" i="11"/>
  <c r="F8" i="12" s="1"/>
  <c r="C24" i="11"/>
  <c r="D31" i="12" s="1"/>
  <c r="D20" i="11"/>
  <c r="E25" i="12" s="1"/>
  <c r="E19" i="11"/>
  <c r="F24" i="12" s="1"/>
  <c r="E43" i="11"/>
  <c r="F58" i="12" s="1"/>
  <c r="C41" i="11"/>
  <c r="D54" i="12" s="1"/>
  <c r="D40" i="11"/>
  <c r="E53" i="12" s="1"/>
  <c r="E39" i="11"/>
  <c r="F52" i="12" s="1"/>
  <c r="C37" i="11"/>
  <c r="D48" i="12" s="1"/>
  <c r="D36" i="11"/>
  <c r="E47" i="12" s="1"/>
  <c r="E35" i="11"/>
  <c r="C33" i="11"/>
  <c r="D44" i="12" s="1"/>
  <c r="D32" i="11"/>
  <c r="E43" i="12" s="1"/>
  <c r="E31" i="11"/>
  <c r="F42" i="12" s="1"/>
  <c r="C29" i="11"/>
  <c r="D38" i="12" s="1"/>
  <c r="D28" i="11"/>
  <c r="E35" i="12" s="1"/>
  <c r="C25" i="11"/>
  <c r="D32" i="12" s="1"/>
  <c r="D23" i="11"/>
  <c r="E30" i="12" s="1"/>
  <c r="E22" i="11"/>
  <c r="F29" i="12" s="1"/>
  <c r="C18" i="11"/>
  <c r="D23" i="12" s="1"/>
  <c r="D17" i="11"/>
  <c r="E22" i="12" s="1"/>
  <c r="E16" i="11"/>
  <c r="F21" i="12" s="1"/>
  <c r="C14" i="11"/>
  <c r="D19" i="12" s="1"/>
  <c r="D13" i="11"/>
  <c r="E18" i="12" s="1"/>
  <c r="E12" i="11"/>
  <c r="F15" i="12" s="1"/>
  <c r="C10" i="11"/>
  <c r="D13" i="12" s="1"/>
  <c r="D9" i="11"/>
  <c r="E12" i="12" s="1"/>
  <c r="E8" i="11"/>
  <c r="F11" i="12" s="1"/>
  <c r="C6" i="11"/>
  <c r="D9" i="12" s="1"/>
  <c r="D5" i="11"/>
  <c r="E8" i="12" s="1"/>
  <c r="E4" i="11"/>
  <c r="C20" i="11"/>
  <c r="D25" i="12" s="1"/>
  <c r="D19" i="11"/>
  <c r="E24" i="12" s="1"/>
  <c r="D43" i="11"/>
  <c r="E58" i="12" s="1"/>
  <c r="E42" i="11"/>
  <c r="F55" i="12" s="1"/>
  <c r="C40" i="11"/>
  <c r="D53" i="12" s="1"/>
  <c r="D39" i="11"/>
  <c r="E52" i="12" s="1"/>
  <c r="E38" i="11"/>
  <c r="F49" i="12" s="1"/>
  <c r="C36" i="11"/>
  <c r="D47" i="12" s="1"/>
  <c r="D35" i="11"/>
  <c r="E46" i="12" s="1"/>
  <c r="E34" i="11"/>
  <c r="F45" i="12" s="1"/>
  <c r="C32" i="11"/>
  <c r="D43" i="12" s="1"/>
  <c r="D31" i="11"/>
  <c r="E42" i="12" s="1"/>
  <c r="E30" i="11"/>
  <c r="F39" i="12" s="1"/>
  <c r="C28" i="11"/>
  <c r="D35" i="12" s="1"/>
  <c r="E26" i="11"/>
  <c r="F33" i="12" s="1"/>
  <c r="C23" i="11"/>
  <c r="D30" i="12" s="1"/>
  <c r="D22" i="11"/>
  <c r="E29" i="12" s="1"/>
  <c r="E21" i="11"/>
  <c r="F28" i="12" s="1"/>
  <c r="C17" i="11"/>
  <c r="D22" i="12" s="1"/>
  <c r="D16" i="11"/>
  <c r="E21" i="12" s="1"/>
  <c r="E15" i="11"/>
  <c r="F20" i="12" s="1"/>
  <c r="C13" i="11"/>
  <c r="D18" i="12" s="1"/>
  <c r="D12" i="11"/>
  <c r="E15" i="12" s="1"/>
  <c r="E11" i="11"/>
  <c r="F14" i="12" s="1"/>
  <c r="C9" i="11"/>
  <c r="D12" i="12" s="1"/>
  <c r="D8" i="11"/>
  <c r="E11" i="12" s="1"/>
  <c r="E7" i="11"/>
  <c r="F10" i="12" s="1"/>
  <c r="C5" i="11"/>
  <c r="D8" i="12" s="1"/>
  <c r="D4" i="11"/>
  <c r="E7" i="12" s="1"/>
  <c r="E24" i="11"/>
  <c r="F31" i="12" s="1"/>
  <c r="C19" i="11"/>
  <c r="D24" i="12" s="1"/>
  <c r="S78" i="11"/>
  <c r="P38" i="12" s="1"/>
  <c r="S83" i="11"/>
  <c r="P45" i="12" s="1"/>
  <c r="S75" i="11"/>
  <c r="P33" i="12" s="1"/>
  <c r="D7" i="12"/>
  <c r="F7" i="12"/>
  <c r="J7" i="12"/>
  <c r="F46" i="12"/>
  <c r="AB37" i="11"/>
  <c r="V86" i="11" s="1"/>
  <c r="S48" i="12" s="1"/>
  <c r="AA23" i="11"/>
  <c r="U72" i="11" s="1"/>
  <c r="R30" i="12" s="1"/>
  <c r="Z7" i="11"/>
  <c r="T56" i="11" s="1"/>
  <c r="Q10" i="12" s="1"/>
  <c r="I8" i="12"/>
  <c r="Y19" i="11"/>
  <c r="S68" i="11" s="1"/>
  <c r="P24" i="12" s="1"/>
  <c r="AA42" i="11"/>
  <c r="U91" i="11" s="1"/>
  <c r="R55" i="12" s="1"/>
  <c r="Y42" i="11"/>
  <c r="S91" i="11" s="1"/>
  <c r="P55" i="12" s="1"/>
  <c r="Z28" i="11"/>
  <c r="T77" i="11" s="1"/>
  <c r="Q35" i="12" s="1"/>
  <c r="Z23" i="11"/>
  <c r="T72" i="11" s="1"/>
  <c r="Q30" i="12" s="1"/>
  <c r="H9" i="12"/>
  <c r="H8" i="12"/>
  <c r="AA28" i="11"/>
  <c r="U77" i="11" s="1"/>
  <c r="R35" i="12" s="1"/>
  <c r="AB13" i="11"/>
  <c r="V62" i="11" s="1"/>
  <c r="S18" i="12" s="1"/>
  <c r="Z16" i="11"/>
  <c r="T65" i="11" s="1"/>
  <c r="Q21" i="12" s="1"/>
  <c r="I9" i="12"/>
  <c r="J9" i="12"/>
  <c r="AB23" i="11"/>
  <c r="V72" i="11" s="1"/>
  <c r="S30" i="12" s="1"/>
  <c r="AB16" i="11"/>
  <c r="V65" i="11" s="1"/>
  <c r="S21" i="12" s="1"/>
  <c r="Z34" i="11"/>
  <c r="T83" i="11" s="1"/>
  <c r="Q45" i="12" s="1"/>
  <c r="AA34" i="11"/>
  <c r="U83" i="11" s="1"/>
  <c r="R45" i="12" s="1"/>
  <c r="Z14" i="11"/>
  <c r="T63" i="11" s="1"/>
  <c r="Q19" i="12" s="1"/>
  <c r="AB11" i="11"/>
  <c r="V60" i="11" s="1"/>
  <c r="S14" i="12" s="1"/>
  <c r="Y23" i="11"/>
  <c r="S72" i="11" s="1"/>
  <c r="P30" i="12" s="1"/>
  <c r="Y28" i="11"/>
  <c r="S77" i="11" s="1"/>
  <c r="P35" i="12" s="1"/>
  <c r="Z25" i="11"/>
  <c r="T74" i="11" s="1"/>
  <c r="Q32" i="12" s="1"/>
  <c r="Y16" i="11"/>
  <c r="S65" i="11" s="1"/>
  <c r="P21" i="12" s="1"/>
  <c r="AB34" i="11"/>
  <c r="V83" i="11" s="1"/>
  <c r="S45" i="12" s="1"/>
  <c r="AB42" i="11"/>
  <c r="V91" i="11" s="1"/>
  <c r="S55" i="12" s="1"/>
  <c r="AB7" i="11"/>
  <c r="V56" i="11" s="1"/>
  <c r="S10" i="12" s="1"/>
  <c r="AA16" i="11"/>
  <c r="U65" i="11" s="1"/>
  <c r="R21" i="12" s="1"/>
  <c r="AA37" i="11"/>
  <c r="U86" i="11" s="1"/>
  <c r="R48" i="12" s="1"/>
  <c r="S73" i="11"/>
  <c r="P31" i="12" s="1"/>
  <c r="Y25" i="11"/>
  <c r="S74" i="11" s="1"/>
  <c r="P32" i="12" s="1"/>
  <c r="AA13" i="11"/>
  <c r="U62" i="11" s="1"/>
  <c r="R18" i="12" s="1"/>
  <c r="Z13" i="11"/>
  <c r="T62" i="11" s="1"/>
  <c r="Q18" i="12" s="1"/>
  <c r="Z42" i="11"/>
  <c r="T91" i="11" s="1"/>
  <c r="Q55" i="12" s="1"/>
  <c r="AA9" i="11"/>
  <c r="U58" i="11" s="1"/>
  <c r="R12" i="12" s="1"/>
  <c r="Z37" i="11"/>
  <c r="T86" i="11" s="1"/>
  <c r="Q48" i="12" s="1"/>
  <c r="Y13" i="11"/>
  <c r="S62" i="11" s="1"/>
  <c r="P18" i="12" s="1"/>
  <c r="Y38" i="11"/>
  <c r="S87" i="11" s="1"/>
  <c r="P49" i="12" s="1"/>
  <c r="W8" i="11"/>
  <c r="W12" i="11"/>
  <c r="W16" i="11"/>
  <c r="W20" i="11"/>
  <c r="W24" i="11"/>
  <c r="W28" i="11"/>
  <c r="W32" i="11"/>
  <c r="W36" i="11"/>
  <c r="W40" i="11"/>
  <c r="V8" i="11"/>
  <c r="V12" i="11"/>
  <c r="V16" i="11"/>
  <c r="V20" i="11"/>
  <c r="V24" i="11"/>
  <c r="V28" i="11"/>
  <c r="V32" i="11"/>
  <c r="V36" i="11"/>
  <c r="V40" i="11"/>
  <c r="U5" i="11"/>
  <c r="U9" i="11"/>
  <c r="U13" i="11"/>
  <c r="U17" i="11"/>
  <c r="U21" i="11"/>
  <c r="U25" i="11"/>
  <c r="U29" i="11"/>
  <c r="U33" i="11"/>
  <c r="U37" i="11"/>
  <c r="U41" i="11"/>
  <c r="T6" i="11"/>
  <c r="T10" i="11"/>
  <c r="T14" i="11"/>
  <c r="T18" i="11"/>
  <c r="T22" i="11"/>
  <c r="T26" i="11"/>
  <c r="T30" i="11"/>
  <c r="T34" i="11"/>
  <c r="T38" i="11"/>
  <c r="T42" i="11"/>
  <c r="W7" i="11"/>
  <c r="W11" i="11"/>
  <c r="W15" i="11"/>
  <c r="W19" i="11"/>
  <c r="W23" i="11"/>
  <c r="W27" i="11"/>
  <c r="W31" i="11"/>
  <c r="W35" i="11"/>
  <c r="W39" i="11"/>
  <c r="W43" i="11"/>
  <c r="V7" i="11"/>
  <c r="V11" i="11"/>
  <c r="V15" i="11"/>
  <c r="V19" i="11"/>
  <c r="V23" i="11"/>
  <c r="V27" i="11"/>
  <c r="V31" i="11"/>
  <c r="V35" i="11"/>
  <c r="V39" i="11"/>
  <c r="V43" i="11"/>
  <c r="U8" i="11"/>
  <c r="U12" i="11"/>
  <c r="U16" i="11"/>
  <c r="U20" i="11"/>
  <c r="U24" i="11"/>
  <c r="U28" i="11"/>
  <c r="U32" i="11"/>
  <c r="U36" i="11"/>
  <c r="U40" i="11"/>
  <c r="T5" i="11"/>
  <c r="T9" i="11"/>
  <c r="T13" i="11"/>
  <c r="T17" i="11"/>
  <c r="T21" i="11"/>
  <c r="T25" i="11"/>
  <c r="T29" i="11"/>
  <c r="T33" i="11"/>
  <c r="T37" i="11"/>
  <c r="T41" i="11"/>
  <c r="W6" i="11"/>
  <c r="W10" i="11"/>
  <c r="W14" i="11"/>
  <c r="W18" i="11"/>
  <c r="W22" i="11"/>
  <c r="W26" i="11"/>
  <c r="W30" i="11"/>
  <c r="W34" i="11"/>
  <c r="W38" i="11"/>
  <c r="W42" i="11"/>
  <c r="V6" i="11"/>
  <c r="V10" i="11"/>
  <c r="V14" i="11"/>
  <c r="V18" i="11"/>
  <c r="V22" i="11"/>
  <c r="V26" i="11"/>
  <c r="V30" i="11"/>
  <c r="V34" i="11"/>
  <c r="V38" i="11"/>
  <c r="V42" i="11"/>
  <c r="U7" i="11"/>
  <c r="U11" i="11"/>
  <c r="U15" i="11"/>
  <c r="U19" i="11"/>
  <c r="U23" i="11"/>
  <c r="U27" i="11"/>
  <c r="U31" i="11"/>
  <c r="U35" i="11"/>
  <c r="U39" i="11"/>
  <c r="U43" i="11"/>
  <c r="T8" i="11"/>
  <c r="T12" i="11"/>
  <c r="T16" i="11"/>
  <c r="T20" i="11"/>
  <c r="T24" i="11"/>
  <c r="T28" i="11"/>
  <c r="T32" i="11"/>
  <c r="T36" i="11"/>
  <c r="T40" i="11"/>
  <c r="W5" i="11"/>
  <c r="W9" i="11"/>
  <c r="W13" i="11"/>
  <c r="W17" i="11"/>
  <c r="W21" i="11"/>
  <c r="W25" i="11"/>
  <c r="W29" i="11"/>
  <c r="W33" i="11"/>
  <c r="W37" i="11"/>
  <c r="W41" i="11"/>
  <c r="V5" i="11"/>
  <c r="V9" i="11"/>
  <c r="V13" i="11"/>
  <c r="V17" i="11"/>
  <c r="V21" i="11"/>
  <c r="V25" i="11"/>
  <c r="V29" i="11"/>
  <c r="V33" i="11"/>
  <c r="V37" i="11"/>
  <c r="V41" i="11"/>
  <c r="U6" i="11"/>
  <c r="U10" i="11"/>
  <c r="U14" i="11"/>
  <c r="U18" i="11"/>
  <c r="U22" i="11"/>
  <c r="U26" i="11"/>
  <c r="U30" i="11"/>
  <c r="U34" i="11"/>
  <c r="U38" i="11"/>
  <c r="U42" i="11"/>
  <c r="T7" i="11"/>
  <c r="T11" i="11"/>
  <c r="T15" i="11"/>
  <c r="T19" i="11"/>
  <c r="T23" i="11"/>
  <c r="T27" i="11"/>
  <c r="T31" i="11"/>
  <c r="T35" i="11"/>
  <c r="T39" i="11"/>
  <c r="T43" i="11"/>
  <c r="Q31" i="11"/>
  <c r="P6" i="11"/>
  <c r="P22" i="11"/>
  <c r="AB9" i="11" l="1"/>
  <c r="V58" i="11" s="1"/>
  <c r="S12" i="12" s="1"/>
  <c r="AA7" i="11"/>
  <c r="U56" i="11" s="1"/>
  <c r="R10" i="12" s="1"/>
  <c r="Z40" i="11"/>
  <c r="T89" i="11" s="1"/>
  <c r="Q53" i="12" s="1"/>
  <c r="Z9" i="11"/>
  <c r="T58" i="11" s="1"/>
  <c r="Q12" i="12" s="1"/>
  <c r="Z38" i="11"/>
  <c r="T87" i="11" s="1"/>
  <c r="Q49" i="12" s="1"/>
  <c r="AA35" i="11"/>
  <c r="U84" i="11" s="1"/>
  <c r="R46" i="12" s="1"/>
  <c r="AB35" i="11"/>
  <c r="V84" i="11" s="1"/>
  <c r="S46" i="12" s="1"/>
  <c r="Z11" i="11"/>
  <c r="AA11" i="11"/>
  <c r="S60" i="11"/>
  <c r="P14" i="12" s="1"/>
  <c r="S89" i="11"/>
  <c r="P53" i="12" s="1"/>
  <c r="T60" i="11"/>
  <c r="Q14" i="12" s="1"/>
  <c r="U60" i="11"/>
  <c r="R14" i="12" s="1"/>
  <c r="S59" i="11"/>
  <c r="P13" i="12" s="1"/>
  <c r="Z26" i="11"/>
  <c r="T75" i="11" s="1"/>
  <c r="Q33" i="12" s="1"/>
  <c r="P12" i="11"/>
  <c r="Y12" i="11" s="1"/>
  <c r="S61" i="11" s="1"/>
  <c r="P15" i="12" s="1"/>
  <c r="S38" i="11"/>
  <c r="AB38" i="11" s="1"/>
  <c r="V87" i="11" s="1"/>
  <c r="S49" i="12" s="1"/>
  <c r="Q24" i="11"/>
  <c r="AA24" i="11" s="1"/>
  <c r="U73" i="11" s="1"/>
  <c r="R31" i="12" s="1"/>
  <c r="S5" i="11"/>
  <c r="R32" i="11"/>
  <c r="P30" i="11"/>
  <c r="Y30" i="11" s="1"/>
  <c r="S79" i="11" s="1"/>
  <c r="P39" i="12" s="1"/>
  <c r="R40" i="11"/>
  <c r="AB40" i="11" s="1"/>
  <c r="V89" i="11" s="1"/>
  <c r="S53" i="12" s="1"/>
  <c r="P39" i="11"/>
  <c r="Y39" i="11" s="1"/>
  <c r="S88" i="11" s="1"/>
  <c r="P52" i="12" s="1"/>
  <c r="R25" i="11"/>
  <c r="AB25" i="11" s="1"/>
  <c r="V74" i="11" s="1"/>
  <c r="S32" i="12" s="1"/>
  <c r="P20" i="11"/>
  <c r="Y20" i="11" s="1"/>
  <c r="S69" i="11" s="1"/>
  <c r="P25" i="12" s="1"/>
  <c r="R14" i="11"/>
  <c r="AB14" i="11" s="1"/>
  <c r="V63" i="11" s="1"/>
  <c r="S19" i="12" s="1"/>
  <c r="P5" i="11"/>
  <c r="Z5" i="11" s="1"/>
  <c r="T54" i="11" s="1"/>
  <c r="Q8" i="12" s="1"/>
  <c r="Q18" i="11"/>
  <c r="Q19" i="11"/>
  <c r="AA19" i="11" s="1"/>
  <c r="U68" i="11" s="1"/>
  <c r="R24" i="12" s="1"/>
  <c r="P31" i="11"/>
  <c r="Y31" i="11" s="1"/>
  <c r="S80" i="11" s="1"/>
  <c r="P42" i="12" s="1"/>
  <c r="R21" i="11"/>
  <c r="AA21" i="11" s="1"/>
  <c r="U70" i="11" s="1"/>
  <c r="R28" i="12" s="1"/>
  <c r="Q29" i="11"/>
  <c r="S27" i="11"/>
  <c r="Q10" i="11"/>
  <c r="Z10" i="11" s="1"/>
  <c r="T59" i="11" s="1"/>
  <c r="Q13" i="12" s="1"/>
  <c r="P43" i="11"/>
  <c r="Y43" i="11" s="1"/>
  <c r="S92" i="11" s="1"/>
  <c r="P58" i="12" s="1"/>
  <c r="R18" i="11"/>
  <c r="P27" i="11"/>
  <c r="Y27" i="11" s="1"/>
  <c r="S76" i="11" s="1"/>
  <c r="P34" i="12" s="1"/>
  <c r="P8" i="11"/>
  <c r="Y8" i="11" s="1"/>
  <c r="S57" i="11" s="1"/>
  <c r="P11" i="12" s="1"/>
  <c r="S24" i="11"/>
  <c r="AB24" i="11" s="1"/>
  <c r="V73" i="11" s="1"/>
  <c r="S31" i="12" s="1"/>
  <c r="S17" i="11"/>
  <c r="S10" i="11"/>
  <c r="P33" i="11"/>
  <c r="Y33" i="11" s="1"/>
  <c r="S82" i="11" s="1"/>
  <c r="P44" i="12" s="1"/>
  <c r="Q15" i="11"/>
  <c r="AB15" i="11" s="1"/>
  <c r="V64" i="11" s="1"/>
  <c r="S20" i="12" s="1"/>
  <c r="Q36" i="11"/>
  <c r="AA36" i="11" s="1"/>
  <c r="U85" i="11" s="1"/>
  <c r="R47" i="12" s="1"/>
  <c r="S15" i="11"/>
  <c r="R8" i="11"/>
  <c r="P32" i="11"/>
  <c r="Z32" i="11" s="1"/>
  <c r="T81" i="11" s="1"/>
  <c r="Q43" i="12" s="1"/>
  <c r="P17" i="11"/>
  <c r="Y17" i="11" s="1"/>
  <c r="S66" i="11" s="1"/>
  <c r="P22" i="12" s="1"/>
  <c r="R43" i="11"/>
  <c r="AB29" i="11"/>
  <c r="V78" i="11" s="1"/>
  <c r="S38" i="12" s="1"/>
  <c r="AB10" i="11"/>
  <c r="V59" i="11" s="1"/>
  <c r="S13" i="12" s="1"/>
  <c r="AA15" i="11"/>
  <c r="U64" i="11" s="1"/>
  <c r="R20" i="12" s="1"/>
  <c r="Z18" i="11"/>
  <c r="T67" i="11" s="1"/>
  <c r="Q23" i="12" s="1"/>
  <c r="AA25" i="11"/>
  <c r="U74" i="11" s="1"/>
  <c r="R32" i="12" s="1"/>
  <c r="Z8" i="11"/>
  <c r="T57" i="11" s="1"/>
  <c r="Q11" i="12" s="1"/>
  <c r="AB5" i="11"/>
  <c r="V54" i="11" s="1"/>
  <c r="S8" i="12" s="1"/>
  <c r="AA14" i="11"/>
  <c r="U63" i="11" s="1"/>
  <c r="R19" i="12" s="1"/>
  <c r="AA40" i="11"/>
  <c r="U89" i="11" s="1"/>
  <c r="R53" i="12" s="1"/>
  <c r="Z17" i="11"/>
  <c r="T66" i="11" s="1"/>
  <c r="Q22" i="12" s="1"/>
  <c r="AA27" i="11"/>
  <c r="U76" i="11" s="1"/>
  <c r="R34" i="12" s="1"/>
  <c r="AB8" i="11"/>
  <c r="V57" i="11" s="1"/>
  <c r="S11" i="12" s="1"/>
  <c r="AB19" i="11"/>
  <c r="V68" i="11" s="1"/>
  <c r="S24" i="12" s="1"/>
  <c r="AA29" i="11"/>
  <c r="U78" i="11" s="1"/>
  <c r="R38" i="12" s="1"/>
  <c r="AB20" i="11"/>
  <c r="V69" i="11" s="1"/>
  <c r="S25" i="12" s="1"/>
  <c r="AB33" i="11"/>
  <c r="V82" i="11" s="1"/>
  <c r="S44" i="12" s="1"/>
  <c r="Z27" i="11"/>
  <c r="T76" i="11" s="1"/>
  <c r="Q34" i="12" s="1"/>
  <c r="Z20" i="11"/>
  <c r="T69" i="11" s="1"/>
  <c r="Q25" i="12" s="1"/>
  <c r="Z29" i="11"/>
  <c r="T78" i="11" s="1"/>
  <c r="Q38" i="12" s="1"/>
  <c r="AA33" i="11"/>
  <c r="U82" i="11" s="1"/>
  <c r="R44" i="12" s="1"/>
  <c r="AA26" i="11"/>
  <c r="U75" i="11" s="1"/>
  <c r="R33" i="12" s="1"/>
  <c r="AA41" i="11"/>
  <c r="U90" i="11" s="1"/>
  <c r="R54" i="12" s="1"/>
  <c r="AB26" i="11"/>
  <c r="V75" i="11" s="1"/>
  <c r="S33" i="12" s="1"/>
  <c r="AA39" i="11"/>
  <c r="U88" i="11" s="1"/>
  <c r="R52" i="12" s="1"/>
  <c r="Z24" i="11"/>
  <c r="T73" i="11" s="1"/>
  <c r="Q31" i="12" s="1"/>
  <c r="AB27" i="11"/>
  <c r="V76" i="11" s="1"/>
  <c r="S34" i="12" s="1"/>
  <c r="AB17" i="11"/>
  <c r="V66" i="11" s="1"/>
  <c r="S22" i="12" s="1"/>
  <c r="AA12" i="11"/>
  <c r="U61" i="11" s="1"/>
  <c r="R15" i="12" s="1"/>
  <c r="AB18" i="11"/>
  <c r="V67" i="11" s="1"/>
  <c r="S23" i="12" s="1"/>
  <c r="AB30" i="11"/>
  <c r="V79" i="11" s="1"/>
  <c r="S39" i="12" s="1"/>
  <c r="AA20" i="11"/>
  <c r="U69" i="11" s="1"/>
  <c r="R25" i="12" s="1"/>
  <c r="Z41" i="11"/>
  <c r="T90" i="11" s="1"/>
  <c r="Q54" i="12" s="1"/>
  <c r="AB12" i="11"/>
  <c r="V61" i="11" s="1"/>
  <c r="S15" i="12" s="1"/>
  <c r="AB41" i="11"/>
  <c r="V90" i="11" s="1"/>
  <c r="S54" i="12" s="1"/>
  <c r="S90" i="11"/>
  <c r="P54" i="12" s="1"/>
  <c r="U4" i="11"/>
  <c r="W4" i="11"/>
  <c r="V4" i="11"/>
  <c r="P4" i="11"/>
  <c r="S4" i="11"/>
  <c r="R4" i="11"/>
  <c r="Q4" i="11"/>
  <c r="T4" i="11"/>
  <c r="Y22" i="11"/>
  <c r="S71" i="11" s="1"/>
  <c r="P29" i="12" s="1"/>
  <c r="AB22" i="11"/>
  <c r="V71" i="11" s="1"/>
  <c r="S29" i="12" s="1"/>
  <c r="AA22" i="11"/>
  <c r="U71" i="11" s="1"/>
  <c r="R29" i="12" s="1"/>
  <c r="Z22" i="11"/>
  <c r="T71" i="11" s="1"/>
  <c r="Q29" i="12" s="1"/>
  <c r="AC7" i="11"/>
  <c r="W56" i="11" s="1"/>
  <c r="U10" i="12" s="1"/>
  <c r="AF7" i="11"/>
  <c r="Z56" i="11" s="1"/>
  <c r="X10" i="12" s="1"/>
  <c r="AD7" i="11"/>
  <c r="X56" i="11" s="1"/>
  <c r="V10" i="12" s="1"/>
  <c r="AE7" i="11"/>
  <c r="Y56" i="11" s="1"/>
  <c r="W10" i="12" s="1"/>
  <c r="AD43" i="11"/>
  <c r="X92" i="11" s="1"/>
  <c r="V58" i="12" s="1"/>
  <c r="AF43" i="11"/>
  <c r="Z92" i="11" s="1"/>
  <c r="X58" i="12" s="1"/>
  <c r="AC43" i="11"/>
  <c r="W92" i="11" s="1"/>
  <c r="U58" i="12" s="1"/>
  <c r="AE43" i="11"/>
  <c r="Y92" i="11" s="1"/>
  <c r="W58" i="12" s="1"/>
  <c r="AC27" i="11"/>
  <c r="W76" i="11" s="1"/>
  <c r="U34" i="12" s="1"/>
  <c r="AF27" i="11"/>
  <c r="Z76" i="11" s="1"/>
  <c r="X34" i="12" s="1"/>
  <c r="AD27" i="11"/>
  <c r="X76" i="11" s="1"/>
  <c r="V34" i="12" s="1"/>
  <c r="AE27" i="11"/>
  <c r="Y76" i="11" s="1"/>
  <c r="W34" i="12" s="1"/>
  <c r="AD11" i="11"/>
  <c r="X60" i="11" s="1"/>
  <c r="V14" i="12" s="1"/>
  <c r="AC11" i="11"/>
  <c r="W60" i="11" s="1"/>
  <c r="U14" i="12" s="1"/>
  <c r="AF11" i="11"/>
  <c r="Z60" i="11" s="1"/>
  <c r="X14" i="12" s="1"/>
  <c r="AE11" i="11"/>
  <c r="Y60" i="11" s="1"/>
  <c r="W14" i="12" s="1"/>
  <c r="AD28" i="11"/>
  <c r="X77" i="11" s="1"/>
  <c r="V35" i="12" s="1"/>
  <c r="AC28" i="11"/>
  <c r="W77" i="11" s="1"/>
  <c r="U35" i="12" s="1"/>
  <c r="AE28" i="11"/>
  <c r="Y77" i="11" s="1"/>
  <c r="W35" i="12" s="1"/>
  <c r="AF28" i="11"/>
  <c r="Z77" i="11" s="1"/>
  <c r="X35" i="12" s="1"/>
  <c r="AD12" i="11"/>
  <c r="X61" i="11" s="1"/>
  <c r="V15" i="12" s="1"/>
  <c r="AF12" i="11"/>
  <c r="Z61" i="11" s="1"/>
  <c r="X15" i="12" s="1"/>
  <c r="AC12" i="11"/>
  <c r="W61" i="11" s="1"/>
  <c r="U15" i="12" s="1"/>
  <c r="AE12" i="11"/>
  <c r="Y61" i="11" s="1"/>
  <c r="W15" i="12" s="1"/>
  <c r="AF29" i="11"/>
  <c r="Z78" i="11" s="1"/>
  <c r="X38" i="12" s="1"/>
  <c r="AD29" i="11"/>
  <c r="X78" i="11" s="1"/>
  <c r="V38" i="12" s="1"/>
  <c r="AC29" i="11"/>
  <c r="W78" i="11" s="1"/>
  <c r="U38" i="12" s="1"/>
  <c r="AE29" i="11"/>
  <c r="Y78" i="11" s="1"/>
  <c r="W38" i="12" s="1"/>
  <c r="AF13" i="11"/>
  <c r="Z62" i="11" s="1"/>
  <c r="X18" i="12" s="1"/>
  <c r="AD13" i="11"/>
  <c r="X62" i="11" s="1"/>
  <c r="V18" i="12" s="1"/>
  <c r="AC13" i="11"/>
  <c r="W62" i="11" s="1"/>
  <c r="U18" i="12" s="1"/>
  <c r="AE13" i="11"/>
  <c r="Y62" i="11" s="1"/>
  <c r="W18" i="12" s="1"/>
  <c r="AC30" i="11"/>
  <c r="W79" i="11" s="1"/>
  <c r="U39" i="12" s="1"/>
  <c r="AF30" i="11"/>
  <c r="Z79" i="11" s="1"/>
  <c r="X39" i="12" s="1"/>
  <c r="AD30" i="11"/>
  <c r="X79" i="11" s="1"/>
  <c r="V39" i="12" s="1"/>
  <c r="AE30" i="11"/>
  <c r="Y79" i="11" s="1"/>
  <c r="W39" i="12" s="1"/>
  <c r="AC14" i="11"/>
  <c r="W63" i="11" s="1"/>
  <c r="U19" i="12" s="1"/>
  <c r="AD14" i="11"/>
  <c r="X63" i="11" s="1"/>
  <c r="V19" i="12" s="1"/>
  <c r="AE14" i="11"/>
  <c r="Y63" i="11" s="1"/>
  <c r="W19" i="12" s="1"/>
  <c r="AF14" i="11"/>
  <c r="Z63" i="11" s="1"/>
  <c r="X19" i="12" s="1"/>
  <c r="AC23" i="11"/>
  <c r="W72" i="11" s="1"/>
  <c r="U30" i="12" s="1"/>
  <c r="AF23" i="11"/>
  <c r="Z72" i="11" s="1"/>
  <c r="X30" i="12" s="1"/>
  <c r="AE23" i="11"/>
  <c r="Y72" i="11" s="1"/>
  <c r="W30" i="12" s="1"/>
  <c r="AD23" i="11"/>
  <c r="X72" i="11" s="1"/>
  <c r="V30" i="12" s="1"/>
  <c r="AA31" i="11"/>
  <c r="U80" i="11" s="1"/>
  <c r="R42" i="12" s="1"/>
  <c r="Z31" i="11"/>
  <c r="T80" i="11" s="1"/>
  <c r="Q42" i="12" s="1"/>
  <c r="AB31" i="11"/>
  <c r="V80" i="11" s="1"/>
  <c r="S42" i="12" s="1"/>
  <c r="AC31" i="11"/>
  <c r="W80" i="11" s="1"/>
  <c r="U42" i="12" s="1"/>
  <c r="AD31" i="11"/>
  <c r="X80" i="11" s="1"/>
  <c r="V42" i="12" s="1"/>
  <c r="AF31" i="11"/>
  <c r="Z80" i="11" s="1"/>
  <c r="X42" i="12" s="1"/>
  <c r="AE31" i="11"/>
  <c r="Y80" i="11" s="1"/>
  <c r="W42" i="12" s="1"/>
  <c r="AC15" i="11"/>
  <c r="W64" i="11" s="1"/>
  <c r="U20" i="12" s="1"/>
  <c r="AD15" i="11"/>
  <c r="X64" i="11" s="1"/>
  <c r="V20" i="12" s="1"/>
  <c r="AF15" i="11"/>
  <c r="Z64" i="11" s="1"/>
  <c r="X20" i="12" s="1"/>
  <c r="AE15" i="11"/>
  <c r="Y64" i="11" s="1"/>
  <c r="W20" i="12" s="1"/>
  <c r="AF32" i="11"/>
  <c r="Z81" i="11" s="1"/>
  <c r="X43" i="12" s="1"/>
  <c r="AE32" i="11"/>
  <c r="Y81" i="11" s="1"/>
  <c r="W43" i="12" s="1"/>
  <c r="AC32" i="11"/>
  <c r="W81" i="11" s="1"/>
  <c r="U43" i="12" s="1"/>
  <c r="AD32" i="11"/>
  <c r="X81" i="11" s="1"/>
  <c r="V43" i="12" s="1"/>
  <c r="AF16" i="11"/>
  <c r="Z65" i="11" s="1"/>
  <c r="X21" i="12" s="1"/>
  <c r="AC16" i="11"/>
  <c r="W65" i="11" s="1"/>
  <c r="U21" i="12" s="1"/>
  <c r="AE16" i="11"/>
  <c r="Y65" i="11" s="1"/>
  <c r="W21" i="12" s="1"/>
  <c r="AD16" i="11"/>
  <c r="X65" i="11" s="1"/>
  <c r="V21" i="12" s="1"/>
  <c r="AE33" i="11"/>
  <c r="Y82" i="11" s="1"/>
  <c r="W44" i="12" s="1"/>
  <c r="AC33" i="11"/>
  <c r="W82" i="11" s="1"/>
  <c r="U44" i="12" s="1"/>
  <c r="AD33" i="11"/>
  <c r="X82" i="11" s="1"/>
  <c r="V44" i="12" s="1"/>
  <c r="AF33" i="11"/>
  <c r="Z82" i="11" s="1"/>
  <c r="X44" i="12" s="1"/>
  <c r="AC17" i="11"/>
  <c r="W66" i="11" s="1"/>
  <c r="U22" i="12" s="1"/>
  <c r="AE17" i="11"/>
  <c r="Y66" i="11" s="1"/>
  <c r="W22" i="12" s="1"/>
  <c r="AF17" i="11"/>
  <c r="Z66" i="11" s="1"/>
  <c r="X22" i="12" s="1"/>
  <c r="AD17" i="11"/>
  <c r="X66" i="11" s="1"/>
  <c r="V22" i="12" s="1"/>
  <c r="AC34" i="11"/>
  <c r="W83" i="11" s="1"/>
  <c r="U45" i="12" s="1"/>
  <c r="AF34" i="11"/>
  <c r="Z83" i="11" s="1"/>
  <c r="X45" i="12" s="1"/>
  <c r="AD34" i="11"/>
  <c r="X83" i="11" s="1"/>
  <c r="V45" i="12" s="1"/>
  <c r="AE34" i="11"/>
  <c r="Y83" i="11" s="1"/>
  <c r="W45" i="12" s="1"/>
  <c r="AC18" i="11"/>
  <c r="W67" i="11" s="1"/>
  <c r="U23" i="12" s="1"/>
  <c r="AF18" i="11"/>
  <c r="Z67" i="11" s="1"/>
  <c r="X23" i="12" s="1"/>
  <c r="AD18" i="11"/>
  <c r="X67" i="11" s="1"/>
  <c r="V23" i="12" s="1"/>
  <c r="AE18" i="11"/>
  <c r="Y67" i="11" s="1"/>
  <c r="W23" i="12" s="1"/>
  <c r="AD39" i="11"/>
  <c r="X88" i="11" s="1"/>
  <c r="V52" i="12" s="1"/>
  <c r="AE39" i="11"/>
  <c r="Y88" i="11" s="1"/>
  <c r="W52" i="12" s="1"/>
  <c r="AC39" i="11"/>
  <c r="W88" i="11" s="1"/>
  <c r="U52" i="12" s="1"/>
  <c r="AF39" i="11"/>
  <c r="Z88" i="11" s="1"/>
  <c r="X52" i="12" s="1"/>
  <c r="Y6" i="11"/>
  <c r="S55" i="11" s="1"/>
  <c r="P9" i="12" s="1"/>
  <c r="AA6" i="11"/>
  <c r="U55" i="11" s="1"/>
  <c r="R9" i="12" s="1"/>
  <c r="AB6" i="11"/>
  <c r="V55" i="11" s="1"/>
  <c r="S9" i="12" s="1"/>
  <c r="Z6" i="11"/>
  <c r="T55" i="11" s="1"/>
  <c r="Q9" i="12" s="1"/>
  <c r="AC35" i="11"/>
  <c r="W84" i="11" s="1"/>
  <c r="U46" i="12" s="1"/>
  <c r="AF35" i="11"/>
  <c r="Z84" i="11" s="1"/>
  <c r="X46" i="12" s="1"/>
  <c r="AE35" i="11"/>
  <c r="Y84" i="11" s="1"/>
  <c r="W46" i="12" s="1"/>
  <c r="AD35" i="11"/>
  <c r="X84" i="11" s="1"/>
  <c r="V46" i="12" s="1"/>
  <c r="AD19" i="11"/>
  <c r="X68" i="11" s="1"/>
  <c r="V24" i="12" s="1"/>
  <c r="AC19" i="11"/>
  <c r="W68" i="11" s="1"/>
  <c r="U24" i="12" s="1"/>
  <c r="AF19" i="11"/>
  <c r="Z68" i="11" s="1"/>
  <c r="X24" i="12" s="1"/>
  <c r="AE19" i="11"/>
  <c r="Y68" i="11" s="1"/>
  <c r="W24" i="12" s="1"/>
  <c r="AE36" i="11"/>
  <c r="Y85" i="11" s="1"/>
  <c r="W47" i="12" s="1"/>
  <c r="AD36" i="11"/>
  <c r="X85" i="11" s="1"/>
  <c r="V47" i="12" s="1"/>
  <c r="AF36" i="11"/>
  <c r="Z85" i="11" s="1"/>
  <c r="X47" i="12" s="1"/>
  <c r="AC36" i="11"/>
  <c r="W85" i="11" s="1"/>
  <c r="U47" i="12" s="1"/>
  <c r="AF20" i="11"/>
  <c r="Z69" i="11" s="1"/>
  <c r="X25" i="12" s="1"/>
  <c r="AD20" i="11"/>
  <c r="X69" i="11" s="1"/>
  <c r="V25" i="12" s="1"/>
  <c r="AC20" i="11"/>
  <c r="W69" i="11" s="1"/>
  <c r="U25" i="12" s="1"/>
  <c r="AE20" i="11"/>
  <c r="Y69" i="11" s="1"/>
  <c r="W25" i="12" s="1"/>
  <c r="AD37" i="11"/>
  <c r="X86" i="11" s="1"/>
  <c r="V48" i="12" s="1"/>
  <c r="AF37" i="11"/>
  <c r="Z86" i="11" s="1"/>
  <c r="X48" i="12" s="1"/>
  <c r="AC37" i="11"/>
  <c r="W86" i="11" s="1"/>
  <c r="U48" i="12" s="1"/>
  <c r="AE37" i="11"/>
  <c r="Y86" i="11" s="1"/>
  <c r="W48" i="12" s="1"/>
  <c r="AE21" i="11"/>
  <c r="Y70" i="11" s="1"/>
  <c r="W28" i="12" s="1"/>
  <c r="AD21" i="11"/>
  <c r="X70" i="11" s="1"/>
  <c r="V28" i="12" s="1"/>
  <c r="AF21" i="11"/>
  <c r="Z70" i="11" s="1"/>
  <c r="X28" i="12" s="1"/>
  <c r="AC21" i="11"/>
  <c r="W70" i="11" s="1"/>
  <c r="U28" i="12" s="1"/>
  <c r="AE5" i="11"/>
  <c r="Y54" i="11" s="1"/>
  <c r="W8" i="12" s="1"/>
  <c r="AD5" i="11"/>
  <c r="X54" i="11" s="1"/>
  <c r="V8" i="12" s="1"/>
  <c r="AF5" i="11"/>
  <c r="Z54" i="11" s="1"/>
  <c r="X8" i="12" s="1"/>
  <c r="AC5" i="11"/>
  <c r="W54" i="11" s="1"/>
  <c r="U8" i="12" s="1"/>
  <c r="AC38" i="11"/>
  <c r="W87" i="11" s="1"/>
  <c r="U49" i="12" s="1"/>
  <c r="AE38" i="11"/>
  <c r="Y87" i="11" s="1"/>
  <c r="W49" i="12" s="1"/>
  <c r="AF38" i="11"/>
  <c r="Z87" i="11" s="1"/>
  <c r="X49" i="12" s="1"/>
  <c r="AD38" i="11"/>
  <c r="X87" i="11" s="1"/>
  <c r="V49" i="12" s="1"/>
  <c r="AC22" i="11"/>
  <c r="W71" i="11" s="1"/>
  <c r="U29" i="12" s="1"/>
  <c r="AE22" i="11"/>
  <c r="Y71" i="11" s="1"/>
  <c r="W29" i="12" s="1"/>
  <c r="AF22" i="11"/>
  <c r="Z71" i="11" s="1"/>
  <c r="X29" i="12" s="1"/>
  <c r="AD22" i="11"/>
  <c r="X71" i="11" s="1"/>
  <c r="V29" i="12" s="1"/>
  <c r="AC6" i="11"/>
  <c r="W55" i="11" s="1"/>
  <c r="U9" i="12" s="1"/>
  <c r="AE6" i="11"/>
  <c r="Y55" i="11" s="1"/>
  <c r="W9" i="12" s="1"/>
  <c r="AF6" i="11"/>
  <c r="Z55" i="11" s="1"/>
  <c r="X9" i="12" s="1"/>
  <c r="AD6" i="11"/>
  <c r="X55" i="11" s="1"/>
  <c r="V9" i="12" s="1"/>
  <c r="AE40" i="11"/>
  <c r="Y89" i="11" s="1"/>
  <c r="W53" i="12" s="1"/>
  <c r="AC40" i="11"/>
  <c r="W89" i="11" s="1"/>
  <c r="U53" i="12" s="1"/>
  <c r="AF40" i="11"/>
  <c r="Z89" i="11" s="1"/>
  <c r="X53" i="12" s="1"/>
  <c r="AD40" i="11"/>
  <c r="X89" i="11" s="1"/>
  <c r="V53" i="12" s="1"/>
  <c r="AE24" i="11"/>
  <c r="Y73" i="11" s="1"/>
  <c r="W31" i="12" s="1"/>
  <c r="AC24" i="11"/>
  <c r="W73" i="11" s="1"/>
  <c r="U31" i="12" s="1"/>
  <c r="AF24" i="11"/>
  <c r="Z73" i="11" s="1"/>
  <c r="X31" i="12" s="1"/>
  <c r="AD24" i="11"/>
  <c r="X73" i="11" s="1"/>
  <c r="V31" i="12" s="1"/>
  <c r="AD8" i="11"/>
  <c r="X57" i="11" s="1"/>
  <c r="V11" i="12" s="1"/>
  <c r="AF8" i="11"/>
  <c r="Z57" i="11" s="1"/>
  <c r="X11" i="12" s="1"/>
  <c r="AC8" i="11"/>
  <c r="W57" i="11" s="1"/>
  <c r="U11" i="12" s="1"/>
  <c r="AE8" i="11"/>
  <c r="Y57" i="11" s="1"/>
  <c r="W11" i="12" s="1"/>
  <c r="AC41" i="11"/>
  <c r="W90" i="11" s="1"/>
  <c r="U54" i="12" s="1"/>
  <c r="AE41" i="11"/>
  <c r="Y90" i="11" s="1"/>
  <c r="W54" i="12" s="1"/>
  <c r="AD41" i="11"/>
  <c r="X90" i="11" s="1"/>
  <c r="V54" i="12" s="1"/>
  <c r="AF41" i="11"/>
  <c r="Z90" i="11" s="1"/>
  <c r="X54" i="12" s="1"/>
  <c r="AF25" i="11"/>
  <c r="Z74" i="11" s="1"/>
  <c r="X32" i="12" s="1"/>
  <c r="AD25" i="11"/>
  <c r="X74" i="11" s="1"/>
  <c r="V32" i="12" s="1"/>
  <c r="AC25" i="11"/>
  <c r="W74" i="11" s="1"/>
  <c r="U32" i="12" s="1"/>
  <c r="AE25" i="11"/>
  <c r="Y74" i="11" s="1"/>
  <c r="W32" i="12" s="1"/>
  <c r="AF9" i="11"/>
  <c r="Z58" i="11" s="1"/>
  <c r="X12" i="12" s="1"/>
  <c r="AD9" i="11"/>
  <c r="X58" i="11" s="1"/>
  <c r="V12" i="12" s="1"/>
  <c r="AC9" i="11"/>
  <c r="W58" i="11" s="1"/>
  <c r="U12" i="12" s="1"/>
  <c r="AE9" i="11"/>
  <c r="Y58" i="11" s="1"/>
  <c r="W12" i="12" s="1"/>
  <c r="AC42" i="11"/>
  <c r="W91" i="11" s="1"/>
  <c r="U55" i="12" s="1"/>
  <c r="AE42" i="11"/>
  <c r="Y91" i="11" s="1"/>
  <c r="W55" i="12" s="1"/>
  <c r="AF42" i="11"/>
  <c r="Z91" i="11" s="1"/>
  <c r="X55" i="12" s="1"/>
  <c r="AD42" i="11"/>
  <c r="X91" i="11" s="1"/>
  <c r="V55" i="12" s="1"/>
  <c r="AC26" i="11"/>
  <c r="W75" i="11" s="1"/>
  <c r="U33" i="12" s="1"/>
  <c r="AE26" i="11"/>
  <c r="Y75" i="11" s="1"/>
  <c r="W33" i="12" s="1"/>
  <c r="AF26" i="11"/>
  <c r="Z75" i="11" s="1"/>
  <c r="X33" i="12" s="1"/>
  <c r="AD26" i="11"/>
  <c r="X75" i="11" s="1"/>
  <c r="V33" i="12" s="1"/>
  <c r="AC10" i="11"/>
  <c r="W59" i="11" s="1"/>
  <c r="U13" i="12" s="1"/>
  <c r="AE10" i="11"/>
  <c r="Y59" i="11" s="1"/>
  <c r="W13" i="12" s="1"/>
  <c r="AF10" i="11"/>
  <c r="Z59" i="11" s="1"/>
  <c r="X13" i="12" s="1"/>
  <c r="AD10" i="11"/>
  <c r="X59" i="11" s="1"/>
  <c r="V13" i="12" s="1"/>
  <c r="AA43" i="11" l="1"/>
  <c r="U92" i="11" s="1"/>
  <c r="R58" i="12" s="1"/>
  <c r="Y32" i="11"/>
  <c r="S81" i="11" s="1"/>
  <c r="P43" i="12" s="1"/>
  <c r="AB32" i="11"/>
  <c r="V81" i="11" s="1"/>
  <c r="S43" i="12" s="1"/>
  <c r="AA10" i="11"/>
  <c r="U59" i="11" s="1"/>
  <c r="R13" i="12" s="1"/>
  <c r="AA32" i="11"/>
  <c r="U81" i="11" s="1"/>
  <c r="R43" i="12" s="1"/>
  <c r="Z15" i="11"/>
  <c r="T64" i="11" s="1"/>
  <c r="Q20" i="12" s="1"/>
  <c r="Z39" i="11"/>
  <c r="T88" i="11" s="1"/>
  <c r="Q52" i="12" s="1"/>
  <c r="Z43" i="11"/>
  <c r="T92" i="11" s="1"/>
  <c r="Q58" i="12" s="1"/>
  <c r="Y5" i="11"/>
  <c r="S54" i="11" s="1"/>
  <c r="P8" i="12" s="1"/>
  <c r="AA5" i="11"/>
  <c r="U54" i="11" s="1"/>
  <c r="R8" i="12" s="1"/>
  <c r="AA8" i="11"/>
  <c r="U57" i="11" s="1"/>
  <c r="R11" i="12" s="1"/>
  <c r="Z33" i="11"/>
  <c r="T82" i="11" s="1"/>
  <c r="Q44" i="12" s="1"/>
  <c r="AA17" i="11"/>
  <c r="U66" i="11" s="1"/>
  <c r="R22" i="12" s="1"/>
  <c r="Z12" i="11"/>
  <c r="T61" i="11" s="1"/>
  <c r="Q15" i="12" s="1"/>
  <c r="Z30" i="11"/>
  <c r="T79" i="11" s="1"/>
  <c r="Q39" i="12" s="1"/>
  <c r="AA30" i="11"/>
  <c r="U79" i="11" s="1"/>
  <c r="R39" i="12" s="1"/>
  <c r="AB43" i="11"/>
  <c r="V92" i="11" s="1"/>
  <c r="S58" i="12" s="1"/>
  <c r="Z36" i="11"/>
  <c r="T85" i="11" s="1"/>
  <c r="Q47" i="12" s="1"/>
  <c r="AB39" i="11"/>
  <c r="V88" i="11" s="1"/>
  <c r="S52" i="12" s="1"/>
  <c r="AB21" i="11"/>
  <c r="V70" i="11" s="1"/>
  <c r="S28" i="12" s="1"/>
  <c r="AB36" i="11"/>
  <c r="V85" i="11" s="1"/>
  <c r="S47" i="12" s="1"/>
  <c r="Z19" i="11"/>
  <c r="T68" i="11" s="1"/>
  <c r="Q24" i="12" s="1"/>
  <c r="AA18" i="11"/>
  <c r="U67" i="11" s="1"/>
  <c r="R23" i="12" s="1"/>
  <c r="F4" i="11"/>
  <c r="H7" i="12" s="1"/>
  <c r="G4" i="11"/>
  <c r="I7" i="12" s="1"/>
  <c r="AF4" i="11"/>
  <c r="Z53" i="11" s="1"/>
  <c r="X7" i="12" s="1"/>
  <c r="AE4" i="11"/>
  <c r="Y53" i="11" s="1"/>
  <c r="W7" i="12" s="1"/>
  <c r="AC4" i="11"/>
  <c r="W53" i="11" s="1"/>
  <c r="U7" i="12" s="1"/>
  <c r="AD4" i="11"/>
  <c r="X53" i="11" s="1"/>
  <c r="V7" i="12" s="1"/>
  <c r="Y4" i="11"/>
  <c r="S53" i="11" s="1"/>
  <c r="P7" i="12" s="1"/>
  <c r="Z4" i="11"/>
  <c r="T53" i="11" s="1"/>
  <c r="Q7" i="12" s="1"/>
  <c r="AB4" i="11"/>
  <c r="V53" i="11" s="1"/>
  <c r="S7" i="12" s="1"/>
  <c r="AA4" i="11"/>
  <c r="U53" i="11" s="1"/>
  <c r="R7" i="12" s="1"/>
</calcChain>
</file>

<file path=xl/sharedStrings.xml><?xml version="1.0" encoding="utf-8"?>
<sst xmlns="http://schemas.openxmlformats.org/spreadsheetml/2006/main" count="1006" uniqueCount="248">
  <si>
    <t>Avg</t>
  </si>
  <si>
    <t>E&amp;W</t>
  </si>
  <si>
    <t>Census Information Scheme Dashboard</t>
  </si>
  <si>
    <t>Ranks</t>
  </si>
  <si>
    <t>Top 5% in London</t>
  </si>
  <si>
    <t>Top 5% in England &amp; Wales</t>
  </si>
  <si>
    <t>Top 10% in London</t>
  </si>
  <si>
    <t>Top 10% in England &amp; Wales</t>
  </si>
  <si>
    <t>Top 20% in London</t>
  </si>
  <si>
    <t>Top 20% in England &amp; Wales</t>
  </si>
  <si>
    <t>Top 50% in London</t>
  </si>
  <si>
    <t>Top 50% in England &amp; Wales</t>
  </si>
  <si>
    <r>
      <rPr>
        <b/>
        <sz val="11"/>
        <color indexed="8"/>
        <rFont val="Calibri"/>
        <family val="2"/>
      </rPr>
      <t xml:space="preserve">Release Date: </t>
    </r>
    <r>
      <rPr>
        <sz val="11"/>
        <color indexed="8"/>
        <rFont val="Calibri"/>
        <family val="2"/>
      </rPr>
      <t>30 January</t>
    </r>
    <r>
      <rPr>
        <sz val="11"/>
        <color theme="1"/>
        <rFont val="Calibri"/>
        <family val="2"/>
        <scheme val="minor"/>
      </rPr>
      <t xml:space="preserve"> 2013</t>
    </r>
  </si>
  <si>
    <r>
      <rPr>
        <b/>
        <sz val="11"/>
        <color indexed="8"/>
        <rFont val="Calibri"/>
        <family val="2"/>
      </rPr>
      <t xml:space="preserve">Copyright: </t>
    </r>
    <r>
      <rPr>
        <sz val="11"/>
        <color theme="1"/>
        <rFont val="Calibri"/>
        <family val="2"/>
        <scheme val="minor"/>
      </rPr>
      <t>Adapted from the Office for National Statistics licensed under the Open Government Licence v.1.0</t>
    </r>
  </si>
  <si>
    <t>Variable Name</t>
  </si>
  <si>
    <t>Description</t>
  </si>
  <si>
    <t>2011 Census Variable</t>
  </si>
  <si>
    <t>Percentage of usual residents aged 0-4</t>
  </si>
  <si>
    <t>KS102EW0020</t>
  </si>
  <si>
    <t>Percentage of usual residents aged 65+</t>
  </si>
  <si>
    <t>(KS102EW0032 + KS102EW0033 + KS102EW0034  + KS102EW0035)</t>
  </si>
  <si>
    <t>Percentage of households with no deprivation dimensions</t>
  </si>
  <si>
    <t>(QS119EW0002/QS119EW0001)*100.00</t>
  </si>
  <si>
    <t>Percentage of households with 1 deprivation dimension</t>
  </si>
  <si>
    <t>(QS119EW0003/QS119EW0001)*100.00</t>
  </si>
  <si>
    <t>Percentage of households with 2 or more deprivation dimensions</t>
  </si>
  <si>
    <t>((QS119EW0004+QS119EW0005+QS119EW0006)/QS119EW0001)*100.00</t>
  </si>
  <si>
    <t>Percentage of population who are school children &amp; full-time students (age 16+)</t>
  </si>
  <si>
    <t>(KS501EW0021 + KS501EW0022)</t>
  </si>
  <si>
    <t>Percentage of usual residents who are married or in a civil partnership and living together (age 16+ )</t>
  </si>
  <si>
    <t>KS104EW0009</t>
  </si>
  <si>
    <t>Percentage of usual residents who are cohabiting (age 16+ )</t>
  </si>
  <si>
    <t>KS104EW0010</t>
  </si>
  <si>
    <t>Percenatge of households with a lone parent family (parent age 16-74)</t>
  </si>
  <si>
    <t>(KS107EW0001/KS106EW0001)*100.00</t>
  </si>
  <si>
    <t>Percentage of usual residents who are not included in one of the 'white' ethnic groups</t>
  </si>
  <si>
    <t>(100.00-KS201EW0020-KS201EW0021-KS201EW0022-KS201EW0023)</t>
  </si>
  <si>
    <t>Percentage of usual residents in the 'other white' category</t>
  </si>
  <si>
    <t>KS201EW0023</t>
  </si>
  <si>
    <t>Percentage of households where no-one speaks English as their main language</t>
  </si>
  <si>
    <t>KS206EW0009</t>
  </si>
  <si>
    <t>Percentage of usual residents not born in the UK or Ireland</t>
  </si>
  <si>
    <t>(KS204EW0017+KS204EW0018+KS204EW0019)</t>
  </si>
  <si>
    <t>Percentage of usual residents with a passport which is not UK or Irish</t>
  </si>
  <si>
    <t>(100.00-KS205EW0014-KS205EW0015-KS205EW0016)</t>
  </si>
  <si>
    <t>Percenatage of usual residents who hold more than one passport</t>
  </si>
  <si>
    <t>(((KS205EW0003 + KS205EW0004 + KS205EW0005 + KS205EW0006 + KS205EW0007 + KS205EW0008 + KS205EW0009 + KS205EW0010 + KS205EW0011 KS205EW0012 + KS205EW0013) - (KS205EW0001 - KS205EW0002))/KS205EW0001)*100.00</t>
  </si>
  <si>
    <t>Percentage of households which are owned either with a mortgage, loan, in shared ownership or owned outright</t>
  </si>
  <si>
    <t>(KS402EW0010 + KS402EW0011 + KS402EW0012)</t>
  </si>
  <si>
    <t>Percentage of households which are social rent (from the local authority or  other source)</t>
  </si>
  <si>
    <t>(KS402EW0013 + KS402EW0014)</t>
  </si>
  <si>
    <t>Percentage of households which are privately rented</t>
  </si>
  <si>
    <t>(KS402EW0015 + KS402EW0016)</t>
  </si>
  <si>
    <t>Average number of usual residents living in a household</t>
  </si>
  <si>
    <t>KS403EW0006</t>
  </si>
  <si>
    <t>Percentage of households with 1 too few bedrooms for the members of household</t>
  </si>
  <si>
    <t>(QS412EW0005/QS412EW0001)*100.00</t>
  </si>
  <si>
    <t>Percentage of households with 2+ too few bedrooms for the members of household</t>
  </si>
  <si>
    <t>(QS412EW0006/QS412EW0001)*100.00</t>
  </si>
  <si>
    <t>Average number of dwellings per hectare</t>
  </si>
  <si>
    <t>(KS401EW0001/KS101EW0007)</t>
  </si>
  <si>
    <t>Percentage of household spaces which were unoccupied on Census Day</t>
  </si>
  <si>
    <t xml:space="preserve">(QS417EW0002/QS417EW0001)*100.00  </t>
  </si>
  <si>
    <t>Percenatage of usual residents providing some level of unpaid care</t>
  </si>
  <si>
    <t>(100.00-KS301EW0028)</t>
  </si>
  <si>
    <t>Percenatge of usual residents reporting some form of limiting long-term illness</t>
  </si>
  <si>
    <t>(KS301EW0018 + KS301EW0019</t>
  </si>
  <si>
    <t>Percentage of usual residents aged 16+ who are employed (including full-time students)</t>
  </si>
  <si>
    <t>((QS601EW0002 - QS601EW0003 + QS601EW0004 + QS601EW0005 + QS601EW0006 + QS601EW0007 + QS601EW0008  + QS603EW0002)/QS601EW0001)*100.00</t>
  </si>
  <si>
    <t>Percentage of usual residents aged 16+ unemployed but actively looking for work (including full-time students)</t>
  </si>
  <si>
    <t>((QS601EW0009+QS603EW0003)/QS601EW0001)*100.00</t>
  </si>
  <si>
    <t>Percentage of usual residents aged 16+ who are economically active</t>
  </si>
  <si>
    <t>(QS601EW0002/QS601EW0001)*100.00</t>
  </si>
  <si>
    <t>Percentage of usual residents aged 16+ who are economically inactive</t>
  </si>
  <si>
    <t>(QS601EW0011/QS601EW0001)*100.00</t>
  </si>
  <si>
    <t>Percentage of usual residents aged 16+ in part-time work</t>
  </si>
  <si>
    <t>(QS601EW0003/QS601EW0001)*100.00</t>
  </si>
  <si>
    <t>Percenatge of population aged 16+ in employed who are working in occupation groups 1, 2 and 3</t>
  </si>
  <si>
    <t>((QS606EW0002 + QS606EW0005 + QS606EW0010)/QS606EW0001)*100.00</t>
  </si>
  <si>
    <t>Percenatge of population aged 16+ in employed who are working in occupation groups 4, 5, 6 and 7</t>
  </si>
  <si>
    <t>((QS606EW0016 + QS606EW0019 + QS606EW0024 + QS606EW0027)/QS606EW0001)*100.00</t>
  </si>
  <si>
    <t>Percenatge of population aged 16+ in employed who are working in occupation groups 8 and 9</t>
  </si>
  <si>
    <t>((QS606EW0030 + QS606EW0033)/QS606EW0001)*100.00</t>
  </si>
  <si>
    <t>Percenrage of usual resident aged 16+ with no qualifications</t>
  </si>
  <si>
    <t>KS501EW0014</t>
  </si>
  <si>
    <t>Percenrage of usual resident aged 16+ whose highest qualification is an apprenticeship</t>
  </si>
  <si>
    <t>KS501EW0017</t>
  </si>
  <si>
    <t>Percenrage of usual resident aged 16+ whose highest qualification is at level 2</t>
  </si>
  <si>
    <t>KS501EW0016</t>
  </si>
  <si>
    <t>Highest qualification: level 4</t>
  </si>
  <si>
    <t>Percenrage of usual resident aged 16+ whose highest qualification is at level 4 or higher</t>
  </si>
  <si>
    <t>KS501EW0019</t>
  </si>
  <si>
    <t>Percentage of usual residents who arrived in the UK in 2006 or later</t>
  </si>
  <si>
    <t>((QS801EW0011 QS801EW0012 QS801EW0013)/QS801EW0001)*100.00</t>
  </si>
  <si>
    <t>Percentage of</t>
  </si>
  <si>
    <t>Minimum - The lowest value for each variable in the selected borough, London and England &amp; Wales</t>
  </si>
  <si>
    <t>Maximum - The highest value for each variable in the selected borough, London and England &amp; Wales</t>
  </si>
  <si>
    <t>Avgerage - The average value in the selected borough, London and England &amp; Wales</t>
  </si>
  <si>
    <t>This sheet contains full details of the variable used to calculate the data in this Dashboard. The data was extracted and calculated using SASPAC.</t>
  </si>
  <si>
    <t>For more information please contact the Census Information Scheme:</t>
  </si>
  <si>
    <t>census@london.gov.uk</t>
  </si>
  <si>
    <r>
      <rPr>
        <b/>
        <sz val="11"/>
        <color indexed="8"/>
        <rFont val="Calibri"/>
        <family val="2"/>
      </rPr>
      <t xml:space="preserve">Source: </t>
    </r>
    <r>
      <rPr>
        <sz val="11"/>
        <color theme="1"/>
        <rFont val="Calibri"/>
        <family val="2"/>
        <scheme val="minor"/>
      </rPr>
      <t>This Dashboard uses 2011 Census data. Full details of the variables used are available in the 'variable details' tab</t>
    </r>
  </si>
  <si>
    <t>This Dashboard includes:</t>
  </si>
  <si>
    <t>The diversity index is a measure of the variety and relative size of the different ethnic groups within an area</t>
  </si>
  <si>
    <t>The diversity index is a measure of the variety and relative size of different religious  groups within an area</t>
  </si>
  <si>
    <t>9-group religious diversity index calcualted from table KS209EW</t>
  </si>
  <si>
    <t>18-group ethnic diversity index calculated from table KS201EW</t>
  </si>
  <si>
    <t>Households with multiple deprivation</t>
  </si>
  <si>
    <t>No-one in the household speaks English as their main langauage</t>
  </si>
  <si>
    <t>age0to4</t>
  </si>
  <si>
    <t>ageover65</t>
  </si>
  <si>
    <t>nodep</t>
  </si>
  <si>
    <t>dep1</t>
  </si>
  <si>
    <t>depmulti</t>
  </si>
  <si>
    <t>students</t>
  </si>
  <si>
    <t>married</t>
  </si>
  <si>
    <t>conhab</t>
  </si>
  <si>
    <t>loneparent</t>
  </si>
  <si>
    <t>nonwhite</t>
  </si>
  <si>
    <t>whiteother</t>
  </si>
  <si>
    <t>nonenglish</t>
  </si>
  <si>
    <t>nonukcob</t>
  </si>
  <si>
    <t>nonukirepass</t>
  </si>
  <si>
    <t>multipass</t>
  </si>
  <si>
    <t>ethnicdiv</t>
  </si>
  <si>
    <t>religdiv</t>
  </si>
  <si>
    <t>tenowned</t>
  </si>
  <si>
    <t>tensocial</t>
  </si>
  <si>
    <t>tenprivate</t>
  </si>
  <si>
    <t>AHS</t>
  </si>
  <si>
    <t>occrate1</t>
  </si>
  <si>
    <t>occrate2</t>
  </si>
  <si>
    <t>dwelldensity</t>
  </si>
  <si>
    <t>unoccupied</t>
  </si>
  <si>
    <t>care</t>
  </si>
  <si>
    <t>limitill</t>
  </si>
  <si>
    <t>Persons with multiple passports</t>
  </si>
  <si>
    <t>Ethnic diversity</t>
  </si>
  <si>
    <t>Religious diversity</t>
  </si>
  <si>
    <t>Housing</t>
  </si>
  <si>
    <t>Owner-occupied properties</t>
  </si>
  <si>
    <t>Social rented properties</t>
  </si>
  <si>
    <t>Privately rented properties</t>
  </si>
  <si>
    <t>Average household size (AHS)</t>
  </si>
  <si>
    <t>Households with an occupany rating of -1</t>
  </si>
  <si>
    <t>Households with an occupany rating of -2 or lower</t>
  </si>
  <si>
    <t>Dwelling density</t>
  </si>
  <si>
    <t>Unoccupied household spaces</t>
  </si>
  <si>
    <t>Health and Unpaid Care</t>
  </si>
  <si>
    <t>People providing unpaid care</t>
  </si>
  <si>
    <t>Name</t>
  </si>
  <si>
    <t>Percentage</t>
  </si>
  <si>
    <t>EW</t>
  </si>
  <si>
    <t>employed</t>
  </si>
  <si>
    <t>unemployed</t>
  </si>
  <si>
    <t>econactive</t>
  </si>
  <si>
    <t>econinactive</t>
  </si>
  <si>
    <t>parttime</t>
  </si>
  <si>
    <t>occup1</t>
  </si>
  <si>
    <t>occup2</t>
  </si>
  <si>
    <t>occup3</t>
  </si>
  <si>
    <t>noqual</t>
  </si>
  <si>
    <t>qualapprent</t>
  </si>
  <si>
    <t>qualL2</t>
  </si>
  <si>
    <t>qualdegree</t>
  </si>
  <si>
    <t>mig2006</t>
  </si>
  <si>
    <t>Households and Families</t>
  </si>
  <si>
    <t>Population aged 0-4</t>
  </si>
  <si>
    <t>Population aged 65+</t>
  </si>
  <si>
    <t>Households with no deprivation</t>
  </si>
  <si>
    <t>Households deprived in 1 dimension</t>
  </si>
  <si>
    <t>Student Population</t>
  </si>
  <si>
    <t>Married or in a Civil Partnership</t>
  </si>
  <si>
    <t>Cohabiting</t>
  </si>
  <si>
    <t>Lone parent households</t>
  </si>
  <si>
    <t>Diversity</t>
  </si>
  <si>
    <t>Non-white population</t>
  </si>
  <si>
    <t>Non-British and non-Irish white population</t>
  </si>
  <si>
    <t>Non-UK or Irish Country of Birth</t>
  </si>
  <si>
    <t>Non-UK or Irish Passport</t>
  </si>
  <si>
    <t>Barking and Dagenham</t>
  </si>
  <si>
    <t>Barnet</t>
  </si>
  <si>
    <t>Bexley</t>
  </si>
  <si>
    <t>Brent</t>
  </si>
  <si>
    <t>Bromley</t>
  </si>
  <si>
    <t>Camden</t>
  </si>
  <si>
    <t>City of London</t>
  </si>
  <si>
    <t>Croydon</t>
  </si>
  <si>
    <t>Ealing</t>
  </si>
  <si>
    <t>Enfield</t>
  </si>
  <si>
    <t>Greenwich</t>
  </si>
  <si>
    <t>Hackney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</si>
  <si>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</si>
  <si>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</si>
  <si>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</si>
  <si>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</si>
  <si>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</si>
  <si>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</si>
  <si>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</si>
  <si>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</si>
  <si>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Lambeth</t>
  </si>
  <si>
    <t>Lewisham</t>
  </si>
  <si>
    <t>Merton</t>
  </si>
  <si>
    <t>Newham</t>
  </si>
  <si>
    <t>Redbridge</t>
  </si>
  <si>
    <t>Southwark</t>
  </si>
  <si>
    <t>Sutton</t>
  </si>
  <si>
    <t>Tower Hamlets</t>
  </si>
  <si>
    <t>Waltham Forest</t>
  </si>
  <si>
    <t>Wandsworth</t>
  </si>
  <si>
    <t>Westminster</t>
  </si>
  <si>
    <t>England and Wales</t>
  </si>
  <si>
    <t>London</t>
  </si>
  <si>
    <t>Kingston Upon Thames</t>
  </si>
  <si>
    <t>Richmond Upon Thames</t>
  </si>
  <si>
    <t>LA</t>
  </si>
  <si>
    <t>Min</t>
  </si>
  <si>
    <t>Max</t>
  </si>
  <si>
    <t>Average</t>
  </si>
  <si>
    <t>C</t>
  </si>
  <si>
    <t>Select Local Authority:</t>
  </si>
  <si>
    <t>Minimum</t>
  </si>
  <si>
    <t>Maximum</t>
  </si>
  <si>
    <t>People with a limiting long-term illness</t>
  </si>
  <si>
    <t>Labour Market</t>
  </si>
  <si>
    <t>Employed</t>
  </si>
  <si>
    <t>Unemployed</t>
  </si>
  <si>
    <t>Economically active</t>
  </si>
  <si>
    <t>Economically inactive</t>
  </si>
  <si>
    <t>Part-time workers</t>
  </si>
  <si>
    <t>Occupation Group 1</t>
  </si>
  <si>
    <t>Occupation Group 2</t>
  </si>
  <si>
    <t>Occupation Group 3</t>
  </si>
  <si>
    <t>Qualifications</t>
  </si>
  <si>
    <t>Persons with no qualifications</t>
  </si>
  <si>
    <t>Highest qualification: apprenticeship</t>
  </si>
  <si>
    <t>Highest qualification: level 2</t>
  </si>
  <si>
    <t>Highest qualification: level 3</t>
  </si>
  <si>
    <t>Migration</t>
  </si>
  <si>
    <t>Migrants in the UK for 5 years or less</t>
  </si>
  <si>
    <t>cohab</t>
  </si>
  <si>
    <t>wards which fall in the top:</t>
  </si>
  <si>
    <t>2011 Census Key Statistics &amp; Quick Statistics for wards</t>
  </si>
  <si>
    <t>The data presented in this dashboard is for wards</t>
  </si>
  <si>
    <t>The percentage of a borough's wards which fall within:</t>
  </si>
  <si>
    <t>number of wards</t>
  </si>
  <si>
    <t>Occupied household spaces</t>
  </si>
  <si>
    <t>Dwelling density (persons per hectare)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</si>
</sst>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3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4"/>
      <color indexed="8"/>
      <name val="Foundry Form Sans"/>
    </font>
    <font>
      <b/>
      <sz val="11"/>
      <color indexed="8"/>
      <name val="Foundry Form Sans"/>
    </font>
    <font>
      <sz val="11"/>
      <color indexed="8"/>
      <name val="Foundry Form Sans"/>
    </font>
    <font>
      <sz val="11"/>
      <color indexed="8"/>
      <name val="Calibri"/>
      <family val="2"/>
    </font>
    <font>
      <sz val="22"/>
      <color indexed="8"/>
      <name val="Calibri"/>
      <family val="2"/>
    </font>
    <font>
      <sz val="22"/>
      <color indexed="23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1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8" applyNumberFormat="0" applyAlignment="0" applyProtection="0"/>
    <xf numFmtId="0" fontId="22" fillId="7" borderId="9" applyNumberFormat="0" applyAlignment="0" applyProtection="0"/>
    <xf numFmtId="0" fontId="23" fillId="7" borderId="8" applyNumberFormat="0" applyAlignment="0" applyProtection="0"/>
    <xf numFmtId="0" fontId="24" fillId="0" borderId="10" applyNumberFormat="0" applyFill="0" applyAlignment="0" applyProtection="0"/>
    <xf numFmtId="0" fontId="25" fillId="8" borderId="11" applyNumberFormat="0" applyAlignment="0" applyProtection="0"/>
    <xf numFmtId="0" fontId="26" fillId="0" borderId="0" applyNumberFormat="0" applyFill="0" applyBorder="0" applyAlignment="0" applyProtection="0"/>
    <xf numFmtId="0" fontId="13" fillId="9" borderId="12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3" applyNumberFormat="0" applyFill="0" applyAlignment="0" applyProtection="0"/>
    <xf numFmtId="0" fontId="29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29" fillId="33" borderId="0" applyNumberFormat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0" xfId="0" applyFont="1" applyBorder="1"/>
    <xf numFmtId="9" fontId="0" fillId="0" borderId="0" xfId="0" applyNumberFormat="1"/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0" applyNumberFormat="1" applyFill="1"/>
    <xf numFmtId="0" fontId="1" fillId="2" borderId="0" xfId="0" applyFont="1" applyFill="1"/>
    <xf numFmtId="0" fontId="1" fillId="2" borderId="0" xfId="0" applyFont="1" applyFill="1" applyAlignment="1"/>
    <xf numFmtId="9" fontId="0" fillId="2" borderId="0" xfId="0" applyNumberFormat="1" applyFill="1" applyAlignment="1">
      <alignment horizontal="center"/>
    </xf>
    <xf numFmtId="0" fontId="0" fillId="2" borderId="0" xfId="0" applyFill="1" applyBorder="1"/>
    <xf numFmtId="0" fontId="3" fillId="0" borderId="0" xfId="0" applyFont="1"/>
    <xf numFmtId="3" fontId="3" fillId="0" borderId="0" xfId="0" applyNumberFormat="1" applyFont="1" applyFill="1" applyAlignment="1">
      <alignment horizontal="right"/>
    </xf>
    <xf numFmtId="164" fontId="0" fillId="0" borderId="0" xfId="0" applyNumberFormat="1"/>
    <xf numFmtId="164" fontId="0" fillId="2" borderId="0" xfId="0" applyNumberFormat="1" applyFill="1"/>
    <xf numFmtId="0" fontId="0" fillId="0" borderId="2" xfId="0" applyBorder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4" fillId="2" borderId="0" xfId="0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9" fontId="0" fillId="2" borderId="3" xfId="0" applyNumberFormat="1" applyFill="1" applyBorder="1" applyAlignment="1">
      <alignment horizontal="center"/>
    </xf>
    <xf numFmtId="9" fontId="0" fillId="2" borderId="3" xfId="0" applyNumberFormat="1" applyFill="1" applyBorder="1"/>
    <xf numFmtId="164" fontId="0" fillId="2" borderId="3" xfId="0" applyNumberFormat="1" applyFill="1" applyBorder="1"/>
    <xf numFmtId="0" fontId="12" fillId="2" borderId="0" xfId="1" applyFill="1" applyAlignment="1" applyProtection="1"/>
    <xf numFmtId="164" fontId="0" fillId="2" borderId="3" xfId="2" applyNumberFormat="1" applyFont="1" applyFill="1" applyBorder="1"/>
    <xf numFmtId="164" fontId="0" fillId="2" borderId="0" xfId="2" applyNumberFormat="1" applyFont="1" applyFill="1"/>
    <xf numFmtId="165" fontId="0" fillId="2" borderId="3" xfId="0" applyNumberFormat="1" applyFill="1" applyBorder="1"/>
    <xf numFmtId="0" fontId="0" fillId="0" borderId="0" xfId="0" applyAlignment="1">
      <alignment vertical="top"/>
    </xf>
    <xf numFmtId="165" fontId="0" fillId="2" borderId="0" xfId="0" applyNumberFormat="1" applyFill="1"/>
    <xf numFmtId="0" fontId="0" fillId="0" borderId="0" xfId="0"/>
    <xf numFmtId="0" fontId="0" fillId="0" borderId="0" xfId="0"/>
    <xf numFmtId="0" fontId="0" fillId="2" borderId="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2" fontId="0" fillId="2" borderId="0" xfId="0" applyNumberFormat="1" applyFill="1"/>
    <xf numFmtId="2" fontId="0" fillId="2" borderId="3" xfId="0" applyNumberFormat="1" applyFill="1" applyBorder="1"/>
    <xf numFmtId="165" fontId="0" fillId="2" borderId="0" xfId="2" applyNumberFormat="1" applyFont="1" applyFill="1"/>
    <xf numFmtId="165" fontId="0" fillId="2" borderId="3" xfId="2" applyNumberFormat="1" applyFont="1" applyFill="1" applyBorder="1"/>
  </cellXfs>
  <cellStyles count="46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1" builtinId="8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Percent 2" xfId="44"/>
    <cellStyle name="Percent 3" xfId="4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london.gov.uk/censu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0</xdr:row>
      <xdr:rowOff>114300</xdr:rowOff>
    </xdr:from>
    <xdr:to>
      <xdr:col>11</xdr:col>
      <xdr:colOff>9525</xdr:colOff>
      <xdr:row>3</xdr:row>
      <xdr:rowOff>85725</xdr:rowOff>
    </xdr:to>
    <xdr:pic>
      <xdr:nvPicPr>
        <xdr:cNvPr id="2049" name="Picture 1" descr="lcis-final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3000" y="114300"/>
          <a:ext cx="28003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ensus@london.gov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workbookViewId="0">
      <selection activeCell="B48" sqref="B48"/>
    </sheetView>
  </sheetViews>
  <sheetFormatPr defaultRowHeight="15" x14ac:dyDescent="0.25"/>
  <cols>
    <col min="1" max="1" width="1.5703125" style="5" customWidth="1"/>
    <col min="2" max="2" width="23.42578125" style="5" customWidth="1"/>
    <col min="3" max="3" width="18" style="5" customWidth="1"/>
    <col min="4" max="16384" width="9.140625" style="5"/>
  </cols>
  <sheetData>
    <row r="1" spans="1:17" ht="18.75" x14ac:dyDescent="0.3">
      <c r="B1" s="17" t="s">
        <v>2</v>
      </c>
    </row>
    <row r="2" spans="1:17" x14ac:dyDescent="0.25">
      <c r="B2" s="18" t="s">
        <v>242</v>
      </c>
    </row>
    <row r="4" spans="1:17" x14ac:dyDescent="0.25">
      <c r="B4" s="19" t="s">
        <v>243</v>
      </c>
      <c r="D4" s="19"/>
      <c r="E4" s="19"/>
      <c r="G4" s="19"/>
      <c r="I4" s="19"/>
      <c r="J4" s="19"/>
      <c r="Q4" s="19"/>
    </row>
    <row r="5" spans="1:17" x14ac:dyDescent="0.25">
      <c r="A5" s="19"/>
      <c r="B5" s="19"/>
      <c r="C5" s="19"/>
      <c r="D5" s="19"/>
      <c r="E5" s="19"/>
      <c r="G5" s="19"/>
      <c r="I5" s="19"/>
      <c r="J5" s="19"/>
      <c r="Q5" s="19"/>
    </row>
    <row r="6" spans="1:17" x14ac:dyDescent="0.25">
      <c r="A6" s="19"/>
      <c r="B6" s="19"/>
      <c r="C6" s="19"/>
      <c r="D6" s="19"/>
      <c r="E6" s="19"/>
      <c r="G6" s="19"/>
      <c r="I6" s="19"/>
      <c r="J6" s="19"/>
      <c r="Q6" s="19"/>
    </row>
    <row r="7" spans="1:17" x14ac:dyDescent="0.25">
      <c r="B7" s="18" t="s">
        <v>102</v>
      </c>
      <c r="C7" s="19"/>
      <c r="D7" s="19"/>
      <c r="E7" s="19"/>
      <c r="G7" s="19"/>
      <c r="I7" s="19"/>
      <c r="J7" s="19"/>
      <c r="Q7" s="19"/>
    </row>
    <row r="8" spans="1:17" x14ac:dyDescent="0.25">
      <c r="B8" s="18"/>
      <c r="C8" s="19"/>
      <c r="D8" s="19"/>
      <c r="E8" s="19"/>
      <c r="G8" s="19"/>
      <c r="I8" s="19"/>
      <c r="J8" s="19"/>
      <c r="Q8" s="19"/>
    </row>
    <row r="9" spans="1:17" x14ac:dyDescent="0.25">
      <c r="B9" s="19" t="s">
        <v>95</v>
      </c>
      <c r="C9" s="19"/>
      <c r="D9" s="19"/>
      <c r="E9" s="19"/>
      <c r="G9" s="19"/>
      <c r="I9" s="19"/>
      <c r="J9" s="19"/>
      <c r="Q9" s="19"/>
    </row>
    <row r="10" spans="1:17" x14ac:dyDescent="0.25">
      <c r="B10" s="19" t="s">
        <v>96</v>
      </c>
      <c r="C10" s="19"/>
      <c r="D10" s="19"/>
      <c r="E10" s="19"/>
      <c r="G10" s="19"/>
      <c r="I10" s="19"/>
      <c r="J10" s="19"/>
      <c r="Q10" s="19"/>
    </row>
    <row r="11" spans="1:17" x14ac:dyDescent="0.25">
      <c r="B11" s="19" t="s">
        <v>97</v>
      </c>
      <c r="C11" s="19"/>
      <c r="D11" s="19"/>
      <c r="E11" s="19"/>
      <c r="G11" s="19"/>
      <c r="I11" s="19"/>
      <c r="J11" s="19"/>
      <c r="Q11" s="19"/>
    </row>
    <row r="12" spans="1:17" x14ac:dyDescent="0.25">
      <c r="B12" s="19"/>
      <c r="C12" s="19"/>
      <c r="D12" s="19"/>
      <c r="E12" s="19"/>
      <c r="G12" s="19"/>
      <c r="I12" s="19"/>
      <c r="J12" s="19"/>
      <c r="Q12" s="19"/>
    </row>
    <row r="13" spans="1:17" x14ac:dyDescent="0.25">
      <c r="B13" s="19"/>
      <c r="C13" s="19"/>
      <c r="D13" s="19"/>
      <c r="E13" s="19"/>
      <c r="G13" s="19"/>
      <c r="I13" s="19"/>
      <c r="J13" s="19"/>
      <c r="Q13" s="19"/>
    </row>
    <row r="14" spans="1:17" x14ac:dyDescent="0.25">
      <c r="B14" s="18" t="s">
        <v>3</v>
      </c>
      <c r="C14" s="19"/>
      <c r="D14" s="19"/>
      <c r="E14" s="19"/>
      <c r="G14" s="19"/>
      <c r="I14" s="19"/>
      <c r="J14" s="19"/>
      <c r="Q14" s="19"/>
    </row>
    <row r="15" spans="1:17" x14ac:dyDescent="0.25">
      <c r="B15" s="5" t="s">
        <v>244</v>
      </c>
      <c r="C15" s="19"/>
      <c r="D15" s="19"/>
      <c r="E15" s="19"/>
      <c r="G15" s="19"/>
      <c r="I15" s="19"/>
      <c r="J15" s="19"/>
      <c r="Q15" s="19"/>
    </row>
    <row r="16" spans="1:17" x14ac:dyDescent="0.25">
      <c r="D16" s="19"/>
      <c r="E16" s="19"/>
      <c r="G16" s="19"/>
      <c r="I16" s="19"/>
      <c r="J16" s="19"/>
      <c r="Q16" s="19"/>
    </row>
    <row r="17" spans="2:17" x14ac:dyDescent="0.25">
      <c r="B17" s="19" t="s">
        <v>4</v>
      </c>
      <c r="C17" s="19" t="s">
        <v>5</v>
      </c>
      <c r="D17" s="19"/>
      <c r="E17" s="19"/>
      <c r="G17" s="19"/>
      <c r="I17" s="19"/>
      <c r="J17" s="19"/>
      <c r="Q17" s="19"/>
    </row>
    <row r="18" spans="2:17" x14ac:dyDescent="0.25">
      <c r="B18" s="19" t="s">
        <v>6</v>
      </c>
      <c r="C18" s="19" t="s">
        <v>7</v>
      </c>
      <c r="D18" s="19"/>
      <c r="E18" s="19"/>
      <c r="G18" s="19"/>
      <c r="I18" s="19"/>
      <c r="J18" s="19"/>
      <c r="Q18" s="19"/>
    </row>
    <row r="19" spans="2:17" x14ac:dyDescent="0.25">
      <c r="B19" s="19" t="s">
        <v>8</v>
      </c>
      <c r="C19" s="19" t="s">
        <v>9</v>
      </c>
      <c r="D19" s="19"/>
      <c r="E19" s="19"/>
      <c r="G19" s="19"/>
      <c r="I19" s="19"/>
      <c r="J19" s="19"/>
      <c r="Q19" s="19"/>
    </row>
    <row r="20" spans="2:17" x14ac:dyDescent="0.25">
      <c r="B20" s="19" t="s">
        <v>10</v>
      </c>
      <c r="C20" s="19" t="s">
        <v>11</v>
      </c>
      <c r="D20" s="19"/>
      <c r="E20" s="19"/>
      <c r="G20" s="19"/>
      <c r="I20" s="19"/>
      <c r="J20" s="19"/>
      <c r="Q20" s="19"/>
    </row>
    <row r="21" spans="2:17" x14ac:dyDescent="0.25">
      <c r="B21" s="19"/>
      <c r="C21" s="19"/>
      <c r="D21" s="19"/>
      <c r="E21" s="19"/>
      <c r="G21" s="19"/>
      <c r="I21" s="19"/>
      <c r="J21" s="19"/>
      <c r="Q21" s="19"/>
    </row>
    <row r="22" spans="2:17" x14ac:dyDescent="0.25">
      <c r="C22" s="19"/>
      <c r="D22" s="19"/>
      <c r="E22" s="19"/>
      <c r="G22" s="19"/>
      <c r="I22" s="19"/>
      <c r="J22" s="19"/>
      <c r="Q22" s="19"/>
    </row>
    <row r="23" spans="2:17" x14ac:dyDescent="0.25">
      <c r="B23" s="20" t="s">
        <v>12</v>
      </c>
    </row>
    <row r="24" spans="2:17" x14ac:dyDescent="0.25">
      <c r="B24" s="19"/>
    </row>
    <row r="25" spans="2:17" x14ac:dyDescent="0.25">
      <c r="B25" s="5" t="s">
        <v>13</v>
      </c>
    </row>
    <row r="27" spans="2:17" x14ac:dyDescent="0.25">
      <c r="B27" s="20" t="s">
        <v>101</v>
      </c>
    </row>
    <row r="30" spans="2:17" x14ac:dyDescent="0.25">
      <c r="B30" s="5" t="s">
        <v>99</v>
      </c>
    </row>
    <row r="31" spans="2:17" x14ac:dyDescent="0.25">
      <c r="B31" s="29" t="s">
        <v>100</v>
      </c>
    </row>
  </sheetData>
  <phoneticPr fontId="2" type="noConversion"/>
  <hyperlinks>
    <hyperlink ref="B31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7"/>
  <sheetViews>
    <sheetView topLeftCell="B1" zoomScale="85" workbookViewId="0">
      <pane xSplit="2" ySplit="5" topLeftCell="D6" activePane="bottomRight" state="frozen"/>
      <selection activeCell="B1" sqref="B1"/>
      <selection pane="topRight" activeCell="D1" sqref="D1"/>
      <selection pane="bottomLeft" activeCell="B4" sqref="B4"/>
      <selection pane="bottomRight" activeCell="C3" sqref="C3"/>
    </sheetView>
  </sheetViews>
  <sheetFormatPr defaultRowHeight="15" x14ac:dyDescent="0.25"/>
  <cols>
    <col min="1" max="1" width="3.42578125" style="5" customWidth="1"/>
    <col min="2" max="2" width="4.5703125" style="5" customWidth="1"/>
    <col min="3" max="3" width="65" style="5" customWidth="1"/>
    <col min="4" max="6" width="10.42578125" style="5" customWidth="1"/>
    <col min="7" max="7" width="4.42578125" style="25" customWidth="1"/>
    <col min="8" max="10" width="10.42578125" style="5" customWidth="1"/>
    <col min="11" max="11" width="4.42578125" style="25" customWidth="1"/>
    <col min="12" max="14" width="10.42578125" style="5" customWidth="1"/>
    <col min="15" max="15" width="4.42578125" style="25" customWidth="1"/>
    <col min="16" max="19" width="10.42578125" style="5" customWidth="1"/>
    <col min="20" max="20" width="4.42578125" style="25" customWidth="1"/>
    <col min="21" max="24" width="10.42578125" style="5" customWidth="1"/>
    <col min="25" max="25" width="4.42578125" style="25" customWidth="1"/>
    <col min="26" max="16384" width="9.140625" style="5"/>
  </cols>
  <sheetData>
    <row r="1" spans="1:25" x14ac:dyDescent="0.25">
      <c r="T1" s="11"/>
      <c r="U1" s="11"/>
    </row>
    <row r="2" spans="1:25" ht="28.5" x14ac:dyDescent="0.45">
      <c r="C2" s="23" t="s">
        <v>220</v>
      </c>
      <c r="P2" s="37" t="str">
        <f>Referencing!M135</f>
        <v>Percentage of Barking and Dagenham's wards which fall in the top:</v>
      </c>
      <c r="Q2" s="38"/>
      <c r="R2" s="38"/>
      <c r="S2" s="38"/>
      <c r="T2" s="38"/>
      <c r="U2" s="38"/>
      <c r="V2" s="38"/>
      <c r="W2" s="38"/>
      <c r="X2" s="38"/>
      <c r="Y2" s="39"/>
    </row>
    <row r="3" spans="1:25" ht="28.5" x14ac:dyDescent="0.45">
      <c r="C3" s="22" t="s">
        <v>180</v>
      </c>
      <c r="D3" s="41" t="str">
        <f>C3</f>
        <v>Barking and Dagenham</v>
      </c>
      <c r="E3" s="41"/>
      <c r="F3" s="41"/>
      <c r="G3" s="42"/>
      <c r="H3" s="43" t="s">
        <v>212</v>
      </c>
      <c r="I3" s="40"/>
      <c r="J3" s="40"/>
      <c r="K3" s="42"/>
      <c r="L3" s="43" t="s">
        <v>211</v>
      </c>
      <c r="M3" s="40"/>
      <c r="N3" s="40"/>
      <c r="O3" s="42"/>
      <c r="P3" s="43" t="s">
        <v>212</v>
      </c>
      <c r="Q3" s="40"/>
      <c r="R3" s="40"/>
      <c r="S3" s="40"/>
      <c r="T3" s="40"/>
      <c r="U3" s="40" t="s">
        <v>211</v>
      </c>
      <c r="V3" s="40"/>
      <c r="W3" s="40"/>
      <c r="X3" s="40"/>
    </row>
    <row r="4" spans="1:25" x14ac:dyDescent="0.25">
      <c r="D4" s="6" t="s">
        <v>221</v>
      </c>
      <c r="E4" s="6" t="s">
        <v>222</v>
      </c>
      <c r="F4" s="6" t="s">
        <v>218</v>
      </c>
      <c r="G4" s="24"/>
      <c r="H4" s="6" t="s">
        <v>221</v>
      </c>
      <c r="I4" s="6" t="s">
        <v>222</v>
      </c>
      <c r="J4" s="6" t="s">
        <v>218</v>
      </c>
      <c r="K4" s="24"/>
      <c r="L4" s="6" t="s">
        <v>221</v>
      </c>
      <c r="M4" s="6" t="s">
        <v>222</v>
      </c>
      <c r="N4" s="6" t="s">
        <v>218</v>
      </c>
      <c r="O4" s="24"/>
      <c r="P4" s="10">
        <v>0.05</v>
      </c>
      <c r="Q4" s="10">
        <v>0.1</v>
      </c>
      <c r="R4" s="10">
        <v>0.2</v>
      </c>
      <c r="S4" s="10">
        <v>0.5</v>
      </c>
      <c r="T4" s="26"/>
      <c r="U4" s="10">
        <v>0.05</v>
      </c>
      <c r="V4" s="10">
        <v>0.1</v>
      </c>
      <c r="W4" s="10">
        <v>0.2</v>
      </c>
      <c r="X4" s="10">
        <v>0.5</v>
      </c>
    </row>
    <row r="5" spans="1:25" ht="15" customHeight="1" x14ac:dyDescent="0.25"/>
    <row r="6" spans="1:25" ht="19.5" customHeight="1" x14ac:dyDescent="0.25">
      <c r="A6" s="8"/>
      <c r="B6" s="9" t="s">
        <v>166</v>
      </c>
      <c r="C6" s="9"/>
      <c r="P6" s="7"/>
      <c r="Q6" s="7"/>
      <c r="R6" s="7"/>
      <c r="S6" s="7"/>
      <c r="T6" s="27"/>
      <c r="U6" s="7"/>
      <c r="V6" s="7"/>
      <c r="W6" s="7"/>
      <c r="X6" s="7"/>
    </row>
    <row r="7" spans="1:25" ht="18" customHeight="1" x14ac:dyDescent="0.25">
      <c r="B7" s="8"/>
      <c r="C7" s="5" t="s">
        <v>167</v>
      </c>
      <c r="D7" s="31">
        <f>Referencing!C4</f>
        <v>7.2099999999999997E-2</v>
      </c>
      <c r="E7" s="31">
        <f>Referencing!D4</f>
        <v>0.1323</v>
      </c>
      <c r="F7" s="31">
        <f>Referencing!E4</f>
        <v>0.10006470588235296</v>
      </c>
      <c r="G7" s="30"/>
      <c r="H7" s="31">
        <f>Referencing!F4</f>
        <v>6.3E-3</v>
      </c>
      <c r="I7" s="31">
        <f>Referencing!G4</f>
        <v>0.1323</v>
      </c>
      <c r="J7" s="31">
        <f>Referencing!H4</f>
        <v>7.0914715189873398E-2</v>
      </c>
      <c r="K7" s="30"/>
      <c r="L7" s="31">
        <f>Referencing!I4</f>
        <v>4.0999999999999995E-3</v>
      </c>
      <c r="M7" s="31">
        <f>Referencing!J4</f>
        <v>0.13669999999999999</v>
      </c>
      <c r="N7" s="31">
        <f>Referencing!K4</f>
        <v>5.7668226371061719E-2</v>
      </c>
      <c r="P7" s="15">
        <f>Referencing!S53</f>
        <v>0.82352941176470584</v>
      </c>
      <c r="Q7" s="15">
        <f>Referencing!T53</f>
        <v>0.88235294117647056</v>
      </c>
      <c r="R7" s="15">
        <f>Referencing!U53</f>
        <v>0.94117647058823528</v>
      </c>
      <c r="S7" s="15">
        <f>Referencing!V53</f>
        <v>1</v>
      </c>
      <c r="T7" s="28"/>
      <c r="U7" s="15">
        <f>Referencing!W53</f>
        <v>0.94117647058823528</v>
      </c>
      <c r="V7" s="15">
        <f>Referencing!X53</f>
        <v>1</v>
      </c>
      <c r="W7" s="15">
        <f>Referencing!Y53</f>
        <v>1</v>
      </c>
      <c r="X7" s="15">
        <f>Referencing!Z53</f>
        <v>1</v>
      </c>
    </row>
    <row r="8" spans="1:25" ht="18" customHeight="1" x14ac:dyDescent="0.25">
      <c r="C8" s="5" t="s">
        <v>168</v>
      </c>
      <c r="D8" s="31">
        <f>Referencing!C5</f>
        <v>5.0099999999999999E-2</v>
      </c>
      <c r="E8" s="31">
        <f>Referencing!D5</f>
        <v>0.15609999999999999</v>
      </c>
      <c r="F8" s="31">
        <f>Referencing!E5</f>
        <v>0.10537647058823529</v>
      </c>
      <c r="G8" s="30"/>
      <c r="H8" s="31">
        <f>Referencing!F5</f>
        <v>1.3500000000000002E-2</v>
      </c>
      <c r="I8" s="31">
        <f>Referencing!G5</f>
        <v>0.23519999999999999</v>
      </c>
      <c r="J8" s="31">
        <f>Referencing!H5</f>
        <v>0.11312262658227841</v>
      </c>
      <c r="K8" s="30"/>
      <c r="L8" s="31">
        <f>Referencing!I5</f>
        <v>8.6999999999999994E-3</v>
      </c>
      <c r="M8" s="31">
        <f>Referencing!J5</f>
        <v>0.58590000000000009</v>
      </c>
      <c r="N8" s="31">
        <f>Referencing!K5</f>
        <v>0.18403262543757254</v>
      </c>
      <c r="P8" s="15">
        <f>Referencing!S54</f>
        <v>5.8823529411764705E-2</v>
      </c>
      <c r="Q8" s="15">
        <f>Referencing!T54</f>
        <v>0.29411764705882354</v>
      </c>
      <c r="R8" s="15">
        <f>Referencing!U54</f>
        <v>0.76470588235294112</v>
      </c>
      <c r="S8" s="15">
        <f>Referencing!V54</f>
        <v>0.88235294117647056</v>
      </c>
      <c r="T8" s="28"/>
      <c r="U8" s="15">
        <f>Referencing!W54</f>
        <v>0</v>
      </c>
      <c r="V8" s="15">
        <f>Referencing!X54</f>
        <v>0</v>
      </c>
      <c r="W8" s="15">
        <f>Referencing!Y54</f>
        <v>0</v>
      </c>
      <c r="X8" s="15">
        <f>Referencing!Z54</f>
        <v>0.17647058823529413</v>
      </c>
    </row>
    <row r="9" spans="1:25" ht="18" customHeight="1" x14ac:dyDescent="0.25">
      <c r="C9" s="5" t="s">
        <v>169</v>
      </c>
      <c r="D9" s="31">
        <f>Referencing!C6</f>
        <v>0.2213</v>
      </c>
      <c r="E9" s="31">
        <f>Referencing!D6</f>
        <v>0.37719999999999998</v>
      </c>
      <c r="F9" s="31">
        <f>Referencing!E6</f>
        <v>0.28302941176470586</v>
      </c>
      <c r="G9" s="30"/>
      <c r="H9" s="31">
        <f>Referencing!F6</f>
        <v>0.1772</v>
      </c>
      <c r="I9" s="31">
        <f>Referencing!G6</f>
        <v>0.66079999999999994</v>
      </c>
      <c r="J9" s="31">
        <f>Referencing!H6</f>
        <v>0.39604715189873396</v>
      </c>
      <c r="K9" s="30"/>
      <c r="L9" s="31">
        <f>Referencing!I6</f>
        <v>0.1358</v>
      </c>
      <c r="M9" s="31">
        <f>Referencing!J6</f>
        <v>0.72109999999999996</v>
      </c>
      <c r="N9" s="31">
        <f>Referencing!K6</f>
        <v>0.44258036172695298</v>
      </c>
      <c r="P9" s="15">
        <f>Referencing!S55</f>
        <v>0</v>
      </c>
      <c r="Q9" s="15">
        <f>Referencing!T55</f>
        <v>5.8823529411764705E-2</v>
      </c>
      <c r="R9" s="15">
        <f>Referencing!U55</f>
        <v>0.11764705882352941</v>
      </c>
      <c r="S9" s="15">
        <f>Referencing!V55</f>
        <v>0.35294117647058826</v>
      </c>
      <c r="T9" s="28"/>
      <c r="U9" s="15">
        <f>Referencing!W55</f>
        <v>0</v>
      </c>
      <c r="V9" s="15">
        <f>Referencing!X55</f>
        <v>0</v>
      </c>
      <c r="W9" s="15">
        <f>Referencing!Y55</f>
        <v>5.8823529411764705E-2</v>
      </c>
      <c r="X9" s="15">
        <f>Referencing!Z55</f>
        <v>0.11764705882352941</v>
      </c>
    </row>
    <row r="10" spans="1:25" ht="18" customHeight="1" x14ac:dyDescent="0.25">
      <c r="C10" s="5" t="s">
        <v>170</v>
      </c>
      <c r="D10" s="31">
        <f>Referencing!C7</f>
        <v>0.33200000000000002</v>
      </c>
      <c r="E10" s="31">
        <f>Referencing!D7</f>
        <v>0.42060000000000003</v>
      </c>
      <c r="F10" s="31">
        <f>Referencing!E7</f>
        <v>0.35729411764705882</v>
      </c>
      <c r="G10" s="30"/>
      <c r="H10" s="31">
        <f>Referencing!F7</f>
        <v>0.2409</v>
      </c>
      <c r="I10" s="31">
        <f>Referencing!G7</f>
        <v>0.49329999999999996</v>
      </c>
      <c r="J10" s="31">
        <f>Referencing!H7</f>
        <v>0.34274145569620218</v>
      </c>
      <c r="K10" s="30"/>
      <c r="L10" s="31">
        <f>Referencing!I7</f>
        <v>0.21210000000000001</v>
      </c>
      <c r="M10" s="31">
        <f>Referencing!J7</f>
        <v>0.49329999999999996</v>
      </c>
      <c r="N10" s="31">
        <f>Referencing!K7</f>
        <v>0.3250379813302221</v>
      </c>
      <c r="P10" s="15">
        <f>Referencing!S56</f>
        <v>0.17647058823529413</v>
      </c>
      <c r="Q10" s="15">
        <f>Referencing!T56</f>
        <v>0.52941176470588236</v>
      </c>
      <c r="R10" s="15">
        <f>Referencing!U56</f>
        <v>0.82352941176470584</v>
      </c>
      <c r="S10" s="15">
        <f>Referencing!V56</f>
        <v>1</v>
      </c>
      <c r="T10" s="28"/>
      <c r="U10" s="15">
        <f>Referencing!W56</f>
        <v>0.58823529411764708</v>
      </c>
      <c r="V10" s="15">
        <f>Referencing!X56</f>
        <v>0.94117647058823528</v>
      </c>
      <c r="W10" s="15">
        <f>Referencing!Y56</f>
        <v>1</v>
      </c>
      <c r="X10" s="15">
        <f>Referencing!Z56</f>
        <v>1</v>
      </c>
    </row>
    <row r="11" spans="1:25" ht="18" customHeight="1" x14ac:dyDescent="0.25">
      <c r="C11" s="5" t="s">
        <v>107</v>
      </c>
      <c r="D11" s="31">
        <f>Referencing!C8</f>
        <v>0.27310000000000001</v>
      </c>
      <c r="E11" s="31">
        <f>Referencing!D8</f>
        <v>0.40539999999999998</v>
      </c>
      <c r="F11" s="31">
        <f>Referencing!E8</f>
        <v>0.35967058823529413</v>
      </c>
      <c r="G11" s="30"/>
      <c r="H11" s="31">
        <f>Referencing!F8</f>
        <v>0.04</v>
      </c>
      <c r="I11" s="31">
        <f>Referencing!G8</f>
        <v>0.51259999999999994</v>
      </c>
      <c r="J11" s="31">
        <f>Referencing!H8</f>
        <v>0.26120996835443017</v>
      </c>
      <c r="K11" s="30"/>
      <c r="L11" s="31">
        <f>Referencing!I8</f>
        <v>0.04</v>
      </c>
      <c r="M11" s="31">
        <f>Referencing!J8</f>
        <v>0.54400000000000004</v>
      </c>
      <c r="N11" s="31">
        <f>Referencing!K8</f>
        <v>0.23238051341890331</v>
      </c>
      <c r="P11" s="15">
        <f>Referencing!S57</f>
        <v>0.76470588235294112</v>
      </c>
      <c r="Q11" s="15">
        <f>Referencing!T57</f>
        <v>0.88235294117647056</v>
      </c>
      <c r="R11" s="15">
        <f>Referencing!U57</f>
        <v>0.94117647058823528</v>
      </c>
      <c r="S11" s="15">
        <f>Referencing!V57</f>
        <v>1</v>
      </c>
      <c r="T11" s="28"/>
      <c r="U11" s="15">
        <f>Referencing!W57</f>
        <v>0.76470588235294112</v>
      </c>
      <c r="V11" s="15">
        <f>Referencing!X57</f>
        <v>0.94117647058823528</v>
      </c>
      <c r="W11" s="15">
        <f>Referencing!Y57</f>
        <v>1</v>
      </c>
      <c r="X11" s="15">
        <f>Referencing!Z57</f>
        <v>1</v>
      </c>
    </row>
    <row r="12" spans="1:25" ht="18" customHeight="1" x14ac:dyDescent="0.25">
      <c r="C12" s="5" t="s">
        <v>171</v>
      </c>
      <c r="D12" s="31">
        <f>Referencing!C9</f>
        <v>8.43E-2</v>
      </c>
      <c r="E12" s="31">
        <f>Referencing!D9</f>
        <v>0.16769999999999999</v>
      </c>
      <c r="F12" s="31">
        <f>Referencing!E9</f>
        <v>0.1041764705882353</v>
      </c>
      <c r="G12" s="30"/>
      <c r="H12" s="31">
        <f>Referencing!F9</f>
        <v>0.04</v>
      </c>
      <c r="I12" s="31">
        <f>Referencing!G9</f>
        <v>0.39020000000000005</v>
      </c>
      <c r="J12" s="31">
        <f>Referencing!H9</f>
        <v>0.10487199367088601</v>
      </c>
      <c r="K12" s="30"/>
      <c r="L12" s="31">
        <f>Referencing!I9</f>
        <v>0</v>
      </c>
      <c r="M12" s="31">
        <f>Referencing!J9</f>
        <v>0.94620000000000004</v>
      </c>
      <c r="N12" s="31">
        <f>Referencing!K9</f>
        <v>6.8808798133022278E-2</v>
      </c>
      <c r="P12" s="15">
        <f>Referencing!S58</f>
        <v>5.8823529411764705E-2</v>
      </c>
      <c r="Q12" s="15">
        <f>Referencing!T58</f>
        <v>0.23529411764705882</v>
      </c>
      <c r="R12" s="15">
        <f>Referencing!U58</f>
        <v>0.82352941176470584</v>
      </c>
      <c r="S12" s="15">
        <f>Referencing!V58</f>
        <v>1</v>
      </c>
      <c r="T12" s="28"/>
      <c r="U12" s="15">
        <f>Referencing!W58</f>
        <v>1</v>
      </c>
      <c r="V12" s="15">
        <f>Referencing!X58</f>
        <v>1</v>
      </c>
      <c r="W12" s="15">
        <f>Referencing!Y58</f>
        <v>1</v>
      </c>
      <c r="X12" s="15">
        <f>Referencing!Z58</f>
        <v>1</v>
      </c>
    </row>
    <row r="13" spans="1:25" ht="18" customHeight="1" x14ac:dyDescent="0.25">
      <c r="C13" s="5" t="s">
        <v>172</v>
      </c>
      <c r="D13" s="31">
        <f>Referencing!C10</f>
        <v>0.3488</v>
      </c>
      <c r="E13" s="31">
        <f>Referencing!D10</f>
        <v>0.47149999999999997</v>
      </c>
      <c r="F13" s="31">
        <f>Referencing!E10</f>
        <v>0.38813529411764702</v>
      </c>
      <c r="G13" s="30"/>
      <c r="H13" s="31">
        <f>Referencing!F10</f>
        <v>0.15359999999999999</v>
      </c>
      <c r="I13" s="31">
        <f>Referencing!G10</f>
        <v>0.60250000000000004</v>
      </c>
      <c r="J13" s="31">
        <f>Referencing!H10</f>
        <v>0.37767041139240493</v>
      </c>
      <c r="K13" s="30"/>
      <c r="L13" s="31">
        <f>Referencing!I10</f>
        <v>6.8499999999999991E-2</v>
      </c>
      <c r="M13" s="31">
        <f>Referencing!J10</f>
        <v>0.75329999999999997</v>
      </c>
      <c r="N13" s="31">
        <f>Referencing!K10</f>
        <v>0.49069961493582404</v>
      </c>
      <c r="P13" s="15">
        <f>Referencing!S59</f>
        <v>0.11764705882352941</v>
      </c>
      <c r="Q13" s="15">
        <f>Referencing!T59</f>
        <v>0.23529411764705882</v>
      </c>
      <c r="R13" s="15">
        <f>Referencing!U59</f>
        <v>0.94117647058823528</v>
      </c>
      <c r="S13" s="15">
        <f>Referencing!V59</f>
        <v>1</v>
      </c>
      <c r="T13" s="28"/>
      <c r="U13" s="15">
        <f>Referencing!W59</f>
        <v>0</v>
      </c>
      <c r="V13" s="15">
        <f>Referencing!X59</f>
        <v>0</v>
      </c>
      <c r="W13" s="15">
        <f>Referencing!Y59</f>
        <v>5.8823529411764705E-2</v>
      </c>
      <c r="X13" s="15">
        <f>Referencing!Z59</f>
        <v>0.23529411764705882</v>
      </c>
    </row>
    <row r="14" spans="1:25" ht="18" customHeight="1" x14ac:dyDescent="0.25">
      <c r="C14" s="5" t="s">
        <v>173</v>
      </c>
      <c r="D14" s="31">
        <f>Referencing!C11</f>
        <v>5.9200000000000003E-2</v>
      </c>
      <c r="E14" s="31">
        <f>Referencing!D11</f>
        <v>0.11380000000000001</v>
      </c>
      <c r="F14" s="31">
        <f>Referencing!E11</f>
        <v>9.9988235294117642E-2</v>
      </c>
      <c r="G14" s="30"/>
      <c r="H14" s="31">
        <f>Referencing!F11</f>
        <v>2.86E-2</v>
      </c>
      <c r="I14" s="31">
        <f>Referencing!G11</f>
        <v>0.1968</v>
      </c>
      <c r="J14" s="31">
        <f>Referencing!H11</f>
        <v>0.10823101265822782</v>
      </c>
      <c r="K14" s="30"/>
      <c r="L14" s="31">
        <f>Referencing!I11</f>
        <v>2.41E-2</v>
      </c>
      <c r="M14" s="31">
        <f>Referencing!J11</f>
        <v>0.25780000000000003</v>
      </c>
      <c r="N14" s="31">
        <f>Referencing!K11</f>
        <v>0.11714198366394381</v>
      </c>
      <c r="P14" s="15">
        <f>Referencing!S60</f>
        <v>0</v>
      </c>
      <c r="Q14" s="15">
        <f>Referencing!T60</f>
        <v>0</v>
      </c>
      <c r="R14" s="15">
        <f>Referencing!U60</f>
        <v>0.6470588235294118</v>
      </c>
      <c r="S14" s="15">
        <f>Referencing!V60</f>
        <v>0.88235294117647056</v>
      </c>
      <c r="T14" s="28"/>
      <c r="U14" s="15">
        <f>Referencing!W60</f>
        <v>0</v>
      </c>
      <c r="V14" s="15">
        <f>Referencing!X60</f>
        <v>0</v>
      </c>
      <c r="W14" s="15">
        <f>Referencing!Y60</f>
        <v>0.35294117647058826</v>
      </c>
      <c r="X14" s="15">
        <f>Referencing!Z60</f>
        <v>0.70588235294117652</v>
      </c>
    </row>
    <row r="15" spans="1:25" ht="18" customHeight="1" x14ac:dyDescent="0.25">
      <c r="C15" s="5" t="s">
        <v>174</v>
      </c>
      <c r="D15" s="31">
        <f>Referencing!C12</f>
        <v>6.88E-2</v>
      </c>
      <c r="E15" s="31">
        <f>Referencing!D12</f>
        <v>0.18899999999999997</v>
      </c>
      <c r="F15" s="31">
        <f>Referencing!E12</f>
        <v>0.14225294117647058</v>
      </c>
      <c r="G15" s="30"/>
      <c r="H15" s="31">
        <f>Referencing!F12</f>
        <v>0</v>
      </c>
      <c r="I15" s="31">
        <f>Referencing!G12</f>
        <v>0.23629999999999998</v>
      </c>
      <c r="J15" s="31">
        <f>Referencing!H12</f>
        <v>8.2890506329113905E-2</v>
      </c>
      <c r="K15" s="30"/>
      <c r="L15" s="31">
        <f>Referencing!I12</f>
        <v>0</v>
      </c>
      <c r="M15" s="31">
        <f>Referencing!J12</f>
        <v>0.23629999999999998</v>
      </c>
      <c r="N15" s="31">
        <f>Referencing!K12</f>
        <v>6.3052800466744607E-2</v>
      </c>
      <c r="P15" s="15">
        <f>Referencing!S61</f>
        <v>0.82352941176470584</v>
      </c>
      <c r="Q15" s="15">
        <f>Referencing!T61</f>
        <v>0.88235294117647056</v>
      </c>
      <c r="R15" s="15">
        <f>Referencing!U61</f>
        <v>1</v>
      </c>
      <c r="S15" s="15">
        <f>Referencing!V61</f>
        <v>1</v>
      </c>
      <c r="T15" s="28"/>
      <c r="U15" s="15">
        <f>Referencing!W61</f>
        <v>0.88235294117647056</v>
      </c>
      <c r="V15" s="15">
        <f>Referencing!X61</f>
        <v>1</v>
      </c>
      <c r="W15" s="15">
        <f>Referencing!Y61</f>
        <v>1</v>
      </c>
      <c r="X15" s="15">
        <f>Referencing!Z61</f>
        <v>1</v>
      </c>
    </row>
    <row r="16" spans="1:25" ht="18" customHeight="1" x14ac:dyDescent="0.25">
      <c r="D16" s="31"/>
      <c r="E16" s="31"/>
      <c r="F16" s="31"/>
      <c r="G16" s="30"/>
      <c r="H16" s="31"/>
      <c r="I16" s="31"/>
      <c r="J16" s="31"/>
      <c r="K16" s="30"/>
      <c r="L16" s="31"/>
      <c r="M16" s="31"/>
      <c r="N16" s="31"/>
      <c r="P16" s="15"/>
      <c r="Q16" s="15"/>
      <c r="R16" s="15"/>
      <c r="S16" s="15"/>
      <c r="T16" s="28"/>
      <c r="U16" s="15"/>
      <c r="V16" s="15"/>
      <c r="W16" s="15"/>
      <c r="X16" s="15"/>
    </row>
    <row r="17" spans="2:24" ht="18" customHeight="1" x14ac:dyDescent="0.25">
      <c r="B17" s="8" t="s">
        <v>175</v>
      </c>
      <c r="D17" s="31"/>
      <c r="E17" s="31"/>
      <c r="F17" s="31"/>
      <c r="G17" s="30"/>
      <c r="H17" s="31"/>
      <c r="I17" s="31"/>
      <c r="J17" s="31"/>
      <c r="K17" s="30"/>
      <c r="L17" s="31"/>
      <c r="M17" s="31"/>
      <c r="N17" s="31"/>
      <c r="P17" s="15"/>
      <c r="Q17" s="15"/>
      <c r="R17" s="15"/>
      <c r="S17" s="15"/>
      <c r="T17" s="28"/>
      <c r="U17" s="15"/>
      <c r="V17" s="15"/>
      <c r="W17" s="15"/>
      <c r="X17" s="15"/>
    </row>
    <row r="18" spans="2:24" ht="18" customHeight="1" x14ac:dyDescent="0.25">
      <c r="B18" s="8"/>
      <c r="C18" s="5" t="s">
        <v>176</v>
      </c>
      <c r="D18" s="31">
        <f>Referencing!C13</f>
        <v>0.2477</v>
      </c>
      <c r="E18" s="31">
        <f>Referencing!D13</f>
        <v>0.71879999999999999</v>
      </c>
      <c r="F18" s="31">
        <f>Referencing!E13</f>
        <v>0.40977058823529405</v>
      </c>
      <c r="G18" s="30"/>
      <c r="H18" s="31">
        <f>Referencing!F13</f>
        <v>4.1299999999999996E-2</v>
      </c>
      <c r="I18" s="31">
        <f>Referencing!G13</f>
        <v>0.90760000000000007</v>
      </c>
      <c r="J18" s="31">
        <f>Referencing!H13</f>
        <v>0.38575886075949384</v>
      </c>
      <c r="K18" s="30"/>
      <c r="L18" s="31">
        <f>Referencing!I13</f>
        <v>0</v>
      </c>
      <c r="M18" s="31">
        <f>Referencing!J13</f>
        <v>0.9373999999999999</v>
      </c>
      <c r="N18" s="31">
        <f>Referencing!K13</f>
        <v>8.5341435239206606E-2</v>
      </c>
      <c r="P18" s="15">
        <f>Referencing!S62</f>
        <v>0.11764705882352941</v>
      </c>
      <c r="Q18" s="15">
        <f>Referencing!T62</f>
        <v>0.35294117647058826</v>
      </c>
      <c r="R18" s="15">
        <f>Referencing!U62</f>
        <v>0.76470588235294112</v>
      </c>
      <c r="S18" s="15">
        <f>Referencing!V62</f>
        <v>1</v>
      </c>
      <c r="T18" s="28"/>
      <c r="U18" s="15">
        <f>Referencing!W62</f>
        <v>1</v>
      </c>
      <c r="V18" s="15">
        <f>Referencing!X62</f>
        <v>1</v>
      </c>
      <c r="W18" s="15">
        <f>Referencing!Y62</f>
        <v>1</v>
      </c>
      <c r="X18" s="15">
        <f>Referencing!Z62</f>
        <v>1</v>
      </c>
    </row>
    <row r="19" spans="2:24" ht="18" customHeight="1" x14ac:dyDescent="0.25">
      <c r="C19" s="5" t="s">
        <v>177</v>
      </c>
      <c r="D19" s="31">
        <f>Referencing!C14</f>
        <v>4.7699999999999992E-2</v>
      </c>
      <c r="E19" s="31">
        <f>Referencing!D14</f>
        <v>0.12990000000000002</v>
      </c>
      <c r="F19" s="31">
        <f>Referencing!E14</f>
        <v>7.692352941176471E-2</v>
      </c>
      <c r="G19" s="30"/>
      <c r="H19" s="31">
        <f>Referencing!F14</f>
        <v>1.5900000000000001E-2</v>
      </c>
      <c r="I19" s="31">
        <f>Referencing!G14</f>
        <v>0.38979999999999998</v>
      </c>
      <c r="J19" s="31">
        <f>Referencing!H14</f>
        <v>0.12780680379746842</v>
      </c>
      <c r="K19" s="30"/>
      <c r="L19" s="31">
        <f>Referencing!I14</f>
        <v>0</v>
      </c>
      <c r="M19" s="31">
        <f>Referencing!J14</f>
        <v>0.38979999999999998</v>
      </c>
      <c r="N19" s="31">
        <f>Referencing!K14</f>
        <v>3.4663325554259126E-2</v>
      </c>
      <c r="P19" s="15">
        <f>Referencing!S63</f>
        <v>0</v>
      </c>
      <c r="Q19" s="15">
        <f>Referencing!T63</f>
        <v>5.8823529411764705E-2</v>
      </c>
      <c r="R19" s="15">
        <f>Referencing!U63</f>
        <v>0.17647058823529413</v>
      </c>
      <c r="S19" s="15">
        <f>Referencing!V63</f>
        <v>0.76470588235294112</v>
      </c>
      <c r="T19" s="28"/>
      <c r="U19" s="15">
        <f>Referencing!W63</f>
        <v>1</v>
      </c>
      <c r="V19" s="15">
        <f>Referencing!X63</f>
        <v>1</v>
      </c>
      <c r="W19" s="15">
        <f>Referencing!Y63</f>
        <v>1</v>
      </c>
      <c r="X19" s="15">
        <f>Referencing!Z63</f>
        <v>1</v>
      </c>
    </row>
    <row r="20" spans="2:24" ht="18" customHeight="1" x14ac:dyDescent="0.25">
      <c r="C20" s="5" t="s">
        <v>108</v>
      </c>
      <c r="D20" s="31">
        <f>Referencing!C15</f>
        <v>4.53E-2</v>
      </c>
      <c r="E20" s="31">
        <f>Referencing!D15</f>
        <v>0.25700000000000001</v>
      </c>
      <c r="F20" s="31">
        <f>Referencing!E15</f>
        <v>0.10007058823529412</v>
      </c>
      <c r="G20" s="30"/>
      <c r="H20" s="31">
        <f>Referencing!F15</f>
        <v>4.3E-3</v>
      </c>
      <c r="I20" s="31">
        <f>Referencing!G15</f>
        <v>0.34139999999999998</v>
      </c>
      <c r="J20" s="31">
        <f>Referencing!H15</f>
        <v>0.12901075949367097</v>
      </c>
      <c r="K20" s="30"/>
      <c r="L20" s="31">
        <f>Referencing!I15</f>
        <v>0</v>
      </c>
      <c r="M20" s="31">
        <f>Referencing!J15</f>
        <v>0.48109999999999997</v>
      </c>
      <c r="N20" s="31">
        <f>Referencing!K15</f>
        <v>2.8490023337222729E-2</v>
      </c>
      <c r="P20" s="15">
        <f>Referencing!S64</f>
        <v>0</v>
      </c>
      <c r="Q20" s="15">
        <f>Referencing!T64</f>
        <v>5.8823529411764705E-2</v>
      </c>
      <c r="R20" s="15">
        <f>Referencing!U64</f>
        <v>0.35294117647058826</v>
      </c>
      <c r="S20" s="15">
        <f>Referencing!V64</f>
        <v>0.94117647058823528</v>
      </c>
      <c r="T20" s="28"/>
      <c r="U20" s="15">
        <f>Referencing!W64</f>
        <v>1</v>
      </c>
      <c r="V20" s="15">
        <f>Referencing!X64</f>
        <v>1</v>
      </c>
      <c r="W20" s="15">
        <f>Referencing!Y64</f>
        <v>1</v>
      </c>
      <c r="X20" s="15">
        <f>Referencing!Z64</f>
        <v>1</v>
      </c>
    </row>
    <row r="21" spans="2:24" ht="18" customHeight="1" x14ac:dyDescent="0.25">
      <c r="C21" s="5" t="s">
        <v>178</v>
      </c>
      <c r="D21" s="31">
        <f>Referencing!C16</f>
        <v>0.17800000000000002</v>
      </c>
      <c r="E21" s="31">
        <f>Referencing!D16</f>
        <v>0.56729999999999992</v>
      </c>
      <c r="F21" s="31">
        <f>Referencing!E16</f>
        <v>0.29408823529411765</v>
      </c>
      <c r="G21" s="30"/>
      <c r="H21" s="31">
        <f>Referencing!F16</f>
        <v>4.5199999999999997E-2</v>
      </c>
      <c r="I21" s="31">
        <f>Referencing!G16</f>
        <v>0.67299999999999993</v>
      </c>
      <c r="J21" s="31">
        <f>Referencing!H16</f>
        <v>0.34552958860759497</v>
      </c>
      <c r="K21" s="30"/>
      <c r="L21" s="31">
        <f>Referencing!I16</f>
        <v>9.0000000000000011E-3</v>
      </c>
      <c r="M21" s="31">
        <f>Referencing!J16</f>
        <v>0.67299999999999993</v>
      </c>
      <c r="N21" s="31">
        <f>Referencing!K16</f>
        <v>9.0915869311551989E-2</v>
      </c>
      <c r="P21" s="15">
        <f>Referencing!S65</f>
        <v>5.8823529411764705E-2</v>
      </c>
      <c r="Q21" s="15">
        <f>Referencing!T65</f>
        <v>5.8823529411764705E-2</v>
      </c>
      <c r="R21" s="15">
        <f>Referencing!U65</f>
        <v>0.23529411764705882</v>
      </c>
      <c r="S21" s="15">
        <f>Referencing!V65</f>
        <v>0.94117647058823528</v>
      </c>
      <c r="T21" s="28"/>
      <c r="U21" s="15">
        <f>Referencing!W65</f>
        <v>1</v>
      </c>
      <c r="V21" s="15">
        <f>Referencing!X65</f>
        <v>1</v>
      </c>
      <c r="W21" s="15">
        <f>Referencing!Y65</f>
        <v>1</v>
      </c>
      <c r="X21" s="15">
        <f>Referencing!Z65</f>
        <v>1</v>
      </c>
    </row>
    <row r="22" spans="2:24" ht="18" customHeight="1" x14ac:dyDescent="0.25">
      <c r="C22" s="5" t="s">
        <v>179</v>
      </c>
      <c r="D22" s="31">
        <f>Referencing!C17</f>
        <v>9.9900000000000003E-2</v>
      </c>
      <c r="E22" s="31">
        <f>Referencing!D17</f>
        <v>0.37670000000000003</v>
      </c>
      <c r="F22" s="31">
        <f>Referencing!E17</f>
        <v>0.17829411764705885</v>
      </c>
      <c r="G22" s="30"/>
      <c r="H22" s="31">
        <f>Referencing!F17</f>
        <v>1.8600000000000002E-2</v>
      </c>
      <c r="I22" s="31">
        <f>Referencing!G17</f>
        <v>0.48749999999999999</v>
      </c>
      <c r="J22" s="31">
        <f>Referencing!H17</f>
        <v>0.18944905063291137</v>
      </c>
      <c r="K22" s="30"/>
      <c r="L22" s="31">
        <f>Referencing!I17</f>
        <v>0</v>
      </c>
      <c r="M22" s="31">
        <f>Referencing!J17</f>
        <v>0.48749999999999999</v>
      </c>
      <c r="N22" s="31">
        <f>Referencing!K17</f>
        <v>4.7297631271878686E-2</v>
      </c>
      <c r="P22" s="15">
        <f>Referencing!S66</f>
        <v>5.8823529411764705E-2</v>
      </c>
      <c r="Q22" s="15">
        <f>Referencing!T66</f>
        <v>0.11764705882352941</v>
      </c>
      <c r="R22" s="15">
        <f>Referencing!U66</f>
        <v>0.35294117647058826</v>
      </c>
      <c r="S22" s="15">
        <f>Referencing!V66</f>
        <v>0.94117647058823528</v>
      </c>
      <c r="T22" s="28"/>
      <c r="U22" s="15">
        <f>Referencing!W66</f>
        <v>1</v>
      </c>
      <c r="V22" s="15">
        <f>Referencing!X66</f>
        <v>1</v>
      </c>
      <c r="W22" s="15">
        <f>Referencing!Y66</f>
        <v>1</v>
      </c>
      <c r="X22" s="15">
        <f>Referencing!Z66</f>
        <v>1</v>
      </c>
    </row>
    <row r="23" spans="2:24" ht="18" customHeight="1" x14ac:dyDescent="0.25">
      <c r="C23" s="5" t="s">
        <v>136</v>
      </c>
      <c r="D23" s="31">
        <f>Referencing!C18</f>
        <v>1.26E-2</v>
      </c>
      <c r="E23" s="31">
        <f>Referencing!D18</f>
        <v>2.4399999999999998E-2</v>
      </c>
      <c r="F23" s="31">
        <f>Referencing!E18</f>
        <v>1.7911764705882353E-2</v>
      </c>
      <c r="G23" s="30"/>
      <c r="H23" s="31">
        <f>Referencing!F18</f>
        <v>6.0999999999999995E-3</v>
      </c>
      <c r="I23" s="31">
        <f>Referencing!G18</f>
        <v>0.11019999999999999</v>
      </c>
      <c r="J23" s="31">
        <f>Referencing!H18</f>
        <v>3.2322151898734178E-2</v>
      </c>
      <c r="K23" s="30"/>
      <c r="L23" s="31">
        <f>Referencing!I18</f>
        <v>0</v>
      </c>
      <c r="M23" s="31">
        <f>Referencing!J18</f>
        <v>0.11019999999999999</v>
      </c>
      <c r="N23" s="31">
        <f>Referencing!K18</f>
        <v>9.3281913652275526E-3</v>
      </c>
      <c r="P23" s="15">
        <f>Referencing!S67</f>
        <v>0</v>
      </c>
      <c r="Q23" s="15">
        <f>Referencing!T67</f>
        <v>0</v>
      </c>
      <c r="R23" s="15">
        <f>Referencing!U67</f>
        <v>5.8823529411764705E-2</v>
      </c>
      <c r="S23" s="15">
        <f>Referencing!V67</f>
        <v>0.47058823529411764</v>
      </c>
      <c r="T23" s="28"/>
      <c r="U23" s="15">
        <f>Referencing!W67</f>
        <v>0.88235294117647056</v>
      </c>
      <c r="V23" s="15">
        <f>Referencing!X67</f>
        <v>1</v>
      </c>
      <c r="W23" s="15">
        <f>Referencing!Y67</f>
        <v>1</v>
      </c>
      <c r="X23" s="15">
        <f>Referencing!Z67</f>
        <v>1</v>
      </c>
    </row>
    <row r="24" spans="2:24" ht="18" customHeight="1" x14ac:dyDescent="0.25">
      <c r="C24" s="5" t="s">
        <v>137</v>
      </c>
      <c r="D24" s="34">
        <f>Referencing!C19</f>
        <v>2.0327675180741025</v>
      </c>
      <c r="E24" s="34">
        <f>Referencing!D19</f>
        <v>8.3624865878401344</v>
      </c>
      <c r="F24" s="34">
        <f>Referencing!E19</f>
        <v>3.6234426499781285</v>
      </c>
      <c r="G24" s="32"/>
      <c r="H24" s="34">
        <f>Referencing!F19</f>
        <v>1.1492800072293092</v>
      </c>
      <c r="I24" s="34">
        <f>Referencing!G19</f>
        <v>10.444717224300668</v>
      </c>
      <c r="J24" s="34">
        <f>Referencing!H19</f>
        <v>4.1191953581661975</v>
      </c>
      <c r="K24" s="32"/>
      <c r="L24" s="34">
        <f>Referencing!I19</f>
        <v>1.009489844545707</v>
      </c>
      <c r="M24" s="34">
        <f>Referencing!J19</f>
        <v>10.444717224300668</v>
      </c>
      <c r="N24" s="34">
        <f>Referencing!K19</f>
        <v>1.4870196780758533</v>
      </c>
      <c r="P24" s="15">
        <f>Referencing!S68</f>
        <v>5.8823529411764705E-2</v>
      </c>
      <c r="Q24" s="15">
        <f>Referencing!T68</f>
        <v>0.17647058823529413</v>
      </c>
      <c r="R24" s="15">
        <f>Referencing!U68</f>
        <v>0.41176470588235292</v>
      </c>
      <c r="S24" s="15">
        <f>Referencing!V68</f>
        <v>0.94117647058823528</v>
      </c>
      <c r="T24" s="28"/>
      <c r="U24" s="15">
        <f>Referencing!W68</f>
        <v>1</v>
      </c>
      <c r="V24" s="15">
        <f>Referencing!X68</f>
        <v>1</v>
      </c>
      <c r="W24" s="15">
        <f>Referencing!Y68</f>
        <v>1</v>
      </c>
      <c r="X24" s="15">
        <f>Referencing!Z68</f>
        <v>1</v>
      </c>
    </row>
    <row r="25" spans="2:24" ht="18" customHeight="1" x14ac:dyDescent="0.25">
      <c r="C25" s="5" t="s">
        <v>138</v>
      </c>
      <c r="D25" s="34">
        <f>Referencing!C20</f>
        <v>1.9042662642165971</v>
      </c>
      <c r="E25" s="34">
        <f>Referencing!D20</f>
        <v>3.2842150539986581</v>
      </c>
      <c r="F25" s="34">
        <f>Referencing!E20</f>
        <v>2.3043439964027819</v>
      </c>
      <c r="G25" s="32"/>
      <c r="H25" s="34">
        <f>Referencing!F20</f>
        <v>1.4889107921867819</v>
      </c>
      <c r="I25" s="34">
        <f>Referencing!G20</f>
        <v>4.9690394552985433</v>
      </c>
      <c r="J25" s="34">
        <f>Referencing!H20</f>
        <v>2.6144946796421484</v>
      </c>
      <c r="K25" s="32"/>
      <c r="L25" s="34">
        <f>Referencing!I20</f>
        <v>1.2277042637591393</v>
      </c>
      <c r="M25" s="34">
        <f>Referencing!J20</f>
        <v>4.9690394552985433</v>
      </c>
      <c r="N25" s="34">
        <f>Referencing!K20</f>
        <v>1.8822197422064868</v>
      </c>
      <c r="P25" s="15">
        <f>Referencing!S69</f>
        <v>0</v>
      </c>
      <c r="Q25" s="15">
        <f>Referencing!T69</f>
        <v>0.17647058823529413</v>
      </c>
      <c r="R25" s="15">
        <f>Referencing!U69</f>
        <v>0.35294117647058826</v>
      </c>
      <c r="S25" s="15">
        <f>Referencing!V69</f>
        <v>0.52941176470588236</v>
      </c>
      <c r="T25" s="28"/>
      <c r="U25" s="15">
        <f>Referencing!W69</f>
        <v>0.6470588235294118</v>
      </c>
      <c r="V25" s="15">
        <f>Referencing!X69</f>
        <v>1</v>
      </c>
      <c r="W25" s="15">
        <f>Referencing!Y69</f>
        <v>1</v>
      </c>
      <c r="X25" s="15">
        <f>Referencing!Z69</f>
        <v>1</v>
      </c>
    </row>
    <row r="26" spans="2:24" ht="18" customHeight="1" x14ac:dyDescent="0.25">
      <c r="D26" s="34"/>
      <c r="E26" s="34"/>
      <c r="F26" s="34"/>
      <c r="G26" s="32"/>
      <c r="H26" s="34"/>
      <c r="I26" s="34"/>
      <c r="J26" s="34"/>
      <c r="K26" s="32"/>
      <c r="L26" s="34"/>
      <c r="M26" s="34"/>
      <c r="N26" s="34"/>
      <c r="P26" s="15"/>
      <c r="Q26" s="15"/>
      <c r="R26" s="15"/>
      <c r="S26" s="15"/>
      <c r="T26" s="28"/>
      <c r="U26" s="15"/>
      <c r="V26" s="15"/>
      <c r="W26" s="15"/>
      <c r="X26" s="15"/>
    </row>
    <row r="27" spans="2:24" ht="18" customHeight="1" x14ac:dyDescent="0.25">
      <c r="B27" s="8" t="s">
        <v>139</v>
      </c>
      <c r="D27" s="34"/>
      <c r="E27" s="34"/>
      <c r="F27" s="34"/>
      <c r="G27" s="32"/>
      <c r="H27" s="34"/>
      <c r="I27" s="34"/>
      <c r="J27" s="34"/>
      <c r="K27" s="32"/>
      <c r="L27" s="34"/>
      <c r="M27" s="34"/>
      <c r="N27" s="34"/>
      <c r="P27" s="15"/>
      <c r="Q27" s="15"/>
      <c r="R27" s="15"/>
      <c r="S27" s="15"/>
      <c r="T27" s="28"/>
      <c r="U27" s="15"/>
      <c r="V27" s="15"/>
      <c r="W27" s="15"/>
      <c r="X27" s="15"/>
    </row>
    <row r="28" spans="2:24" ht="18" customHeight="1" x14ac:dyDescent="0.25">
      <c r="B28" s="8"/>
      <c r="C28" s="5" t="s">
        <v>140</v>
      </c>
      <c r="D28" s="31">
        <f>Referencing!C21</f>
        <v>0.26539999999999997</v>
      </c>
      <c r="E28" s="31">
        <f>Referencing!D21</f>
        <v>0.70379999999999998</v>
      </c>
      <c r="F28" s="31">
        <f>Referencing!E21</f>
        <v>0.48214117647058818</v>
      </c>
      <c r="G28" s="30"/>
      <c r="H28" s="31">
        <f>Referencing!F21</f>
        <v>9.849999999999999E-2</v>
      </c>
      <c r="I28" s="31">
        <f>Referencing!G21</f>
        <v>0.90989999999999993</v>
      </c>
      <c r="J28" s="31">
        <f>Referencing!H21</f>
        <v>0.5069245253164556</v>
      </c>
      <c r="K28" s="30"/>
      <c r="L28" s="31">
        <f>Referencing!I21</f>
        <v>2.1099999999999997E-2</v>
      </c>
      <c r="M28" s="31">
        <f>Referencing!J21</f>
        <v>0.96260000000000001</v>
      </c>
      <c r="N28" s="31">
        <f>Referencing!K21</f>
        <v>0.68502197199533255</v>
      </c>
      <c r="P28" s="15">
        <f>Referencing!S70</f>
        <v>0.11764705882352941</v>
      </c>
      <c r="Q28" s="15">
        <f>Referencing!T70</f>
        <v>0.23529411764705882</v>
      </c>
      <c r="R28" s="15">
        <f>Referencing!U70</f>
        <v>0.6470588235294118</v>
      </c>
      <c r="S28" s="15">
        <f>Referencing!V70</f>
        <v>0.94117647058823528</v>
      </c>
      <c r="T28" s="28"/>
      <c r="U28" s="15">
        <f>Referencing!W70</f>
        <v>0</v>
      </c>
      <c r="V28" s="15">
        <f>Referencing!X70</f>
        <v>5.8823529411764705E-2</v>
      </c>
      <c r="W28" s="15">
        <f>Referencing!Y70</f>
        <v>0.17647058823529413</v>
      </c>
      <c r="X28" s="15">
        <f>Referencing!Z70</f>
        <v>0.23529411764705882</v>
      </c>
    </row>
    <row r="29" spans="2:24" ht="18" customHeight="1" x14ac:dyDescent="0.25">
      <c r="C29" s="5" t="s">
        <v>141</v>
      </c>
      <c r="D29" s="31">
        <f>Referencing!C22</f>
        <v>0.1226</v>
      </c>
      <c r="E29" s="31">
        <f>Referencing!D22</f>
        <v>0.54039999999999999</v>
      </c>
      <c r="F29" s="31">
        <f>Referencing!E22</f>
        <v>0.3333882352941176</v>
      </c>
      <c r="G29" s="30"/>
      <c r="H29" s="31">
        <f>Referencing!F22</f>
        <v>1.0700000000000001E-2</v>
      </c>
      <c r="I29" s="31">
        <f>Referencing!G22</f>
        <v>0.68409999999999993</v>
      </c>
      <c r="J29" s="31">
        <f>Referencing!H22</f>
        <v>0.2321101265822787</v>
      </c>
      <c r="K29" s="30"/>
      <c r="L29" s="31">
        <f>Referencing!I22</f>
        <v>0</v>
      </c>
      <c r="M29" s="31">
        <f>Referencing!J22</f>
        <v>0.78040000000000009</v>
      </c>
      <c r="N29" s="31">
        <f>Referencing!K22</f>
        <v>0.15037612602100422</v>
      </c>
      <c r="P29" s="15">
        <f>Referencing!S71</f>
        <v>0.29411764705882354</v>
      </c>
      <c r="Q29" s="15">
        <f>Referencing!T71</f>
        <v>0.76470588235294112</v>
      </c>
      <c r="R29" s="15">
        <f>Referencing!U71</f>
        <v>0.82352941176470584</v>
      </c>
      <c r="S29" s="15">
        <f>Referencing!V71</f>
        <v>0.94117647058823528</v>
      </c>
      <c r="T29" s="28"/>
      <c r="U29" s="15">
        <f>Referencing!W71</f>
        <v>0.76470588235294112</v>
      </c>
      <c r="V29" s="15">
        <f>Referencing!X71</f>
        <v>0.82352941176470584</v>
      </c>
      <c r="W29" s="15">
        <f>Referencing!Y71</f>
        <v>0.94117647058823528</v>
      </c>
      <c r="X29" s="15">
        <f>Referencing!Z71</f>
        <v>1</v>
      </c>
    </row>
    <row r="30" spans="2:24" ht="18" customHeight="1" x14ac:dyDescent="0.25">
      <c r="C30" s="5" t="s">
        <v>142</v>
      </c>
      <c r="D30" s="31">
        <f>Referencing!C23</f>
        <v>0.11220000000000001</v>
      </c>
      <c r="E30" s="31">
        <f>Referencing!D23</f>
        <v>0.38630000000000003</v>
      </c>
      <c r="F30" s="31">
        <f>Referencing!E23</f>
        <v>0.17494117647058827</v>
      </c>
      <c r="G30" s="30"/>
      <c r="H30" s="31">
        <f>Referencing!F23</f>
        <v>4.7899999999999998E-2</v>
      </c>
      <c r="I30" s="31">
        <f>Referencing!G23</f>
        <v>0.59329999999999994</v>
      </c>
      <c r="J30" s="31">
        <f>Referencing!H23</f>
        <v>0.24699113924050631</v>
      </c>
      <c r="K30" s="30"/>
      <c r="L30" s="31">
        <f>Referencing!I23</f>
        <v>2.5600000000000001E-2</v>
      </c>
      <c r="M30" s="31">
        <f>Referencing!J23</f>
        <v>0.70840000000000003</v>
      </c>
      <c r="N30" s="31">
        <f>Referencing!K23</f>
        <v>0.14958642940490083</v>
      </c>
      <c r="P30" s="15">
        <f>Referencing!S72</f>
        <v>0</v>
      </c>
      <c r="Q30" s="15">
        <f>Referencing!T72</f>
        <v>0</v>
      </c>
      <c r="R30" s="15">
        <f>Referencing!U72</f>
        <v>5.8823529411764705E-2</v>
      </c>
      <c r="S30" s="15">
        <f>Referencing!V72</f>
        <v>0.6470588235294118</v>
      </c>
      <c r="T30" s="28"/>
      <c r="U30" s="15">
        <f>Referencing!W72</f>
        <v>0.17647058823529413</v>
      </c>
      <c r="V30" s="15">
        <f>Referencing!X72</f>
        <v>0.70588235294117652</v>
      </c>
      <c r="W30" s="15">
        <f>Referencing!Y72</f>
        <v>1</v>
      </c>
      <c r="X30" s="15">
        <f>Referencing!Z72</f>
        <v>1</v>
      </c>
    </row>
    <row r="31" spans="2:24" ht="18" customHeight="1" x14ac:dyDescent="0.25">
      <c r="C31" s="5" t="s">
        <v>143</v>
      </c>
      <c r="D31" s="45">
        <f>Referencing!C24</f>
        <v>2.4300000000000002</v>
      </c>
      <c r="E31" s="45">
        <f>Referencing!D24</f>
        <v>3.08</v>
      </c>
      <c r="F31" s="45">
        <f>Referencing!E24</f>
        <v>2.6552941176470588</v>
      </c>
      <c r="G31" s="46"/>
      <c r="H31" s="45">
        <f>Referencing!F24</f>
        <v>1.34</v>
      </c>
      <c r="I31" s="45">
        <f>Referencing!G24</f>
        <v>3.79</v>
      </c>
      <c r="J31" s="45">
        <f>Referencing!H24</f>
        <v>2.4847310126582269</v>
      </c>
      <c r="K31" s="46"/>
      <c r="L31" s="45">
        <f>Referencing!I24</f>
        <v>1.34</v>
      </c>
      <c r="M31" s="45">
        <f>Referencing!J24</f>
        <v>3.79</v>
      </c>
      <c r="N31" s="45">
        <f>Referencing!K24</f>
        <v>2.3495332555425898</v>
      </c>
      <c r="P31" s="15">
        <f>Referencing!S73</f>
        <v>0.17647058823529413</v>
      </c>
      <c r="Q31" s="15">
        <f>Referencing!T73</f>
        <v>0.82352941176470584</v>
      </c>
      <c r="R31" s="15">
        <f>Referencing!U73</f>
        <v>1</v>
      </c>
      <c r="S31" s="15">
        <f>Referencing!V73</f>
        <v>1</v>
      </c>
      <c r="T31" s="28"/>
      <c r="U31" s="15">
        <f>Referencing!W73</f>
        <v>0.94117647058823528</v>
      </c>
      <c r="V31" s="15">
        <f>Referencing!X73</f>
        <v>1</v>
      </c>
      <c r="W31" s="15">
        <f>Referencing!Y73</f>
        <v>1</v>
      </c>
      <c r="X31" s="15">
        <f>Referencing!Z73</f>
        <v>1</v>
      </c>
    </row>
    <row r="32" spans="2:24" ht="18" customHeight="1" x14ac:dyDescent="0.25">
      <c r="C32" s="5" t="s">
        <v>144</v>
      </c>
      <c r="D32" s="31">
        <f>Referencing!C25</f>
        <v>6.1699999999999998E-2</v>
      </c>
      <c r="E32" s="31">
        <f>Referencing!D25</f>
        <v>0.18609999999999999</v>
      </c>
      <c r="F32" s="31">
        <f>Referencing!E25</f>
        <v>0.11088235294117647</v>
      </c>
      <c r="G32" s="30"/>
      <c r="H32" s="31">
        <f>Referencing!F25</f>
        <v>1.41E-2</v>
      </c>
      <c r="I32" s="31">
        <f>Referencing!G25</f>
        <v>0.2205</v>
      </c>
      <c r="J32" s="31">
        <f>Referencing!H25</f>
        <v>9.2471044303797434E-2</v>
      </c>
      <c r="K32" s="30"/>
      <c r="L32" s="31">
        <f>Referencing!I25</f>
        <v>0</v>
      </c>
      <c r="M32" s="31">
        <f>Referencing!J25</f>
        <v>0.2205</v>
      </c>
      <c r="N32" s="31">
        <f>Referencing!K25</f>
        <v>3.0547164527421313E-2</v>
      </c>
      <c r="P32" s="15">
        <f>Referencing!S74</f>
        <v>0.11764705882352941</v>
      </c>
      <c r="Q32" s="15">
        <f>Referencing!T74</f>
        <v>0.52941176470588236</v>
      </c>
      <c r="R32" s="15">
        <f>Referencing!U74</f>
        <v>0.82352941176470584</v>
      </c>
      <c r="S32" s="15">
        <f>Referencing!V74</f>
        <v>1</v>
      </c>
      <c r="T32" s="28"/>
      <c r="U32" s="15">
        <f>Referencing!W74</f>
        <v>1</v>
      </c>
      <c r="V32" s="15">
        <f>Referencing!X74</f>
        <v>1</v>
      </c>
      <c r="W32" s="15">
        <f>Referencing!Y74</f>
        <v>1</v>
      </c>
      <c r="X32" s="15">
        <f>Referencing!Z74</f>
        <v>1</v>
      </c>
    </row>
    <row r="33" spans="2:24" ht="18" customHeight="1" x14ac:dyDescent="0.25">
      <c r="C33" s="5" t="s">
        <v>145</v>
      </c>
      <c r="D33" s="31">
        <f>Referencing!C26</f>
        <v>9.4999999999999998E-3</v>
      </c>
      <c r="E33" s="31">
        <f>Referencing!D26</f>
        <v>5.5999999999999994E-2</v>
      </c>
      <c r="F33" s="31">
        <f>Referencing!E26</f>
        <v>2.3641176470588235E-2</v>
      </c>
      <c r="G33" s="30"/>
      <c r="H33" s="31">
        <f>Referencing!F26</f>
        <v>0</v>
      </c>
      <c r="I33" s="31">
        <f>Referencing!G26</f>
        <v>0.14749999999999999</v>
      </c>
      <c r="J33" s="31">
        <f>Referencing!H26</f>
        <v>2.1969936708860761E-2</v>
      </c>
      <c r="K33" s="30"/>
      <c r="L33" s="31">
        <f>Referencing!I26</f>
        <v>0</v>
      </c>
      <c r="M33" s="31">
        <f>Referencing!J26</f>
        <v>0.14749999999999999</v>
      </c>
      <c r="N33" s="31">
        <f>Referencing!K26</f>
        <v>5.1200933488914488E-3</v>
      </c>
      <c r="P33" s="15">
        <f>Referencing!S75</f>
        <v>5.8823529411764705E-2</v>
      </c>
      <c r="Q33" s="15">
        <f>Referencing!T75</f>
        <v>0.41176470588235292</v>
      </c>
      <c r="R33" s="15">
        <f>Referencing!U75</f>
        <v>0.82352941176470584</v>
      </c>
      <c r="S33" s="15">
        <f>Referencing!V75</f>
        <v>1</v>
      </c>
      <c r="T33" s="28"/>
      <c r="U33" s="15">
        <f>Referencing!W75</f>
        <v>1</v>
      </c>
      <c r="V33" s="15">
        <f>Referencing!X75</f>
        <v>1</v>
      </c>
      <c r="W33" s="15">
        <f>Referencing!Y75</f>
        <v>1</v>
      </c>
      <c r="X33" s="15">
        <f>Referencing!Z75</f>
        <v>1</v>
      </c>
    </row>
    <row r="34" spans="2:24" ht="18" customHeight="1" x14ac:dyDescent="0.25">
      <c r="C34" s="5" t="s">
        <v>247</v>
      </c>
      <c r="D34" s="47">
        <f>Referencing!C27</f>
        <v>5.98</v>
      </c>
      <c r="E34" s="47">
        <f>Referencing!D27</f>
        <v>42.92</v>
      </c>
      <c r="F34" s="47">
        <f>Referencing!E27</f>
        <v>25.037058823529417</v>
      </c>
      <c r="G34" s="48"/>
      <c r="H34" s="47">
        <f>Referencing!F27</f>
        <v>0.75</v>
      </c>
      <c r="I34" s="47">
        <f>Referencing!G27</f>
        <v>143.86000000000001</v>
      </c>
      <c r="J34" s="47">
        <f>Referencing!H27</f>
        <v>34.103860759493649</v>
      </c>
      <c r="K34" s="48"/>
      <c r="L34" s="47">
        <f>Referencing!I27</f>
        <v>0.02</v>
      </c>
      <c r="M34" s="47">
        <f>Referencing!J27</f>
        <v>143.86000000000001</v>
      </c>
      <c r="N34" s="47">
        <f>Referencing!K27</f>
        <v>9.7208926487748144</v>
      </c>
      <c r="P34" s="15">
        <f>Referencing!S76</f>
        <v>0</v>
      </c>
      <c r="Q34" s="15">
        <f>Referencing!T76</f>
        <v>0.17647058823529413</v>
      </c>
      <c r="R34" s="15">
        <f>Referencing!U76</f>
        <v>0.52941176470588236</v>
      </c>
      <c r="S34" s="15">
        <f>Referencing!V76</f>
        <v>0.76470588235294112</v>
      </c>
      <c r="T34" s="28"/>
      <c r="U34" s="15">
        <f>Referencing!W76</f>
        <v>0.76470588235294112</v>
      </c>
      <c r="V34" s="15">
        <f>Referencing!X76</f>
        <v>0.94117647058823528</v>
      </c>
      <c r="W34" s="15">
        <f>Referencing!Y76</f>
        <v>1</v>
      </c>
      <c r="X34" s="15">
        <f>Referencing!Z76</f>
        <v>1</v>
      </c>
    </row>
    <row r="35" spans="2:24" ht="18" customHeight="1" x14ac:dyDescent="0.25">
      <c r="C35" s="5" t="s">
        <v>246</v>
      </c>
      <c r="D35" s="31">
        <f>Referencing!C28</f>
        <v>0.96189999999999998</v>
      </c>
      <c r="E35" s="31">
        <f>Referencing!D28</f>
        <v>0.9887999999999999</v>
      </c>
      <c r="F35" s="31">
        <f>Referencing!E28</f>
        <v>0.97867647058823537</v>
      </c>
      <c r="G35" s="30"/>
      <c r="H35" s="31">
        <f>Referencing!F28</f>
        <v>0.62029999999999996</v>
      </c>
      <c r="I35" s="31">
        <f>Referencing!G28</f>
        <v>0.99470000000000003</v>
      </c>
      <c r="J35" s="31">
        <f>Referencing!H28</f>
        <v>0.96279367088607648</v>
      </c>
      <c r="K35" s="30"/>
      <c r="L35" s="31">
        <f>Referencing!I28</f>
        <v>0.46</v>
      </c>
      <c r="M35" s="31">
        <f>Referencing!J28</f>
        <v>1</v>
      </c>
      <c r="N35" s="31">
        <f>Referencing!K28</f>
        <v>0.95126912485414594</v>
      </c>
      <c r="P35" s="15">
        <f>Referencing!S77</f>
        <v>0.52941176470588236</v>
      </c>
      <c r="Q35" s="15">
        <f>Referencing!T77</f>
        <v>0.76470588235294112</v>
      </c>
      <c r="R35" s="15">
        <f>Referencing!U77</f>
        <v>0.94117647058823528</v>
      </c>
      <c r="S35" s="15">
        <f>Referencing!V77</f>
        <v>1</v>
      </c>
      <c r="T35" s="28"/>
      <c r="U35" s="15">
        <f>Referencing!W77</f>
        <v>0.76470588235294112</v>
      </c>
      <c r="V35" s="15">
        <f>Referencing!X77</f>
        <v>1</v>
      </c>
      <c r="W35" s="15">
        <f>Referencing!Y77</f>
        <v>1</v>
      </c>
      <c r="X35" s="15">
        <f>Referencing!Z77</f>
        <v>1</v>
      </c>
    </row>
    <row r="36" spans="2:24" ht="18" customHeight="1" x14ac:dyDescent="0.25">
      <c r="D36" s="34"/>
      <c r="E36" s="34"/>
      <c r="F36" s="34"/>
      <c r="G36" s="32"/>
      <c r="H36" s="34"/>
      <c r="I36" s="34"/>
      <c r="J36" s="34"/>
      <c r="K36" s="32"/>
      <c r="L36" s="34"/>
      <c r="M36" s="34"/>
      <c r="N36" s="34"/>
      <c r="P36" s="15"/>
      <c r="Q36" s="15"/>
      <c r="R36" s="15"/>
      <c r="S36" s="15"/>
      <c r="T36" s="28"/>
      <c r="U36" s="15"/>
      <c r="V36" s="15"/>
      <c r="W36" s="15"/>
      <c r="X36" s="15"/>
    </row>
    <row r="37" spans="2:24" ht="18" customHeight="1" x14ac:dyDescent="0.25">
      <c r="B37" s="8" t="s">
        <v>148</v>
      </c>
      <c r="D37" s="34"/>
      <c r="E37" s="34"/>
      <c r="F37" s="34"/>
      <c r="G37" s="32"/>
      <c r="H37" s="34"/>
      <c r="I37" s="34"/>
      <c r="J37" s="34"/>
      <c r="K37" s="32"/>
      <c r="L37" s="34"/>
      <c r="M37" s="34"/>
      <c r="N37" s="34"/>
      <c r="P37" s="15"/>
      <c r="Q37" s="15"/>
      <c r="R37" s="15"/>
      <c r="S37" s="15"/>
      <c r="T37" s="28"/>
      <c r="U37" s="15"/>
      <c r="V37" s="15"/>
      <c r="W37" s="15"/>
      <c r="X37" s="15"/>
    </row>
    <row r="38" spans="2:24" ht="18" customHeight="1" x14ac:dyDescent="0.25">
      <c r="B38" s="8"/>
      <c r="C38" s="5" t="s">
        <v>149</v>
      </c>
      <c r="D38" s="31">
        <f>Referencing!C29</f>
        <v>6.7599999999999993E-2</v>
      </c>
      <c r="E38" s="31">
        <f>Referencing!D29</f>
        <v>9.8599999999999993E-2</v>
      </c>
      <c r="F38" s="31">
        <f>Referencing!E29</f>
        <v>8.7658823529411761E-2</v>
      </c>
      <c r="G38" s="30"/>
      <c r="H38" s="31">
        <f>Referencing!F29</f>
        <v>2.1899999999999999E-2</v>
      </c>
      <c r="I38" s="31">
        <f>Referencing!G29</f>
        <v>0.12269999999999999</v>
      </c>
      <c r="J38" s="31">
        <f>Referencing!H29</f>
        <v>8.4607278481012654E-2</v>
      </c>
      <c r="K38" s="30"/>
      <c r="L38" s="31">
        <f>Referencing!I29</f>
        <v>1.7100000000000001E-2</v>
      </c>
      <c r="M38" s="31">
        <f>Referencing!J29</f>
        <v>0.18390000000000001</v>
      </c>
      <c r="N38" s="31">
        <f>Referencing!K29</f>
        <v>0.10870862310385053</v>
      </c>
      <c r="P38" s="15">
        <f>Referencing!S78</f>
        <v>5.8823529411764705E-2</v>
      </c>
      <c r="Q38" s="15">
        <f>Referencing!T78</f>
        <v>0.58823529411764708</v>
      </c>
      <c r="R38" s="15">
        <f>Referencing!U78</f>
        <v>0.88235294117647056</v>
      </c>
      <c r="S38" s="15">
        <f>Referencing!V78</f>
        <v>0.94117647058823528</v>
      </c>
      <c r="T38" s="28"/>
      <c r="U38" s="15">
        <f>Referencing!W78</f>
        <v>0</v>
      </c>
      <c r="V38" s="15">
        <f>Referencing!X78</f>
        <v>0</v>
      </c>
      <c r="W38" s="15">
        <f>Referencing!Y78</f>
        <v>5.8823529411764705E-2</v>
      </c>
      <c r="X38" s="15">
        <f>Referencing!Z78</f>
        <v>0.41176470588235292</v>
      </c>
    </row>
    <row r="39" spans="2:24" ht="18" customHeight="1" x14ac:dyDescent="0.25">
      <c r="C39" s="5" t="s">
        <v>223</v>
      </c>
      <c r="D39" s="31">
        <f>Referencing!C30</f>
        <v>0.1084</v>
      </c>
      <c r="E39" s="31">
        <f>Referencing!D30</f>
        <v>0.19339999999999999</v>
      </c>
      <c r="F39" s="31">
        <f>Referencing!E30</f>
        <v>0.16510588235294119</v>
      </c>
      <c r="G39" s="30"/>
      <c r="H39" s="31">
        <f>Referencing!F30</f>
        <v>2.2000000000000002E-2</v>
      </c>
      <c r="I39" s="31">
        <f>Referencing!G30</f>
        <v>0.22739999999999999</v>
      </c>
      <c r="J39" s="31">
        <f>Referencing!H30</f>
        <v>0.14082705696202535</v>
      </c>
      <c r="K39" s="30"/>
      <c r="L39" s="31">
        <f>Referencing!I30</f>
        <v>2.2000000000000002E-2</v>
      </c>
      <c r="M39" s="31">
        <f>Referencing!J30</f>
        <v>0.41470000000000001</v>
      </c>
      <c r="N39" s="31">
        <f>Referencing!K30</f>
        <v>0.18330602100350063</v>
      </c>
      <c r="P39" s="15">
        <f>Referencing!S79</f>
        <v>0.70588235294117652</v>
      </c>
      <c r="Q39" s="15">
        <f>Referencing!T79</f>
        <v>0.82352941176470584</v>
      </c>
      <c r="R39" s="15">
        <f>Referencing!U79</f>
        <v>1</v>
      </c>
      <c r="S39" s="15">
        <f>Referencing!V79</f>
        <v>1</v>
      </c>
      <c r="T39" s="28"/>
      <c r="U39" s="15">
        <f>Referencing!W79</f>
        <v>0</v>
      </c>
      <c r="V39" s="15">
        <f>Referencing!X79</f>
        <v>5.8823529411764705E-2</v>
      </c>
      <c r="W39" s="15">
        <f>Referencing!Y79</f>
        <v>0.58823529411764708</v>
      </c>
      <c r="X39" s="15">
        <f>Referencing!Z79</f>
        <v>0.88235294117647056</v>
      </c>
    </row>
    <row r="40" spans="2:24" ht="18" customHeight="1" x14ac:dyDescent="0.25">
      <c r="D40" s="34"/>
      <c r="E40" s="34"/>
      <c r="F40" s="34"/>
      <c r="G40" s="32"/>
      <c r="H40" s="34"/>
      <c r="I40" s="34"/>
      <c r="J40" s="34"/>
      <c r="K40" s="32"/>
      <c r="L40" s="34"/>
      <c r="M40" s="34"/>
      <c r="N40" s="34"/>
      <c r="P40" s="15"/>
      <c r="Q40" s="15"/>
      <c r="R40" s="15"/>
      <c r="S40" s="15"/>
      <c r="T40" s="28"/>
      <c r="U40" s="15"/>
      <c r="V40" s="15"/>
      <c r="W40" s="15"/>
      <c r="X40" s="15"/>
    </row>
    <row r="41" spans="2:24" ht="18" customHeight="1" x14ac:dyDescent="0.25">
      <c r="B41" s="8" t="s">
        <v>224</v>
      </c>
      <c r="D41" s="34"/>
      <c r="E41" s="34"/>
      <c r="F41" s="34"/>
      <c r="G41" s="32"/>
      <c r="H41" s="34"/>
      <c r="I41" s="34"/>
      <c r="J41" s="34"/>
      <c r="K41" s="32"/>
      <c r="L41" s="34"/>
      <c r="M41" s="34"/>
      <c r="N41" s="34"/>
      <c r="P41" s="15"/>
      <c r="Q41" s="15"/>
      <c r="R41" s="15"/>
      <c r="S41" s="15"/>
      <c r="T41" s="28"/>
      <c r="U41" s="15"/>
      <c r="V41" s="15"/>
      <c r="W41" s="15"/>
      <c r="X41" s="15"/>
    </row>
    <row r="42" spans="2:24" ht="18" customHeight="1" x14ac:dyDescent="0.25">
      <c r="B42" s="8"/>
      <c r="C42" s="5" t="s">
        <v>225</v>
      </c>
      <c r="D42" s="31">
        <f>Referencing!C31</f>
        <v>0.54339999999999999</v>
      </c>
      <c r="E42" s="31">
        <f>Referencing!D31</f>
        <v>0.63</v>
      </c>
      <c r="F42" s="31">
        <f>Referencing!E31</f>
        <v>0.58971176470588227</v>
      </c>
      <c r="G42" s="30"/>
      <c r="H42" s="31">
        <f>Referencing!F31</f>
        <v>0.45020000000000004</v>
      </c>
      <c r="I42" s="31">
        <f>Referencing!G31</f>
        <v>0.86760000000000004</v>
      </c>
      <c r="J42" s="31">
        <f>Referencing!H31</f>
        <v>0.6561436708860755</v>
      </c>
      <c r="K42" s="30"/>
      <c r="L42" s="31">
        <f>Referencing!I31</f>
        <v>0.1431</v>
      </c>
      <c r="M42" s="31">
        <f>Referencing!J31</f>
        <v>0.96479999999999999</v>
      </c>
      <c r="N42" s="31">
        <f>Referencing!K31</f>
        <v>0.65306051341890381</v>
      </c>
      <c r="P42" s="15">
        <f>Referencing!S80</f>
        <v>0</v>
      </c>
      <c r="Q42" s="15">
        <f>Referencing!T80</f>
        <v>0</v>
      </c>
      <c r="R42" s="15">
        <f>Referencing!U80</f>
        <v>5.8823529411764705E-2</v>
      </c>
      <c r="S42" s="15">
        <f>Referencing!V80</f>
        <v>0.23529411764705882</v>
      </c>
      <c r="T42" s="28"/>
      <c r="U42" s="15">
        <f>Referencing!W80</f>
        <v>0</v>
      </c>
      <c r="V42" s="15">
        <f>Referencing!X80</f>
        <v>0</v>
      </c>
      <c r="W42" s="15">
        <f>Referencing!Y80</f>
        <v>5.8823529411764705E-2</v>
      </c>
      <c r="X42" s="15">
        <f>Referencing!Z80</f>
        <v>0.23529411764705882</v>
      </c>
    </row>
    <row r="43" spans="2:24" ht="18" customHeight="1" x14ac:dyDescent="0.25">
      <c r="C43" s="5" t="s">
        <v>226</v>
      </c>
      <c r="D43" s="31">
        <f>Referencing!C32</f>
        <v>6.1699999999999998E-2</v>
      </c>
      <c r="E43" s="31">
        <f>Referencing!D32</f>
        <v>0.1133</v>
      </c>
      <c r="F43" s="31">
        <f>Referencing!E32</f>
        <v>8.7488235294117644E-2</v>
      </c>
      <c r="G43" s="30"/>
      <c r="H43" s="31">
        <f>Referencing!F32</f>
        <v>1.8600000000000002E-2</v>
      </c>
      <c r="I43" s="31">
        <f>Referencing!G32</f>
        <v>0.11990000000000001</v>
      </c>
      <c r="J43" s="31">
        <f>Referencing!H32</f>
        <v>6.124620253164556E-2</v>
      </c>
      <c r="K43" s="30"/>
      <c r="L43" s="31">
        <f>Referencing!I32</f>
        <v>6.9999999999999993E-3</v>
      </c>
      <c r="M43" s="31">
        <f>Referencing!J32</f>
        <v>0.1585</v>
      </c>
      <c r="N43" s="31">
        <f>Referencing!K32</f>
        <v>4.4405052508751569E-2</v>
      </c>
      <c r="P43" s="15">
        <f>Referencing!S81</f>
        <v>0.70588235294117652</v>
      </c>
      <c r="Q43" s="15">
        <f>Referencing!T81</f>
        <v>0.88235294117647056</v>
      </c>
      <c r="R43" s="15">
        <f>Referencing!U81</f>
        <v>0.94117647058823528</v>
      </c>
      <c r="S43" s="15">
        <f>Referencing!V81</f>
        <v>1</v>
      </c>
      <c r="T43" s="28"/>
      <c r="U43" s="15">
        <f>Referencing!W81</f>
        <v>0.94117647058823528</v>
      </c>
      <c r="V43" s="15">
        <f>Referencing!X81</f>
        <v>1</v>
      </c>
      <c r="W43" s="15">
        <f>Referencing!Y81</f>
        <v>1</v>
      </c>
      <c r="X43" s="15">
        <f>Referencing!Z81</f>
        <v>1</v>
      </c>
    </row>
    <row r="44" spans="2:24" ht="18" customHeight="1" x14ac:dyDescent="0.25">
      <c r="C44" s="5" t="s">
        <v>227</v>
      </c>
      <c r="D44" s="31">
        <f>Referencing!C33</f>
        <v>0.65510000000000002</v>
      </c>
      <c r="E44" s="31">
        <f>Referencing!D33</f>
        <v>0.70590000000000008</v>
      </c>
      <c r="F44" s="31">
        <f>Referencing!E33</f>
        <v>0.67718823529411765</v>
      </c>
      <c r="G44" s="30"/>
      <c r="H44" s="31">
        <f>Referencing!F33</f>
        <v>0.52010000000000001</v>
      </c>
      <c r="I44" s="31">
        <f>Referencing!G33</f>
        <v>0.89950000000000008</v>
      </c>
      <c r="J44" s="31">
        <f>Referencing!H33</f>
        <v>0.71739050632911328</v>
      </c>
      <c r="K44" s="30"/>
      <c r="L44" s="31">
        <f>Referencing!I33</f>
        <v>0.15130000000000002</v>
      </c>
      <c r="M44" s="31">
        <f>Referencing!J33</f>
        <v>0.97180000000000011</v>
      </c>
      <c r="N44" s="31">
        <f>Referencing!K33</f>
        <v>0.69746571761960496</v>
      </c>
      <c r="P44" s="15">
        <f>Referencing!S82</f>
        <v>0</v>
      </c>
      <c r="Q44" s="15">
        <f>Referencing!T82</f>
        <v>0</v>
      </c>
      <c r="R44" s="15">
        <f>Referencing!U82</f>
        <v>5.8823529411764705E-2</v>
      </c>
      <c r="S44" s="15">
        <f>Referencing!V82</f>
        <v>0.35294117647058826</v>
      </c>
      <c r="T44" s="28"/>
      <c r="U44" s="15">
        <f>Referencing!W82</f>
        <v>0</v>
      </c>
      <c r="V44" s="15">
        <f>Referencing!X82</f>
        <v>5.8823529411764705E-2</v>
      </c>
      <c r="W44" s="15">
        <f>Referencing!Y82</f>
        <v>0.23529411764705882</v>
      </c>
      <c r="X44" s="15">
        <f>Referencing!Z82</f>
        <v>0.88235294117647056</v>
      </c>
    </row>
    <row r="45" spans="2:24" ht="18" customHeight="1" x14ac:dyDescent="0.25">
      <c r="C45" s="5" t="s">
        <v>228</v>
      </c>
      <c r="D45" s="31">
        <f>Referencing!C34</f>
        <v>0.29410000000000003</v>
      </c>
      <c r="E45" s="31">
        <f>Referencing!D34</f>
        <v>0.34490000000000004</v>
      </c>
      <c r="F45" s="31">
        <f>Referencing!E34</f>
        <v>0.32281176470588241</v>
      </c>
      <c r="G45" s="30"/>
      <c r="H45" s="31">
        <f>Referencing!F34</f>
        <v>0.10050000000000001</v>
      </c>
      <c r="I45" s="31">
        <f>Referencing!G34</f>
        <v>0.47989999999999999</v>
      </c>
      <c r="J45" s="31">
        <f>Referencing!H34</f>
        <v>0.28260949367088595</v>
      </c>
      <c r="K45" s="30"/>
      <c r="L45" s="31">
        <f>Referencing!I34</f>
        <v>2.8199999999999999E-2</v>
      </c>
      <c r="M45" s="31">
        <f>Referencing!J34</f>
        <v>0.84870000000000001</v>
      </c>
      <c r="N45" s="31">
        <f>Referencing!K34</f>
        <v>0.30253431738623116</v>
      </c>
      <c r="P45" s="15">
        <f>Referencing!S83</f>
        <v>0.6470588235294118</v>
      </c>
      <c r="Q45" s="15">
        <f>Referencing!T83</f>
        <v>0.94117647058823528</v>
      </c>
      <c r="R45" s="15">
        <f>Referencing!U83</f>
        <v>1</v>
      </c>
      <c r="S45" s="15">
        <f>Referencing!V83</f>
        <v>1</v>
      </c>
      <c r="T45" s="28"/>
      <c r="U45" s="15">
        <f>Referencing!W83</f>
        <v>0.11764705882352941</v>
      </c>
      <c r="V45" s="15">
        <f>Referencing!X83</f>
        <v>0.76470588235294112</v>
      </c>
      <c r="W45" s="15">
        <f>Referencing!Y83</f>
        <v>0.94117647058823528</v>
      </c>
      <c r="X45" s="15">
        <f>Referencing!Z83</f>
        <v>1</v>
      </c>
    </row>
    <row r="46" spans="2:24" ht="18" customHeight="1" x14ac:dyDescent="0.25">
      <c r="C46" s="5" t="s">
        <v>229</v>
      </c>
      <c r="D46" s="31">
        <f>Referencing!C35</f>
        <v>0.111</v>
      </c>
      <c r="E46" s="31">
        <f>Referencing!D35</f>
        <v>0.13039999999999999</v>
      </c>
      <c r="F46" s="31">
        <f>Referencing!E35</f>
        <v>0.12259411764705881</v>
      </c>
      <c r="G46" s="30"/>
      <c r="H46" s="31">
        <f>Referencing!F35</f>
        <v>1.61E-2</v>
      </c>
      <c r="I46" s="31">
        <f>Referencing!G35</f>
        <v>0.18710000000000002</v>
      </c>
      <c r="J46" s="31">
        <f>Referencing!H35</f>
        <v>0.10892958860759488</v>
      </c>
      <c r="K46" s="30"/>
      <c r="L46" s="31">
        <f>Referencing!I35</f>
        <v>6.8999999999999999E-3</v>
      </c>
      <c r="M46" s="31">
        <f>Referencing!J35</f>
        <v>0.21340000000000001</v>
      </c>
      <c r="N46" s="31">
        <f>Referencing!K35</f>
        <v>0.14164737456242693</v>
      </c>
      <c r="P46" s="15">
        <f>Referencing!S84</f>
        <v>0</v>
      </c>
      <c r="Q46" s="15">
        <f>Referencing!T84</f>
        <v>0.88235294117647056</v>
      </c>
      <c r="R46" s="15">
        <f>Referencing!U84</f>
        <v>1</v>
      </c>
      <c r="S46" s="15">
        <f>Referencing!V84</f>
        <v>1</v>
      </c>
      <c r="T46" s="28"/>
      <c r="U46" s="15">
        <f>Referencing!W84</f>
        <v>0</v>
      </c>
      <c r="V46" s="15">
        <f>Referencing!X84</f>
        <v>0</v>
      </c>
      <c r="W46" s="15">
        <f>Referencing!Y84</f>
        <v>0</v>
      </c>
      <c r="X46" s="15">
        <f>Referencing!Z84</f>
        <v>5.8823529411764705E-2</v>
      </c>
    </row>
    <row r="47" spans="2:24" ht="18" customHeight="1" x14ac:dyDescent="0.25">
      <c r="C47" s="5" t="s">
        <v>230</v>
      </c>
      <c r="D47" s="31">
        <f>Referencing!C36</f>
        <v>0.24160000000000001</v>
      </c>
      <c r="E47" s="31">
        <f>Referencing!D36</f>
        <v>0.36749999999999999</v>
      </c>
      <c r="F47" s="31">
        <f>Referencing!E36</f>
        <v>0.2904411764705882</v>
      </c>
      <c r="G47" s="30"/>
      <c r="H47" s="31">
        <f>Referencing!F36</f>
        <v>0.2155</v>
      </c>
      <c r="I47" s="31">
        <f>Referencing!G36</f>
        <v>0.89469999999999994</v>
      </c>
      <c r="J47" s="31">
        <f>Referencing!H36</f>
        <v>0.50023876582278515</v>
      </c>
      <c r="K47" s="30"/>
      <c r="L47" s="31">
        <f>Referencing!I36</f>
        <v>0.115</v>
      </c>
      <c r="M47" s="31">
        <f>Referencing!J36</f>
        <v>0.89469999999999994</v>
      </c>
      <c r="N47" s="31">
        <f>Referencing!K36</f>
        <v>0.40404456242707082</v>
      </c>
      <c r="P47" s="15">
        <f>Referencing!S85</f>
        <v>0</v>
      </c>
      <c r="Q47" s="15">
        <f>Referencing!T85</f>
        <v>0</v>
      </c>
      <c r="R47" s="15">
        <f>Referencing!U85</f>
        <v>5.8823529411764705E-2</v>
      </c>
      <c r="S47" s="15">
        <f>Referencing!V85</f>
        <v>0.11764705882352941</v>
      </c>
      <c r="T47" s="28"/>
      <c r="U47" s="15">
        <f>Referencing!W85</f>
        <v>0</v>
      </c>
      <c r="V47" s="15">
        <f>Referencing!X85</f>
        <v>5.8823529411764705E-2</v>
      </c>
      <c r="W47" s="15">
        <f>Referencing!Y85</f>
        <v>0.11764705882352941</v>
      </c>
      <c r="X47" s="15">
        <f>Referencing!Z85</f>
        <v>0.29411764705882354</v>
      </c>
    </row>
    <row r="48" spans="2:24" ht="18" customHeight="1" x14ac:dyDescent="0.25">
      <c r="C48" s="5" t="s">
        <v>231</v>
      </c>
      <c r="D48" s="31">
        <f>Referencing!C37</f>
        <v>0.38819999999999999</v>
      </c>
      <c r="E48" s="31">
        <f>Referencing!D37</f>
        <v>0.49479999999999996</v>
      </c>
      <c r="F48" s="31">
        <f>Referencing!E37</f>
        <v>0.46216470588235298</v>
      </c>
      <c r="G48" s="30"/>
      <c r="H48" s="31">
        <f>Referencing!F37</f>
        <v>8.5699999999999998E-2</v>
      </c>
      <c r="I48" s="31">
        <f>Referencing!G37</f>
        <v>0.52579999999999993</v>
      </c>
      <c r="J48" s="31">
        <f>Referencing!H37</f>
        <v>0.35543971518987333</v>
      </c>
      <c r="K48" s="30"/>
      <c r="L48" s="31">
        <f>Referencing!I37</f>
        <v>8.5699999999999998E-2</v>
      </c>
      <c r="M48" s="31">
        <f>Referencing!J37</f>
        <v>0.60030000000000006</v>
      </c>
      <c r="N48" s="31">
        <f>Referencing!K37</f>
        <v>0.41362635939323261</v>
      </c>
      <c r="P48" s="15">
        <f>Referencing!S86</f>
        <v>0.76470588235294112</v>
      </c>
      <c r="Q48" s="15">
        <f>Referencing!T86</f>
        <v>0.94117647058823528</v>
      </c>
      <c r="R48" s="15">
        <f>Referencing!U86</f>
        <v>1</v>
      </c>
      <c r="S48" s="15">
        <f>Referencing!V86</f>
        <v>1</v>
      </c>
      <c r="T48" s="28"/>
      <c r="U48" s="15">
        <f>Referencing!W86</f>
        <v>0.58823529411764708</v>
      </c>
      <c r="V48" s="15">
        <f>Referencing!X86</f>
        <v>0.82352941176470584</v>
      </c>
      <c r="W48" s="15">
        <f>Referencing!Y86</f>
        <v>0.94117647058823528</v>
      </c>
      <c r="X48" s="15">
        <f>Referencing!Z86</f>
        <v>1</v>
      </c>
    </row>
    <row r="49" spans="2:24" ht="18" customHeight="1" x14ac:dyDescent="0.25">
      <c r="C49" s="5" t="s">
        <v>232</v>
      </c>
      <c r="D49" s="31">
        <f>Referencing!C38</f>
        <v>0.19699999999999998</v>
      </c>
      <c r="E49" s="31">
        <f>Referencing!D38</f>
        <v>0.28920000000000001</v>
      </c>
      <c r="F49" s="31">
        <f>Referencing!E38</f>
        <v>0.24738235294117644</v>
      </c>
      <c r="G49" s="30"/>
      <c r="H49" s="31">
        <f>Referencing!F38</f>
        <v>5.3E-3</v>
      </c>
      <c r="I49" s="31">
        <f>Referencing!G38</f>
        <v>0.34340000000000004</v>
      </c>
      <c r="J49" s="31">
        <f>Referencing!H38</f>
        <v>0.14431946202531648</v>
      </c>
      <c r="K49" s="30"/>
      <c r="L49" s="31">
        <f>Referencing!I38</f>
        <v>5.3E-3</v>
      </c>
      <c r="M49" s="31">
        <f>Referencing!J38</f>
        <v>0.58409999999999995</v>
      </c>
      <c r="N49" s="31">
        <f>Referencing!K38</f>
        <v>0.18232894982497122</v>
      </c>
      <c r="P49" s="15">
        <f>Referencing!S87</f>
        <v>0.70588235294117652</v>
      </c>
      <c r="Q49" s="15">
        <f>Referencing!T87</f>
        <v>0.94117647058823528</v>
      </c>
      <c r="R49" s="15">
        <f>Referencing!U87</f>
        <v>0.94117647058823528</v>
      </c>
      <c r="S49" s="15">
        <f>Referencing!V87</f>
        <v>1</v>
      </c>
      <c r="T49" s="28"/>
      <c r="U49" s="15">
        <f>Referencing!W87</f>
        <v>0.6470588235294118</v>
      </c>
      <c r="V49" s="15">
        <f>Referencing!X87</f>
        <v>0.94117647058823528</v>
      </c>
      <c r="W49" s="15">
        <f>Referencing!Y87</f>
        <v>0.94117647058823528</v>
      </c>
      <c r="X49" s="15">
        <f>Referencing!Z87</f>
        <v>0.94117647058823528</v>
      </c>
    </row>
    <row r="50" spans="2:24" ht="18" customHeight="1" x14ac:dyDescent="0.25">
      <c r="D50" s="31"/>
      <c r="E50" s="31"/>
      <c r="F50" s="31"/>
      <c r="G50" s="30"/>
      <c r="H50" s="31"/>
      <c r="I50" s="31"/>
      <c r="J50" s="31"/>
      <c r="K50" s="30"/>
      <c r="L50" s="31"/>
      <c r="M50" s="31"/>
      <c r="N50" s="31"/>
      <c r="P50" s="15"/>
      <c r="Q50" s="15"/>
      <c r="R50" s="15"/>
      <c r="S50" s="15"/>
      <c r="T50" s="28"/>
      <c r="U50" s="15"/>
      <c r="V50" s="15"/>
      <c r="W50" s="15"/>
      <c r="X50" s="15"/>
    </row>
    <row r="51" spans="2:24" ht="18" customHeight="1" x14ac:dyDescent="0.25">
      <c r="B51" s="8" t="s">
        <v>233</v>
      </c>
      <c r="D51" s="31"/>
      <c r="E51" s="31"/>
      <c r="F51" s="31"/>
      <c r="G51" s="30"/>
      <c r="H51" s="31"/>
      <c r="I51" s="31"/>
      <c r="J51" s="31"/>
      <c r="K51" s="30"/>
      <c r="L51" s="31"/>
      <c r="M51" s="31"/>
      <c r="N51" s="31"/>
      <c r="P51" s="15"/>
      <c r="Q51" s="15"/>
      <c r="R51" s="15"/>
      <c r="S51" s="15"/>
      <c r="T51" s="28"/>
      <c r="U51" s="15"/>
      <c r="V51" s="15"/>
      <c r="W51" s="15"/>
      <c r="X51" s="15"/>
    </row>
    <row r="52" spans="2:24" ht="18" customHeight="1" x14ac:dyDescent="0.25">
      <c r="B52" s="8"/>
      <c r="C52" s="5" t="s">
        <v>234</v>
      </c>
      <c r="D52" s="31">
        <f>Referencing!C39</f>
        <v>0.16350000000000001</v>
      </c>
      <c r="E52" s="31">
        <f>Referencing!D39</f>
        <v>0.32119999999999999</v>
      </c>
      <c r="F52" s="31">
        <f>Referencing!E39</f>
        <v>0.28128235294117643</v>
      </c>
      <c r="G52" s="30"/>
      <c r="H52" s="31">
        <f>Referencing!F39</f>
        <v>6.3E-3</v>
      </c>
      <c r="I52" s="31">
        <f>Referencing!G39</f>
        <v>0.35759999999999997</v>
      </c>
      <c r="J52" s="31">
        <f>Referencing!H39</f>
        <v>0.17485094936708862</v>
      </c>
      <c r="K52" s="30"/>
      <c r="L52" s="31">
        <f>Referencing!I39</f>
        <v>6.3E-3</v>
      </c>
      <c r="M52" s="31">
        <f>Referencing!J39</f>
        <v>0.54780000000000006</v>
      </c>
      <c r="N52" s="31">
        <f>Referencing!K39</f>
        <v>0.22449352392065303</v>
      </c>
      <c r="P52" s="15">
        <f>Referencing!S88</f>
        <v>0.94117647058823528</v>
      </c>
      <c r="Q52" s="15">
        <f>Referencing!T88</f>
        <v>0.94117647058823528</v>
      </c>
      <c r="R52" s="15">
        <f>Referencing!U88</f>
        <v>1</v>
      </c>
      <c r="S52" s="15">
        <f>Referencing!V88</f>
        <v>1</v>
      </c>
      <c r="T52" s="28"/>
      <c r="U52" s="15">
        <f>Referencing!W88</f>
        <v>0.6470588235294118</v>
      </c>
      <c r="V52" s="15">
        <f>Referencing!X88</f>
        <v>0.88235294117647056</v>
      </c>
      <c r="W52" s="15">
        <f>Referencing!Y88</f>
        <v>0.94117647058823528</v>
      </c>
      <c r="X52" s="15">
        <f>Referencing!Z88</f>
        <v>1</v>
      </c>
    </row>
    <row r="53" spans="2:24" ht="18" customHeight="1" x14ac:dyDescent="0.25">
      <c r="C53" s="5" t="s">
        <v>235</v>
      </c>
      <c r="D53" s="31">
        <f>Referencing!C40</f>
        <v>1.1000000000000001E-2</v>
      </c>
      <c r="E53" s="31">
        <f>Referencing!D40</f>
        <v>2.8399999999999998E-2</v>
      </c>
      <c r="F53" s="31">
        <f>Referencing!E40</f>
        <v>2.1105882352941176E-2</v>
      </c>
      <c r="G53" s="30"/>
      <c r="H53" s="31">
        <f>Referencing!F40</f>
        <v>0</v>
      </c>
      <c r="I53" s="31">
        <f>Referencing!G40</f>
        <v>5.4699999999999999E-2</v>
      </c>
      <c r="J53" s="31">
        <f>Referencing!H40</f>
        <v>1.6746518987341804E-2</v>
      </c>
      <c r="K53" s="30"/>
      <c r="L53" s="31">
        <f>Referencing!I40</f>
        <v>0</v>
      </c>
      <c r="M53" s="31">
        <f>Referencing!J40</f>
        <v>0.11849999999999999</v>
      </c>
      <c r="N53" s="31">
        <f>Referencing!K40</f>
        <v>3.8653162193699055E-2</v>
      </c>
      <c r="P53" s="15">
        <f>Referencing!S89</f>
        <v>0.23529411764705882</v>
      </c>
      <c r="Q53" s="15">
        <f>Referencing!T89</f>
        <v>0.94117647058823528</v>
      </c>
      <c r="R53" s="15">
        <f>Referencing!U89</f>
        <v>1</v>
      </c>
      <c r="S53" s="15">
        <f>Referencing!V89</f>
        <v>1</v>
      </c>
      <c r="T53" s="28"/>
      <c r="U53" s="15">
        <f>Referencing!W89</f>
        <v>0</v>
      </c>
      <c r="V53" s="15">
        <f>Referencing!X89</f>
        <v>0</v>
      </c>
      <c r="W53" s="15">
        <f>Referencing!Y89</f>
        <v>0</v>
      </c>
      <c r="X53" s="15">
        <f>Referencing!Z89</f>
        <v>0</v>
      </c>
    </row>
    <row r="54" spans="2:24" ht="18" customHeight="1" x14ac:dyDescent="0.25">
      <c r="C54" s="5" t="s">
        <v>236</v>
      </c>
      <c r="D54" s="31">
        <f>Referencing!C41</f>
        <v>0.11539999999999999</v>
      </c>
      <c r="E54" s="31">
        <f>Referencing!D41</f>
        <v>0.16930000000000001</v>
      </c>
      <c r="F54" s="31">
        <f>Referencing!E41</f>
        <v>0.15046470588235294</v>
      </c>
      <c r="G54" s="30"/>
      <c r="H54" s="31">
        <f>Referencing!F41</f>
        <v>3.9300000000000002E-2</v>
      </c>
      <c r="I54" s="31">
        <f>Referencing!G41</f>
        <v>0.2</v>
      </c>
      <c r="J54" s="31">
        <f>Referencing!H41</f>
        <v>0.11871993670886079</v>
      </c>
      <c r="K54" s="30"/>
      <c r="L54" s="31">
        <f>Referencing!I41</f>
        <v>3.5799999999999998E-2</v>
      </c>
      <c r="M54" s="31">
        <f>Referencing!J41</f>
        <v>0.28160000000000002</v>
      </c>
      <c r="N54" s="31">
        <f>Referencing!K41</f>
        <v>0.15779872812135373</v>
      </c>
      <c r="P54" s="15">
        <f>Referencing!S90</f>
        <v>0.58823529411764708</v>
      </c>
      <c r="Q54" s="15">
        <f>Referencing!T90</f>
        <v>0.94117647058823528</v>
      </c>
      <c r="R54" s="15">
        <f>Referencing!U90</f>
        <v>1</v>
      </c>
      <c r="S54" s="15">
        <f>Referencing!V90</f>
        <v>1</v>
      </c>
      <c r="T54" s="28"/>
      <c r="U54" s="15">
        <f>Referencing!W90</f>
        <v>0</v>
      </c>
      <c r="V54" s="15">
        <f>Referencing!X90</f>
        <v>5.8823529411764705E-2</v>
      </c>
      <c r="W54" s="15">
        <f>Referencing!Y90</f>
        <v>0.47058823529411764</v>
      </c>
      <c r="X54" s="15">
        <f>Referencing!Z90</f>
        <v>0.76470588235294112</v>
      </c>
    </row>
    <row r="55" spans="2:24" ht="18" customHeight="1" x14ac:dyDescent="0.25">
      <c r="C55" s="5" t="s">
        <v>237</v>
      </c>
      <c r="D55" s="31">
        <f>Referencing!C42</f>
        <v>0.1595</v>
      </c>
      <c r="E55" s="31">
        <f>Referencing!D42</f>
        <v>0.34509999999999996</v>
      </c>
      <c r="F55" s="31">
        <f>Referencing!E42</f>
        <v>0.20611764705882354</v>
      </c>
      <c r="G55" s="30"/>
      <c r="H55" s="31">
        <f>Referencing!F42</f>
        <v>0.12529999999999999</v>
      </c>
      <c r="I55" s="31">
        <f>Referencing!G42</f>
        <v>0.78220000000000001</v>
      </c>
      <c r="J55" s="31">
        <f>Referencing!H42</f>
        <v>0.38004446202531639</v>
      </c>
      <c r="K55" s="30"/>
      <c r="L55" s="31">
        <f>Referencing!I42</f>
        <v>5.1699999999999996E-2</v>
      </c>
      <c r="M55" s="31">
        <f>Referencing!J42</f>
        <v>0.78220000000000001</v>
      </c>
      <c r="N55" s="31">
        <f>Referencing!K42</f>
        <v>0.27392091015169218</v>
      </c>
      <c r="P55" s="15">
        <f>Referencing!S91</f>
        <v>0</v>
      </c>
      <c r="Q55" s="15">
        <f>Referencing!T91</f>
        <v>0</v>
      </c>
      <c r="R55" s="15">
        <f>Referencing!U91</f>
        <v>5.8823529411764705E-2</v>
      </c>
      <c r="S55" s="15">
        <f>Referencing!V91</f>
        <v>5.8823529411764705E-2</v>
      </c>
      <c r="T55" s="28"/>
      <c r="U55" s="15">
        <f>Referencing!W91</f>
        <v>0</v>
      </c>
      <c r="V55" s="15">
        <f>Referencing!X91</f>
        <v>5.8823529411764705E-2</v>
      </c>
      <c r="W55" s="15">
        <f>Referencing!Y91</f>
        <v>0.23529411764705882</v>
      </c>
      <c r="X55" s="15">
        <f>Referencing!Z91</f>
        <v>0.6470588235294118</v>
      </c>
    </row>
    <row r="56" spans="2:24" ht="18" customHeight="1" x14ac:dyDescent="0.25">
      <c r="D56" s="31"/>
      <c r="E56" s="31"/>
      <c r="F56" s="31"/>
      <c r="G56" s="30"/>
      <c r="H56" s="31"/>
      <c r="I56" s="31"/>
      <c r="J56" s="31"/>
      <c r="K56" s="30"/>
      <c r="L56" s="31"/>
      <c r="M56" s="31"/>
      <c r="N56" s="31"/>
      <c r="P56" s="15"/>
      <c r="Q56" s="15"/>
      <c r="R56" s="15"/>
      <c r="S56" s="15"/>
      <c r="T56" s="28"/>
      <c r="U56" s="15"/>
      <c r="V56" s="15"/>
      <c r="W56" s="15"/>
      <c r="X56" s="15"/>
    </row>
    <row r="57" spans="2:24" ht="18" customHeight="1" x14ac:dyDescent="0.25">
      <c r="B57" s="8" t="s">
        <v>238</v>
      </c>
      <c r="D57" s="31"/>
      <c r="E57" s="31"/>
      <c r="F57" s="31"/>
      <c r="G57" s="30"/>
      <c r="H57" s="31"/>
      <c r="I57" s="31"/>
      <c r="J57" s="31"/>
      <c r="K57" s="30"/>
      <c r="L57" s="31"/>
      <c r="M57" s="31"/>
      <c r="N57" s="31"/>
      <c r="P57" s="15"/>
      <c r="Q57" s="15"/>
      <c r="R57" s="15"/>
      <c r="S57" s="15"/>
      <c r="T57" s="28"/>
      <c r="U57" s="15"/>
      <c r="V57" s="15"/>
      <c r="W57" s="15"/>
      <c r="X57" s="15"/>
    </row>
    <row r="58" spans="2:24" ht="18" customHeight="1" x14ac:dyDescent="0.25">
      <c r="B58" s="8"/>
      <c r="C58" s="5" t="s">
        <v>239</v>
      </c>
      <c r="D58" s="31">
        <f>Referencing!C43</f>
        <v>6.5299999999999997E-2</v>
      </c>
      <c r="E58" s="31">
        <f>Referencing!D43</f>
        <v>0.29070000000000001</v>
      </c>
      <c r="F58" s="31">
        <f>Referencing!E43</f>
        <v>0.12169411764705883</v>
      </c>
      <c r="G58" s="30"/>
      <c r="H58" s="31">
        <f>Referencing!F43</f>
        <v>0.01</v>
      </c>
      <c r="I58" s="31">
        <f>Referencing!G43</f>
        <v>0.39649999999999996</v>
      </c>
      <c r="J58" s="31">
        <f>Referencing!H43</f>
        <v>0.13864762658227842</v>
      </c>
      <c r="K58" s="30"/>
      <c r="L58" s="31">
        <f>Referencing!I43</f>
        <v>0</v>
      </c>
      <c r="M58" s="31">
        <f>Referencing!J43</f>
        <v>0.48139999999999999</v>
      </c>
      <c r="N58" s="31">
        <f>Referencing!K43</f>
        <v>3.7744562427071145E-2</v>
      </c>
      <c r="P58" s="15">
        <f>Referencing!S92</f>
        <v>0</v>
      </c>
      <c r="Q58" s="15">
        <f>Referencing!T92</f>
        <v>5.8823529411764705E-2</v>
      </c>
      <c r="R58" s="15">
        <f>Referencing!U92</f>
        <v>0.29411764705882354</v>
      </c>
      <c r="S58" s="15">
        <f>Referencing!V92</f>
        <v>0.88235294117647056</v>
      </c>
      <c r="T58" s="28"/>
      <c r="U58" s="15">
        <f>Referencing!W92</f>
        <v>1</v>
      </c>
      <c r="V58" s="15">
        <f>Referencing!X92</f>
        <v>1</v>
      </c>
      <c r="W58" s="15">
        <f>Referencing!Y92</f>
        <v>1</v>
      </c>
      <c r="X58" s="15">
        <f>Referencing!Z92</f>
        <v>1</v>
      </c>
    </row>
    <row r="75" spans="2:2" x14ac:dyDescent="0.25">
      <c r="B75" s="11"/>
    </row>
    <row r="76" spans="2:2" x14ac:dyDescent="0.25">
      <c r="B76" s="11"/>
    </row>
    <row r="77" spans="2:2" x14ac:dyDescent="0.25">
      <c r="B77" s="11"/>
    </row>
    <row r="78" spans="2:2" x14ac:dyDescent="0.25">
      <c r="B78" s="11"/>
    </row>
    <row r="79" spans="2:2" x14ac:dyDescent="0.25">
      <c r="B79" s="11"/>
    </row>
    <row r="80" spans="2:2" x14ac:dyDescent="0.25">
      <c r="B80" s="11"/>
    </row>
    <row r="81" spans="2:2" x14ac:dyDescent="0.25">
      <c r="B81" s="11"/>
    </row>
    <row r="82" spans="2:2" x14ac:dyDescent="0.25">
      <c r="B82" s="11"/>
    </row>
    <row r="83" spans="2:2" x14ac:dyDescent="0.25">
      <c r="B83" s="11"/>
    </row>
    <row r="84" spans="2:2" x14ac:dyDescent="0.25">
      <c r="B84" s="11"/>
    </row>
    <row r="85" spans="2:2" x14ac:dyDescent="0.25">
      <c r="B85" s="11"/>
    </row>
    <row r="86" spans="2:2" x14ac:dyDescent="0.25">
      <c r="B86" s="11"/>
    </row>
    <row r="87" spans="2:2" x14ac:dyDescent="0.25">
      <c r="B87" s="11"/>
    </row>
    <row r="88" spans="2:2" x14ac:dyDescent="0.25">
      <c r="B88" s="11"/>
    </row>
    <row r="89" spans="2:2" x14ac:dyDescent="0.25">
      <c r="B89" s="11"/>
    </row>
    <row r="90" spans="2:2" x14ac:dyDescent="0.25">
      <c r="B90" s="11"/>
    </row>
    <row r="91" spans="2:2" x14ac:dyDescent="0.25">
      <c r="B91" s="11"/>
    </row>
    <row r="92" spans="2:2" x14ac:dyDescent="0.25">
      <c r="B92" s="11"/>
    </row>
    <row r="93" spans="2:2" x14ac:dyDescent="0.25">
      <c r="B93" s="11"/>
    </row>
    <row r="94" spans="2:2" x14ac:dyDescent="0.25">
      <c r="B94" s="11"/>
    </row>
    <row r="95" spans="2:2" x14ac:dyDescent="0.25">
      <c r="B95" s="11"/>
    </row>
    <row r="96" spans="2:2" x14ac:dyDescent="0.25">
      <c r="B96" s="11"/>
    </row>
    <row r="97" spans="2:2" x14ac:dyDescent="0.25">
      <c r="B97" s="11"/>
    </row>
    <row r="98" spans="2:2" x14ac:dyDescent="0.25">
      <c r="B98" s="11"/>
    </row>
    <row r="99" spans="2:2" x14ac:dyDescent="0.25">
      <c r="B99" s="11"/>
    </row>
    <row r="100" spans="2:2" x14ac:dyDescent="0.25">
      <c r="B100" s="11"/>
    </row>
    <row r="101" spans="2:2" x14ac:dyDescent="0.25">
      <c r="B101" s="11"/>
    </row>
    <row r="102" spans="2:2" x14ac:dyDescent="0.25">
      <c r="B102" s="11"/>
    </row>
    <row r="103" spans="2:2" x14ac:dyDescent="0.25">
      <c r="B103" s="11"/>
    </row>
    <row r="104" spans="2:2" x14ac:dyDescent="0.25">
      <c r="B104" s="11"/>
    </row>
    <row r="105" spans="2:2" x14ac:dyDescent="0.25">
      <c r="B105" s="11"/>
    </row>
    <row r="106" spans="2:2" x14ac:dyDescent="0.25">
      <c r="B106" s="11"/>
    </row>
    <row r="107" spans="2:2" x14ac:dyDescent="0.25">
      <c r="B107" s="11"/>
    </row>
  </sheetData>
  <mergeCells count="6">
    <mergeCell ref="P2:Y2"/>
    <mergeCell ref="U3:X3"/>
    <mergeCell ref="D3:G3"/>
    <mergeCell ref="H3:K3"/>
    <mergeCell ref="L3:O3"/>
    <mergeCell ref="P3:T3"/>
  </mergeCells>
  <phoneticPr fontId="2" type="noConversion"/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Referencing!M95:M127</xm:f>
          </x14:formula1>
          <xm:sqref>C3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8"/>
  <sheetViews>
    <sheetView workbookViewId="0">
      <selection activeCell="A79" sqref="A79"/>
    </sheetView>
  </sheetViews>
  <sheetFormatPr defaultRowHeight="15" x14ac:dyDescent="0.25"/>
  <cols>
    <col min="1" max="1" width="3.7109375" style="5" customWidth="1"/>
    <col min="2" max="16384" width="9.140625" style="5"/>
  </cols>
  <sheetData>
    <row r="2" spans="2:21" x14ac:dyDescent="0.25">
      <c r="B2" s="5" t="s">
        <v>98</v>
      </c>
    </row>
    <row r="4" spans="2:21" s="21" customFormat="1" x14ac:dyDescent="0.25">
      <c r="B4" s="21" t="s">
        <v>14</v>
      </c>
      <c r="I4" s="21" t="s">
        <v>15</v>
      </c>
      <c r="U4" s="21" t="s">
        <v>16</v>
      </c>
    </row>
    <row r="6" spans="2:21" x14ac:dyDescent="0.25">
      <c r="B6" s="21" t="s">
        <v>166</v>
      </c>
    </row>
    <row r="7" spans="2:21" x14ac:dyDescent="0.25">
      <c r="B7" s="5" t="s">
        <v>167</v>
      </c>
      <c r="I7" s="5" t="s">
        <v>17</v>
      </c>
      <c r="U7" s="5" t="s">
        <v>18</v>
      </c>
    </row>
    <row r="8" spans="2:21" x14ac:dyDescent="0.25">
      <c r="B8" s="5" t="s">
        <v>168</v>
      </c>
      <c r="I8" s="5" t="s">
        <v>19</v>
      </c>
      <c r="U8" s="5" t="s">
        <v>20</v>
      </c>
    </row>
    <row r="9" spans="2:21" x14ac:dyDescent="0.25">
      <c r="B9" s="5" t="s">
        <v>169</v>
      </c>
      <c r="I9" s="5" t="s">
        <v>21</v>
      </c>
      <c r="U9" s="5" t="s">
        <v>22</v>
      </c>
    </row>
    <row r="10" spans="2:21" x14ac:dyDescent="0.25">
      <c r="B10" s="5" t="s">
        <v>170</v>
      </c>
      <c r="I10" s="5" t="s">
        <v>23</v>
      </c>
      <c r="U10" s="5" t="s">
        <v>24</v>
      </c>
    </row>
    <row r="11" spans="2:21" x14ac:dyDescent="0.25">
      <c r="B11" s="5" t="s">
        <v>107</v>
      </c>
      <c r="I11" s="5" t="s">
        <v>25</v>
      </c>
      <c r="U11" s="5" t="s">
        <v>26</v>
      </c>
    </row>
    <row r="12" spans="2:21" x14ac:dyDescent="0.25">
      <c r="B12" s="5" t="s">
        <v>171</v>
      </c>
      <c r="I12" s="5" t="s">
        <v>27</v>
      </c>
      <c r="U12" s="5" t="s">
        <v>28</v>
      </c>
    </row>
    <row r="13" spans="2:21" x14ac:dyDescent="0.25">
      <c r="B13" s="5" t="s">
        <v>172</v>
      </c>
      <c r="I13" s="5" t="s">
        <v>29</v>
      </c>
      <c r="U13" s="5" t="s">
        <v>30</v>
      </c>
    </row>
    <row r="14" spans="2:21" x14ac:dyDescent="0.25">
      <c r="B14" s="5" t="s">
        <v>173</v>
      </c>
      <c r="I14" s="5" t="s">
        <v>31</v>
      </c>
      <c r="U14" s="5" t="s">
        <v>32</v>
      </c>
    </row>
    <row r="15" spans="2:21" x14ac:dyDescent="0.25">
      <c r="B15" s="5" t="s">
        <v>174</v>
      </c>
      <c r="I15" s="5" t="s">
        <v>33</v>
      </c>
      <c r="U15" s="5" t="s">
        <v>34</v>
      </c>
    </row>
    <row r="17" spans="2:21" x14ac:dyDescent="0.25">
      <c r="B17" s="21" t="s">
        <v>175</v>
      </c>
    </row>
    <row r="18" spans="2:21" x14ac:dyDescent="0.25">
      <c r="B18" s="5" t="s">
        <v>176</v>
      </c>
      <c r="I18" s="5" t="s">
        <v>35</v>
      </c>
      <c r="U18" s="5" t="s">
        <v>36</v>
      </c>
    </row>
    <row r="19" spans="2:21" x14ac:dyDescent="0.25">
      <c r="B19" s="5" t="s">
        <v>177</v>
      </c>
      <c r="I19" s="5" t="s">
        <v>37</v>
      </c>
      <c r="U19" s="5" t="s">
        <v>38</v>
      </c>
    </row>
    <row r="20" spans="2:21" x14ac:dyDescent="0.25">
      <c r="B20" s="5" t="s">
        <v>108</v>
      </c>
      <c r="I20" s="5" t="s">
        <v>39</v>
      </c>
      <c r="U20" s="5" t="s">
        <v>40</v>
      </c>
    </row>
    <row r="21" spans="2:21" x14ac:dyDescent="0.25">
      <c r="B21" s="5" t="s">
        <v>178</v>
      </c>
      <c r="I21" s="5" t="s">
        <v>41</v>
      </c>
      <c r="U21" s="5" t="s">
        <v>42</v>
      </c>
    </row>
    <row r="22" spans="2:21" x14ac:dyDescent="0.25">
      <c r="B22" s="5" t="s">
        <v>179</v>
      </c>
      <c r="I22" s="5" t="s">
        <v>43</v>
      </c>
      <c r="U22" s="5" t="s">
        <v>44</v>
      </c>
    </row>
    <row r="23" spans="2:21" x14ac:dyDescent="0.25">
      <c r="B23" s="5" t="s">
        <v>136</v>
      </c>
      <c r="I23" s="5" t="s">
        <v>45</v>
      </c>
      <c r="U23" s="5" t="s">
        <v>46</v>
      </c>
    </row>
    <row r="24" spans="2:21" x14ac:dyDescent="0.25">
      <c r="B24" s="5" t="s">
        <v>137</v>
      </c>
      <c r="I24" s="5" t="s">
        <v>103</v>
      </c>
      <c r="U24" s="5" t="s">
        <v>106</v>
      </c>
    </row>
    <row r="25" spans="2:21" x14ac:dyDescent="0.25">
      <c r="B25" s="5" t="s">
        <v>138</v>
      </c>
      <c r="I25" s="5" t="s">
        <v>104</v>
      </c>
      <c r="U25" s="5" t="s">
        <v>105</v>
      </c>
    </row>
    <row r="27" spans="2:21" x14ac:dyDescent="0.25">
      <c r="B27" s="21" t="s">
        <v>139</v>
      </c>
    </row>
    <row r="28" spans="2:21" x14ac:dyDescent="0.25">
      <c r="B28" s="5" t="s">
        <v>140</v>
      </c>
      <c r="I28" s="5" t="s">
        <v>47</v>
      </c>
      <c r="U28" s="5" t="s">
        <v>48</v>
      </c>
    </row>
    <row r="29" spans="2:21" x14ac:dyDescent="0.25">
      <c r="B29" s="5" t="s">
        <v>141</v>
      </c>
      <c r="I29" s="5" t="s">
        <v>49</v>
      </c>
      <c r="U29" s="5" t="s">
        <v>50</v>
      </c>
    </row>
    <row r="30" spans="2:21" x14ac:dyDescent="0.25">
      <c r="B30" s="5" t="s">
        <v>142</v>
      </c>
      <c r="I30" s="5" t="s">
        <v>51</v>
      </c>
      <c r="U30" s="5" t="s">
        <v>52</v>
      </c>
    </row>
    <row r="31" spans="2:21" x14ac:dyDescent="0.25">
      <c r="B31" s="5" t="s">
        <v>143</v>
      </c>
      <c r="I31" s="5" t="s">
        <v>53</v>
      </c>
      <c r="U31" s="5" t="s">
        <v>54</v>
      </c>
    </row>
    <row r="32" spans="2:21" x14ac:dyDescent="0.25">
      <c r="B32" s="5" t="s">
        <v>144</v>
      </c>
      <c r="I32" s="5" t="s">
        <v>55</v>
      </c>
      <c r="U32" s="5" t="s">
        <v>56</v>
      </c>
    </row>
    <row r="33" spans="2:21" x14ac:dyDescent="0.25">
      <c r="B33" s="5" t="s">
        <v>145</v>
      </c>
      <c r="I33" s="5" t="s">
        <v>57</v>
      </c>
      <c r="U33" s="5" t="s">
        <v>58</v>
      </c>
    </row>
    <row r="34" spans="2:21" x14ac:dyDescent="0.25">
      <c r="B34" s="5" t="s">
        <v>146</v>
      </c>
      <c r="I34" s="5" t="s">
        <v>59</v>
      </c>
      <c r="U34" s="5" t="s">
        <v>60</v>
      </c>
    </row>
    <row r="35" spans="2:21" x14ac:dyDescent="0.25">
      <c r="B35" s="5" t="s">
        <v>147</v>
      </c>
      <c r="I35" s="5" t="s">
        <v>61</v>
      </c>
      <c r="U35" s="5" t="s">
        <v>62</v>
      </c>
    </row>
    <row r="37" spans="2:21" x14ac:dyDescent="0.25">
      <c r="B37" s="21" t="s">
        <v>148</v>
      </c>
    </row>
    <row r="38" spans="2:21" x14ac:dyDescent="0.25">
      <c r="B38" s="5" t="s">
        <v>149</v>
      </c>
      <c r="I38" s="5" t="s">
        <v>63</v>
      </c>
      <c r="U38" s="5" t="s">
        <v>64</v>
      </c>
    </row>
    <row r="39" spans="2:21" x14ac:dyDescent="0.25">
      <c r="B39" s="5" t="s">
        <v>223</v>
      </c>
      <c r="I39" s="5" t="s">
        <v>65</v>
      </c>
      <c r="U39" s="5" t="s">
        <v>66</v>
      </c>
    </row>
    <row r="41" spans="2:21" x14ac:dyDescent="0.25">
      <c r="B41" s="21" t="s">
        <v>224</v>
      </c>
    </row>
    <row r="42" spans="2:21" x14ac:dyDescent="0.25">
      <c r="B42" s="5" t="s">
        <v>225</v>
      </c>
      <c r="I42" s="5" t="s">
        <v>67</v>
      </c>
      <c r="U42" s="5" t="s">
        <v>68</v>
      </c>
    </row>
    <row r="43" spans="2:21" x14ac:dyDescent="0.25">
      <c r="B43" s="5" t="s">
        <v>226</v>
      </c>
      <c r="I43" s="5" t="s">
        <v>69</v>
      </c>
      <c r="U43" s="5" t="s">
        <v>70</v>
      </c>
    </row>
    <row r="44" spans="2:21" x14ac:dyDescent="0.25">
      <c r="B44" s="5" t="s">
        <v>227</v>
      </c>
      <c r="I44" s="5" t="s">
        <v>71</v>
      </c>
      <c r="U44" s="5" t="s">
        <v>72</v>
      </c>
    </row>
    <row r="45" spans="2:21" x14ac:dyDescent="0.25">
      <c r="B45" s="5" t="s">
        <v>228</v>
      </c>
      <c r="I45" s="5" t="s">
        <v>73</v>
      </c>
      <c r="U45" s="5" t="s">
        <v>74</v>
      </c>
    </row>
    <row r="46" spans="2:21" x14ac:dyDescent="0.25">
      <c r="B46" s="5" t="s">
        <v>229</v>
      </c>
      <c r="I46" s="5" t="s">
        <v>75</v>
      </c>
      <c r="U46" s="5" t="s">
        <v>76</v>
      </c>
    </row>
    <row r="47" spans="2:21" x14ac:dyDescent="0.25">
      <c r="B47" s="5" t="s">
        <v>230</v>
      </c>
      <c r="I47" s="5" t="s">
        <v>77</v>
      </c>
      <c r="U47" s="5" t="s">
        <v>78</v>
      </c>
    </row>
    <row r="48" spans="2:21" x14ac:dyDescent="0.25">
      <c r="B48" s="5" t="s">
        <v>231</v>
      </c>
      <c r="I48" s="5" t="s">
        <v>79</v>
      </c>
      <c r="U48" s="5" t="s">
        <v>80</v>
      </c>
    </row>
    <row r="49" spans="2:21" x14ac:dyDescent="0.25">
      <c r="B49" s="5" t="s">
        <v>232</v>
      </c>
      <c r="I49" s="5" t="s">
        <v>81</v>
      </c>
      <c r="U49" s="5" t="s">
        <v>82</v>
      </c>
    </row>
    <row r="51" spans="2:21" x14ac:dyDescent="0.25">
      <c r="B51" s="21" t="s">
        <v>233</v>
      </c>
    </row>
    <row r="52" spans="2:21" x14ac:dyDescent="0.25">
      <c r="B52" s="5" t="s">
        <v>234</v>
      </c>
      <c r="I52" s="5" t="s">
        <v>83</v>
      </c>
      <c r="U52" s="5" t="s">
        <v>84</v>
      </c>
    </row>
    <row r="53" spans="2:21" x14ac:dyDescent="0.25">
      <c r="B53" s="5" t="s">
        <v>235</v>
      </c>
      <c r="I53" s="5" t="s">
        <v>85</v>
      </c>
      <c r="U53" s="5" t="s">
        <v>86</v>
      </c>
    </row>
    <row r="54" spans="2:21" x14ac:dyDescent="0.25">
      <c r="B54" s="5" t="s">
        <v>236</v>
      </c>
      <c r="I54" s="5" t="s">
        <v>87</v>
      </c>
      <c r="U54" s="5" t="s">
        <v>88</v>
      </c>
    </row>
    <row r="55" spans="2:21" x14ac:dyDescent="0.25">
      <c r="B55" s="5" t="s">
        <v>89</v>
      </c>
      <c r="I55" s="5" t="s">
        <v>90</v>
      </c>
      <c r="U55" s="5" t="s">
        <v>91</v>
      </c>
    </row>
    <row r="57" spans="2:21" x14ac:dyDescent="0.25">
      <c r="B57" s="21" t="s">
        <v>238</v>
      </c>
    </row>
    <row r="58" spans="2:21" x14ac:dyDescent="0.25">
      <c r="B58" s="5" t="s">
        <v>239</v>
      </c>
      <c r="I58" s="5" t="s">
        <v>92</v>
      </c>
      <c r="U58" s="5" t="s">
        <v>93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5"/>
  <sheetViews>
    <sheetView workbookViewId="0">
      <selection activeCell="K27" sqref="K27"/>
    </sheetView>
  </sheetViews>
  <sheetFormatPr defaultRowHeight="15" x14ac:dyDescent="0.25"/>
  <cols>
    <col min="1" max="1" width="3" bestFit="1" customWidth="1"/>
    <col min="12" max="13" width="3" bestFit="1" customWidth="1"/>
    <col min="14" max="15" width="4" bestFit="1" customWidth="1"/>
  </cols>
  <sheetData>
    <row r="1" spans="1:32" x14ac:dyDescent="0.25">
      <c r="P1" t="s">
        <v>212</v>
      </c>
      <c r="T1" t="s">
        <v>211</v>
      </c>
      <c r="Y1" t="s">
        <v>212</v>
      </c>
      <c r="AC1" t="s">
        <v>211</v>
      </c>
    </row>
    <row r="2" spans="1:32" x14ac:dyDescent="0.25">
      <c r="C2" t="str">
        <f>Dashboard!C3</f>
        <v>Barking and Dagenham</v>
      </c>
      <c r="F2" t="s">
        <v>212</v>
      </c>
      <c r="I2" t="s">
        <v>211</v>
      </c>
      <c r="P2" t="str">
        <f>C2</f>
        <v>Barking and Dagenham</v>
      </c>
      <c r="T2" t="str">
        <f>C2</f>
        <v>Barking and Dagenham</v>
      </c>
      <c r="Y2">
        <f>L2</f>
        <v>0</v>
      </c>
      <c r="AC2">
        <f>L2</f>
        <v>0</v>
      </c>
    </row>
    <row r="3" spans="1:32" s="16" customFormat="1" ht="15.75" thickBot="1" x14ac:dyDescent="0.3">
      <c r="A3" s="16" t="s">
        <v>219</v>
      </c>
      <c r="C3" s="16" t="s">
        <v>216</v>
      </c>
      <c r="D3" s="16" t="s">
        <v>217</v>
      </c>
      <c r="E3" s="16" t="s">
        <v>218</v>
      </c>
      <c r="F3" s="16" t="s">
        <v>216</v>
      </c>
      <c r="G3" s="16" t="s">
        <v>217</v>
      </c>
      <c r="H3" s="16" t="s">
        <v>218</v>
      </c>
      <c r="I3" s="16" t="s">
        <v>216</v>
      </c>
      <c r="J3" s="16" t="s">
        <v>217</v>
      </c>
      <c r="K3" s="16" t="s">
        <v>218</v>
      </c>
      <c r="L3" s="16" t="s">
        <v>219</v>
      </c>
      <c r="M3" s="16" t="s">
        <v>219</v>
      </c>
      <c r="N3" s="16" t="s">
        <v>219</v>
      </c>
      <c r="O3" s="16" t="s">
        <v>219</v>
      </c>
      <c r="P3" s="16">
        <v>5</v>
      </c>
      <c r="Q3" s="16">
        <v>10</v>
      </c>
      <c r="R3" s="16">
        <v>20</v>
      </c>
      <c r="S3" s="16">
        <v>50</v>
      </c>
      <c r="T3" s="16">
        <v>5</v>
      </c>
      <c r="U3" s="16">
        <v>10</v>
      </c>
      <c r="V3" s="16">
        <v>20</v>
      </c>
      <c r="W3" s="16">
        <v>50</v>
      </c>
      <c r="Y3" s="16">
        <v>5</v>
      </c>
      <c r="Z3" s="16">
        <v>10</v>
      </c>
      <c r="AA3" s="16">
        <v>20</v>
      </c>
      <c r="AB3" s="16">
        <v>50</v>
      </c>
      <c r="AC3" s="16">
        <v>5</v>
      </c>
      <c r="AD3" s="16">
        <v>10</v>
      </c>
      <c r="AE3" s="16">
        <v>20</v>
      </c>
      <c r="AF3" s="16">
        <v>50</v>
      </c>
    </row>
    <row r="4" spans="1:32" x14ac:dyDescent="0.25">
      <c r="A4">
        <v>2</v>
      </c>
      <c r="B4" t="s">
        <v>109</v>
      </c>
      <c r="C4">
        <f>VLOOKUP($C$2,MinMaxAvg!$A$3:$AO$38,$A4,0)/100</f>
        <v>7.2099999999999997E-2</v>
      </c>
      <c r="D4">
        <f>VLOOKUP($C$2,MinMaxAvg!$A$43:$AO$78,Referencing!$A4,0)/100</f>
        <v>0.1323</v>
      </c>
      <c r="E4">
        <f>VLOOKUP($C$2,MinMaxAvg!$A$83:$AO$118,Referencing!$A4,0)/100</f>
        <v>0.10006470588235296</v>
      </c>
      <c r="F4">
        <f>VLOOKUP($F$2,MinMaxAvg!$A$3:$AO$38,$A4,0)/100</f>
        <v>6.3E-3</v>
      </c>
      <c r="G4">
        <f>VLOOKUP($F$2,MinMaxAvg!$A$43:$AO$78,Referencing!$A4,0)/100</f>
        <v>0.1323</v>
      </c>
      <c r="H4">
        <f>VLOOKUP($F$2,MinMaxAvg!$A$83:$AO$118,Referencing!$A4,0)/100</f>
        <v>7.0914715189873398E-2</v>
      </c>
      <c r="I4">
        <f>VLOOKUP($I$2,MinMaxAvg!$A$3:$AO$38,$A4,0)/100</f>
        <v>4.0999999999999995E-3</v>
      </c>
      <c r="J4">
        <f>VLOOKUP($I$2,MinMaxAvg!$A$43:$AO$78,Referencing!$A4,0)/100</f>
        <v>0.13669999999999999</v>
      </c>
      <c r="K4">
        <f>VLOOKUP($I$2,MinMaxAvg!$A$83:$AO$118,Referencing!$A4,0)/100</f>
        <v>5.7668226371061719E-2</v>
      </c>
      <c r="L4">
        <v>2</v>
      </c>
      <c r="M4">
        <v>42</v>
      </c>
      <c r="N4">
        <v>82</v>
      </c>
      <c r="O4">
        <v>122</v>
      </c>
      <c r="P4">
        <f>VLOOKUP($P$2,CountIf!$A$3:$FE$37,Referencing!L4,0)</f>
        <v>14</v>
      </c>
      <c r="Q4">
        <f>VLOOKUP($P$2,CountIf!$A$3:$FE$37,Referencing!M4,0)</f>
        <v>1</v>
      </c>
      <c r="R4">
        <f>VLOOKUP($P$2,CountIf!$A$3:$FE$37,Referencing!N4,0)</f>
        <v>1</v>
      </c>
      <c r="S4">
        <f>VLOOKUP($P$2,CountIf!$A$3:$FE$37,Referencing!O4,0)</f>
        <v>1</v>
      </c>
      <c r="T4">
        <f>VLOOKUP($T$2,CountIf!$A$38:$FE$73,Referencing!L4,0)</f>
        <v>16</v>
      </c>
      <c r="U4">
        <f>VLOOKUP($T$2,CountIf!$A$38:$FE$73,Referencing!M4,0)</f>
        <v>1</v>
      </c>
      <c r="V4">
        <f>VLOOKUP($T$2,CountIf!$A$38:$FE$73,Referencing!N4,0)</f>
        <v>0</v>
      </c>
      <c r="W4">
        <f>VLOOKUP($T$2,CountIf!$A$38:$FE$73,Referencing!O4,0)</f>
        <v>0</v>
      </c>
      <c r="Y4">
        <f>P4</f>
        <v>14</v>
      </c>
      <c r="Z4">
        <f>SUM(P4:Q4)</f>
        <v>15</v>
      </c>
      <c r="AA4">
        <f>SUM(P4:R4)</f>
        <v>16</v>
      </c>
      <c r="AB4">
        <f>SUM(P4:S4)</f>
        <v>17</v>
      </c>
      <c r="AC4">
        <f>T4</f>
        <v>16</v>
      </c>
      <c r="AD4">
        <f>SUM(T4:U4)</f>
        <v>17</v>
      </c>
      <c r="AE4">
        <f>SUM(T4:V4)</f>
        <v>17</v>
      </c>
      <c r="AF4">
        <f>SUM(T4:W4)</f>
        <v>17</v>
      </c>
    </row>
    <row r="5" spans="1:32" x14ac:dyDescent="0.25">
      <c r="A5">
        <v>3</v>
      </c>
      <c r="B5" t="s">
        <v>110</v>
      </c>
      <c r="C5">
        <f>VLOOKUP($C$2,MinMaxAvg!$A$3:$AO$38,$A5,0)/100</f>
        <v>5.0099999999999999E-2</v>
      </c>
      <c r="D5">
        <f>VLOOKUP($C$2,MinMaxAvg!$A$43:$AO$78,Referencing!$A5,0)/100</f>
        <v>0.15609999999999999</v>
      </c>
      <c r="E5">
        <f>VLOOKUP($C$2,MinMaxAvg!$A$83:$AO$118,Referencing!$A5,0)/100</f>
        <v>0.10537647058823529</v>
      </c>
      <c r="F5">
        <f>VLOOKUP($F$2,MinMaxAvg!$A$3:$AO$38,$A5,0)/100</f>
        <v>1.3500000000000002E-2</v>
      </c>
      <c r="G5">
        <f>VLOOKUP($F$2,MinMaxAvg!$A$43:$AO$78,Referencing!$A5,0)/100</f>
        <v>0.23519999999999999</v>
      </c>
      <c r="H5">
        <f>VLOOKUP($F$2,MinMaxAvg!$A$83:$AO$118,Referencing!$A5,0)/100</f>
        <v>0.11312262658227841</v>
      </c>
      <c r="I5">
        <f>VLOOKUP($I$2,MinMaxAvg!$A$3:$AO$38,$A5,0)/100</f>
        <v>8.6999999999999994E-3</v>
      </c>
      <c r="J5">
        <f>VLOOKUP($I$2,MinMaxAvg!$A$43:$AO$78,Referencing!$A5,0)/100</f>
        <v>0.58590000000000009</v>
      </c>
      <c r="K5">
        <f>VLOOKUP($I$2,MinMaxAvg!$A$83:$AO$118,Referencing!$A5,0)/100</f>
        <v>0.18403262543757254</v>
      </c>
      <c r="L5">
        <v>3</v>
      </c>
      <c r="M5">
        <v>43</v>
      </c>
      <c r="N5">
        <v>83</v>
      </c>
      <c r="O5">
        <v>123</v>
      </c>
      <c r="P5">
        <f>VLOOKUP($P$2,CountIf!$A$3:$FE$37,Referencing!L5,0)</f>
        <v>1</v>
      </c>
      <c r="Q5">
        <f>VLOOKUP($P$2,CountIf!$A$3:$FE$37,Referencing!M5,0)</f>
        <v>4</v>
      </c>
      <c r="R5">
        <f>VLOOKUP($P$2,CountIf!$A$3:$FE$37,Referencing!N5,0)</f>
        <v>8</v>
      </c>
      <c r="S5">
        <f>VLOOKUP($P$2,CountIf!$A$3:$FE$37,Referencing!O5,0)</f>
        <v>2</v>
      </c>
      <c r="T5">
        <f>VLOOKUP($T$2,CountIf!$A$38:$FE$73,Referencing!L5,0)</f>
        <v>0</v>
      </c>
      <c r="U5">
        <f>VLOOKUP($T$2,CountIf!$A$38:$FE$73,Referencing!M5,0)</f>
        <v>0</v>
      </c>
      <c r="V5">
        <f>VLOOKUP($T$2,CountIf!$A$38:$FE$73,Referencing!N5,0)</f>
        <v>0</v>
      </c>
      <c r="W5">
        <f>VLOOKUP($T$2,CountIf!$A$38:$FE$73,Referencing!O5,0)</f>
        <v>3</v>
      </c>
      <c r="Y5">
        <f t="shared" ref="Y5:Y43" si="0">P5</f>
        <v>1</v>
      </c>
      <c r="Z5">
        <f t="shared" ref="Z5:Z43" si="1">SUM(P5:Q5)</f>
        <v>5</v>
      </c>
      <c r="AA5">
        <f t="shared" ref="AA5:AA43" si="2">SUM(P5:R5)</f>
        <v>13</v>
      </c>
      <c r="AB5">
        <f t="shared" ref="AB5:AB43" si="3">SUM(P5:S5)</f>
        <v>15</v>
      </c>
      <c r="AC5">
        <f t="shared" ref="AC5:AC43" si="4">T5</f>
        <v>0</v>
      </c>
      <c r="AD5">
        <f t="shared" ref="AD5:AD43" si="5">SUM(T5:U5)</f>
        <v>0</v>
      </c>
      <c r="AE5">
        <f t="shared" ref="AE5:AE43" si="6">SUM(T5:V5)</f>
        <v>0</v>
      </c>
      <c r="AF5">
        <f t="shared" ref="AF5:AF43" si="7">SUM(T5:W5)</f>
        <v>3</v>
      </c>
    </row>
    <row r="6" spans="1:32" x14ac:dyDescent="0.25">
      <c r="A6">
        <v>4</v>
      </c>
      <c r="B6" t="s">
        <v>111</v>
      </c>
      <c r="C6">
        <f>VLOOKUP($C$2,MinMaxAvg!$A$3:$AO$38,$A6,0)/100</f>
        <v>0.2213</v>
      </c>
      <c r="D6">
        <f>VLOOKUP($C$2,MinMaxAvg!$A$43:$AO$78,Referencing!$A6,0)/100</f>
        <v>0.37719999999999998</v>
      </c>
      <c r="E6">
        <f>VLOOKUP($C$2,MinMaxAvg!$A$83:$AO$118,Referencing!$A6,0)/100</f>
        <v>0.28302941176470586</v>
      </c>
      <c r="F6">
        <f>VLOOKUP($F$2,MinMaxAvg!$A$3:$AO$38,$A6,0)/100</f>
        <v>0.1772</v>
      </c>
      <c r="G6">
        <f>VLOOKUP($F$2,MinMaxAvg!$A$43:$AO$78,Referencing!$A6,0)/100</f>
        <v>0.66079999999999994</v>
      </c>
      <c r="H6">
        <f>VLOOKUP($F$2,MinMaxAvg!$A$83:$AO$118,Referencing!$A6,0)/100</f>
        <v>0.39604715189873396</v>
      </c>
      <c r="I6">
        <f>VLOOKUP($I$2,MinMaxAvg!$A$3:$AO$38,$A6,0)/100</f>
        <v>0.1358</v>
      </c>
      <c r="J6">
        <f>VLOOKUP($I$2,MinMaxAvg!$A$43:$AO$78,Referencing!$A6,0)/100</f>
        <v>0.72109999999999996</v>
      </c>
      <c r="K6">
        <f>VLOOKUP($I$2,MinMaxAvg!$A$83:$AO$118,Referencing!$A6,0)/100</f>
        <v>0.44258036172695298</v>
      </c>
      <c r="L6">
        <v>4</v>
      </c>
      <c r="M6">
        <v>44</v>
      </c>
      <c r="N6">
        <v>84</v>
      </c>
      <c r="O6">
        <v>124</v>
      </c>
      <c r="P6">
        <f>VLOOKUP($P$2,CountIf!$A$3:$FE$37,Referencing!L6,0)</f>
        <v>0</v>
      </c>
      <c r="Q6">
        <f>VLOOKUP($P$2,CountIf!$A$3:$FE$37,Referencing!M6,0)</f>
        <v>1</v>
      </c>
      <c r="R6">
        <f>VLOOKUP($P$2,CountIf!$A$3:$FE$37,Referencing!N6,0)</f>
        <v>1</v>
      </c>
      <c r="S6">
        <f>VLOOKUP($P$2,CountIf!$A$3:$FE$37,Referencing!O6,0)</f>
        <v>4</v>
      </c>
      <c r="T6">
        <f>VLOOKUP($T$2,CountIf!$A$38:$FE$73,Referencing!L6,0)</f>
        <v>0</v>
      </c>
      <c r="U6">
        <f>VLOOKUP($T$2,CountIf!$A$38:$FE$73,Referencing!M6,0)</f>
        <v>0</v>
      </c>
      <c r="V6">
        <f>VLOOKUP($T$2,CountIf!$A$38:$FE$73,Referencing!N6,0)</f>
        <v>1</v>
      </c>
      <c r="W6">
        <f>VLOOKUP($T$2,CountIf!$A$38:$FE$73,Referencing!O6,0)</f>
        <v>1</v>
      </c>
      <c r="Y6">
        <f t="shared" si="0"/>
        <v>0</v>
      </c>
      <c r="Z6">
        <f t="shared" si="1"/>
        <v>1</v>
      </c>
      <c r="AA6">
        <f t="shared" si="2"/>
        <v>2</v>
      </c>
      <c r="AB6">
        <f t="shared" si="3"/>
        <v>6</v>
      </c>
      <c r="AC6">
        <f t="shared" si="4"/>
        <v>0</v>
      </c>
      <c r="AD6">
        <f t="shared" si="5"/>
        <v>0</v>
      </c>
      <c r="AE6">
        <f t="shared" si="6"/>
        <v>1</v>
      </c>
      <c r="AF6">
        <f t="shared" si="7"/>
        <v>2</v>
      </c>
    </row>
    <row r="7" spans="1:32" x14ac:dyDescent="0.25">
      <c r="A7">
        <v>5</v>
      </c>
      <c r="B7" t="s">
        <v>112</v>
      </c>
      <c r="C7">
        <f>VLOOKUP($C$2,MinMaxAvg!$A$3:$AO$38,$A7,0)/100</f>
        <v>0.33200000000000002</v>
      </c>
      <c r="D7">
        <f>VLOOKUP($C$2,MinMaxAvg!$A$43:$AO$78,Referencing!$A7,0)/100</f>
        <v>0.42060000000000003</v>
      </c>
      <c r="E7">
        <f>VLOOKUP($C$2,MinMaxAvg!$A$83:$AO$118,Referencing!$A7,0)/100</f>
        <v>0.35729411764705882</v>
      </c>
      <c r="F7">
        <f>VLOOKUP($F$2,MinMaxAvg!$A$3:$AO$38,$A7,0)/100</f>
        <v>0.2409</v>
      </c>
      <c r="G7">
        <f>VLOOKUP($F$2,MinMaxAvg!$A$43:$AO$78,Referencing!$A7,0)/100</f>
        <v>0.49329999999999996</v>
      </c>
      <c r="H7">
        <f>VLOOKUP($F$2,MinMaxAvg!$A$83:$AO$118,Referencing!$A7,0)/100</f>
        <v>0.34274145569620218</v>
      </c>
      <c r="I7">
        <f>VLOOKUP($I$2,MinMaxAvg!$A$3:$AO$38,$A7,0)/100</f>
        <v>0.21210000000000001</v>
      </c>
      <c r="J7">
        <f>VLOOKUP($I$2,MinMaxAvg!$A$43:$AO$78,Referencing!$A7,0)/100</f>
        <v>0.49329999999999996</v>
      </c>
      <c r="K7">
        <f>VLOOKUP($I$2,MinMaxAvg!$A$83:$AO$118,Referencing!$A7,0)/100</f>
        <v>0.3250379813302221</v>
      </c>
      <c r="L7">
        <v>5</v>
      </c>
      <c r="M7">
        <v>45</v>
      </c>
      <c r="N7">
        <v>85</v>
      </c>
      <c r="O7">
        <v>125</v>
      </c>
      <c r="P7">
        <f>VLOOKUP($P$2,CountIf!$A$3:$FE$37,Referencing!L7,0)</f>
        <v>3</v>
      </c>
      <c r="Q7">
        <f>VLOOKUP($P$2,CountIf!$A$3:$FE$37,Referencing!M7,0)</f>
        <v>6</v>
      </c>
      <c r="R7">
        <f>VLOOKUP($P$2,CountIf!$A$3:$FE$37,Referencing!N7,0)</f>
        <v>5</v>
      </c>
      <c r="S7">
        <f>VLOOKUP($P$2,CountIf!$A$3:$FE$37,Referencing!O7,0)</f>
        <v>3</v>
      </c>
      <c r="T7">
        <f>VLOOKUP($T$2,CountIf!$A$38:$FE$73,Referencing!L7,0)</f>
        <v>10</v>
      </c>
      <c r="U7">
        <f>VLOOKUP($T$2,CountIf!$A$38:$FE$73,Referencing!M7,0)</f>
        <v>6</v>
      </c>
      <c r="V7">
        <f>VLOOKUP($T$2,CountIf!$A$38:$FE$73,Referencing!N7,0)</f>
        <v>1</v>
      </c>
      <c r="W7">
        <f>VLOOKUP($T$2,CountIf!$A$38:$FE$73,Referencing!O7,0)</f>
        <v>0</v>
      </c>
      <c r="Y7">
        <f t="shared" si="0"/>
        <v>3</v>
      </c>
      <c r="Z7">
        <f t="shared" si="1"/>
        <v>9</v>
      </c>
      <c r="AA7">
        <f t="shared" si="2"/>
        <v>14</v>
      </c>
      <c r="AB7">
        <f t="shared" si="3"/>
        <v>17</v>
      </c>
      <c r="AC7">
        <f t="shared" si="4"/>
        <v>10</v>
      </c>
      <c r="AD7">
        <f t="shared" si="5"/>
        <v>16</v>
      </c>
      <c r="AE7">
        <f t="shared" si="6"/>
        <v>17</v>
      </c>
      <c r="AF7">
        <f t="shared" si="7"/>
        <v>17</v>
      </c>
    </row>
    <row r="8" spans="1:32" x14ac:dyDescent="0.25">
      <c r="A8">
        <v>6</v>
      </c>
      <c r="B8" t="s">
        <v>113</v>
      </c>
      <c r="C8">
        <f>VLOOKUP($C$2,MinMaxAvg!$A$3:$AO$38,$A8,0)/100</f>
        <v>0.27310000000000001</v>
      </c>
      <c r="D8">
        <f>VLOOKUP($C$2,MinMaxAvg!$A$43:$AO$78,Referencing!$A8,0)/100</f>
        <v>0.40539999999999998</v>
      </c>
      <c r="E8">
        <f>VLOOKUP($C$2,MinMaxAvg!$A$83:$AO$118,Referencing!$A8,0)/100</f>
        <v>0.35967058823529413</v>
      </c>
      <c r="F8">
        <f>VLOOKUP($F$2,MinMaxAvg!$A$3:$AO$38,$A8,0)/100</f>
        <v>0.04</v>
      </c>
      <c r="G8">
        <f>VLOOKUP($F$2,MinMaxAvg!$A$43:$AO$78,Referencing!$A8,0)/100</f>
        <v>0.51259999999999994</v>
      </c>
      <c r="H8">
        <f>VLOOKUP($F$2,MinMaxAvg!$A$83:$AO$118,Referencing!$A8,0)/100</f>
        <v>0.26120996835443017</v>
      </c>
      <c r="I8">
        <f>VLOOKUP($I$2,MinMaxAvg!$A$3:$AO$38,$A8,0)/100</f>
        <v>0.04</v>
      </c>
      <c r="J8">
        <f>VLOOKUP($I$2,MinMaxAvg!$A$43:$AO$78,Referencing!$A8,0)/100</f>
        <v>0.54400000000000004</v>
      </c>
      <c r="K8">
        <f>VLOOKUP($I$2,MinMaxAvg!$A$83:$AO$118,Referencing!$A8,0)/100</f>
        <v>0.23238051341890331</v>
      </c>
      <c r="L8">
        <v>6</v>
      </c>
      <c r="M8">
        <v>46</v>
      </c>
      <c r="N8">
        <v>86</v>
      </c>
      <c r="O8">
        <v>126</v>
      </c>
      <c r="P8">
        <f>VLOOKUP($P$2,CountIf!$A$3:$FE$37,Referencing!L8,0)</f>
        <v>13</v>
      </c>
      <c r="Q8">
        <f>VLOOKUP($P$2,CountIf!$A$3:$FE$37,Referencing!M8,0)</f>
        <v>2</v>
      </c>
      <c r="R8">
        <f>VLOOKUP($P$2,CountIf!$A$3:$FE$37,Referencing!N8,0)</f>
        <v>1</v>
      </c>
      <c r="S8">
        <f>VLOOKUP($P$2,CountIf!$A$3:$FE$37,Referencing!O8,0)</f>
        <v>1</v>
      </c>
      <c r="T8">
        <f>VLOOKUP($T$2,CountIf!$A$38:$FE$73,Referencing!L8,0)</f>
        <v>13</v>
      </c>
      <c r="U8">
        <f>VLOOKUP($T$2,CountIf!$A$38:$FE$73,Referencing!M8,0)</f>
        <v>3</v>
      </c>
      <c r="V8">
        <f>VLOOKUP($T$2,CountIf!$A$38:$FE$73,Referencing!N8,0)</f>
        <v>1</v>
      </c>
      <c r="W8">
        <f>VLOOKUP($T$2,CountIf!$A$38:$FE$73,Referencing!O8,0)</f>
        <v>0</v>
      </c>
      <c r="Y8">
        <f t="shared" si="0"/>
        <v>13</v>
      </c>
      <c r="Z8">
        <f t="shared" si="1"/>
        <v>15</v>
      </c>
      <c r="AA8">
        <f t="shared" si="2"/>
        <v>16</v>
      </c>
      <c r="AB8">
        <f t="shared" si="3"/>
        <v>17</v>
      </c>
      <c r="AC8">
        <f t="shared" si="4"/>
        <v>13</v>
      </c>
      <c r="AD8">
        <f t="shared" si="5"/>
        <v>16</v>
      </c>
      <c r="AE8">
        <f t="shared" si="6"/>
        <v>17</v>
      </c>
      <c r="AF8">
        <f t="shared" si="7"/>
        <v>17</v>
      </c>
    </row>
    <row r="9" spans="1:32" x14ac:dyDescent="0.25">
      <c r="A9">
        <v>7</v>
      </c>
      <c r="B9" t="s">
        <v>114</v>
      </c>
      <c r="C9">
        <f>VLOOKUP($C$2,MinMaxAvg!$A$3:$AO$38,$A9,0)/100</f>
        <v>8.43E-2</v>
      </c>
      <c r="D9">
        <f>VLOOKUP($C$2,MinMaxAvg!$A$43:$AO$78,Referencing!$A9,0)/100</f>
        <v>0.16769999999999999</v>
      </c>
      <c r="E9">
        <f>VLOOKUP($C$2,MinMaxAvg!$A$83:$AO$118,Referencing!$A9,0)/100</f>
        <v>0.1041764705882353</v>
      </c>
      <c r="F9">
        <f>VLOOKUP($F$2,MinMaxAvg!$A$3:$AO$38,$A9,0)/100</f>
        <v>0.04</v>
      </c>
      <c r="G9">
        <f>VLOOKUP($F$2,MinMaxAvg!$A$43:$AO$78,Referencing!$A9,0)/100</f>
        <v>0.39020000000000005</v>
      </c>
      <c r="H9">
        <f>VLOOKUP($F$2,MinMaxAvg!$A$83:$AO$118,Referencing!$A9,0)/100</f>
        <v>0.10487199367088601</v>
      </c>
      <c r="I9">
        <f>VLOOKUP($I$2,MinMaxAvg!$A$3:$AO$38,$A9,0)/100</f>
        <v>0</v>
      </c>
      <c r="J9">
        <f>VLOOKUP($I$2,MinMaxAvg!$A$43:$AO$78,Referencing!$A9,0)/100</f>
        <v>0.94620000000000004</v>
      </c>
      <c r="K9">
        <f>VLOOKUP($I$2,MinMaxAvg!$A$83:$AO$118,Referencing!$A9,0)/100</f>
        <v>6.8808798133022278E-2</v>
      </c>
      <c r="L9">
        <v>7</v>
      </c>
      <c r="M9">
        <v>47</v>
      </c>
      <c r="N9">
        <v>87</v>
      </c>
      <c r="O9">
        <v>127</v>
      </c>
      <c r="P9">
        <f>VLOOKUP($P$2,CountIf!$A$3:$FE$37,Referencing!L9,0)</f>
        <v>1</v>
      </c>
      <c r="Q9">
        <f>VLOOKUP($P$2,CountIf!$A$3:$FE$37,Referencing!M9,0)</f>
        <v>3</v>
      </c>
      <c r="R9">
        <f>VLOOKUP($P$2,CountIf!$A$3:$FE$37,Referencing!N9,0)</f>
        <v>10</v>
      </c>
      <c r="S9">
        <f>VLOOKUP($P$2,CountIf!$A$3:$FE$37,Referencing!O9,0)</f>
        <v>3</v>
      </c>
      <c r="T9">
        <f>VLOOKUP($T$2,CountIf!$A$38:$FE$73,Referencing!L9,0)</f>
        <v>17</v>
      </c>
      <c r="U9">
        <f>VLOOKUP($T$2,CountIf!$A$38:$FE$73,Referencing!M9,0)</f>
        <v>0</v>
      </c>
      <c r="V9">
        <f>VLOOKUP($T$2,CountIf!$A$38:$FE$73,Referencing!N9,0)</f>
        <v>0</v>
      </c>
      <c r="W9">
        <f>VLOOKUP($T$2,CountIf!$A$38:$FE$73,Referencing!O9,0)</f>
        <v>0</v>
      </c>
      <c r="Y9">
        <f t="shared" si="0"/>
        <v>1</v>
      </c>
      <c r="Z9">
        <f t="shared" si="1"/>
        <v>4</v>
      </c>
      <c r="AA9">
        <f t="shared" si="2"/>
        <v>14</v>
      </c>
      <c r="AB9">
        <f t="shared" si="3"/>
        <v>17</v>
      </c>
      <c r="AC9">
        <f t="shared" si="4"/>
        <v>17</v>
      </c>
      <c r="AD9">
        <f t="shared" si="5"/>
        <v>17</v>
      </c>
      <c r="AE9">
        <f t="shared" si="6"/>
        <v>17</v>
      </c>
      <c r="AF9">
        <f t="shared" si="7"/>
        <v>17</v>
      </c>
    </row>
    <row r="10" spans="1:32" x14ac:dyDescent="0.25">
      <c r="A10">
        <v>8</v>
      </c>
      <c r="B10" t="s">
        <v>115</v>
      </c>
      <c r="C10">
        <f>VLOOKUP($C$2,MinMaxAvg!$A$3:$AO$38,$A10,0)/100</f>
        <v>0.3488</v>
      </c>
      <c r="D10">
        <f>VLOOKUP($C$2,MinMaxAvg!$A$43:$AO$78,Referencing!$A10,0)/100</f>
        <v>0.47149999999999997</v>
      </c>
      <c r="E10">
        <f>VLOOKUP($C$2,MinMaxAvg!$A$83:$AO$118,Referencing!$A10,0)/100</f>
        <v>0.38813529411764702</v>
      </c>
      <c r="F10">
        <f>VLOOKUP($F$2,MinMaxAvg!$A$3:$AO$38,$A10,0)/100</f>
        <v>0.15359999999999999</v>
      </c>
      <c r="G10">
        <f>VLOOKUP($F$2,MinMaxAvg!$A$43:$AO$78,Referencing!$A10,0)/100</f>
        <v>0.60250000000000004</v>
      </c>
      <c r="H10">
        <f>VLOOKUP($F$2,MinMaxAvg!$A$83:$AO$118,Referencing!$A10,0)/100</f>
        <v>0.37767041139240493</v>
      </c>
      <c r="I10">
        <f>VLOOKUP($I$2,MinMaxAvg!$A$3:$AO$38,$A10,0)/100</f>
        <v>6.8499999999999991E-2</v>
      </c>
      <c r="J10">
        <f>VLOOKUP($I$2,MinMaxAvg!$A$43:$AO$78,Referencing!$A10,0)/100</f>
        <v>0.75329999999999997</v>
      </c>
      <c r="K10">
        <f>VLOOKUP($I$2,MinMaxAvg!$A$83:$AO$118,Referencing!$A10,0)/100</f>
        <v>0.49069961493582404</v>
      </c>
      <c r="L10">
        <v>8</v>
      </c>
      <c r="M10">
        <v>48</v>
      </c>
      <c r="N10">
        <v>88</v>
      </c>
      <c r="O10">
        <v>128</v>
      </c>
      <c r="P10">
        <f>VLOOKUP($P$2,CountIf!$A$3:$FE$37,Referencing!L10,0)</f>
        <v>2</v>
      </c>
      <c r="Q10">
        <f>VLOOKUP($P$2,CountIf!$A$3:$FE$37,Referencing!M10,0)</f>
        <v>2</v>
      </c>
      <c r="R10">
        <f>VLOOKUP($P$2,CountIf!$A$3:$FE$37,Referencing!N10,0)</f>
        <v>12</v>
      </c>
      <c r="S10">
        <f>VLOOKUP($P$2,CountIf!$A$3:$FE$37,Referencing!O10,0)</f>
        <v>1</v>
      </c>
      <c r="T10">
        <f>VLOOKUP($T$2,CountIf!$A$38:$FE$73,Referencing!L10,0)</f>
        <v>0</v>
      </c>
      <c r="U10">
        <f>VLOOKUP($T$2,CountIf!$A$38:$FE$73,Referencing!M10,0)</f>
        <v>0</v>
      </c>
      <c r="V10">
        <f>VLOOKUP($T$2,CountIf!$A$38:$FE$73,Referencing!N10,0)</f>
        <v>1</v>
      </c>
      <c r="W10">
        <f>VLOOKUP($T$2,CountIf!$A$38:$FE$73,Referencing!O10,0)</f>
        <v>3</v>
      </c>
      <c r="Y10">
        <f t="shared" si="0"/>
        <v>2</v>
      </c>
      <c r="Z10">
        <f t="shared" si="1"/>
        <v>4</v>
      </c>
      <c r="AA10">
        <f t="shared" si="2"/>
        <v>16</v>
      </c>
      <c r="AB10">
        <f t="shared" si="3"/>
        <v>17</v>
      </c>
      <c r="AC10">
        <f t="shared" si="4"/>
        <v>0</v>
      </c>
      <c r="AD10">
        <f t="shared" si="5"/>
        <v>0</v>
      </c>
      <c r="AE10">
        <f t="shared" si="6"/>
        <v>1</v>
      </c>
      <c r="AF10">
        <f t="shared" si="7"/>
        <v>4</v>
      </c>
    </row>
    <row r="11" spans="1:32" x14ac:dyDescent="0.25">
      <c r="A11">
        <v>9</v>
      </c>
      <c r="B11" t="s">
        <v>240</v>
      </c>
      <c r="C11">
        <f>VLOOKUP($C$2,MinMaxAvg!$A$3:$AO$38,$A11,0)/100</f>
        <v>5.9200000000000003E-2</v>
      </c>
      <c r="D11">
        <f>VLOOKUP($C$2,MinMaxAvg!$A$43:$AO$78,Referencing!$A11,0)/100</f>
        <v>0.11380000000000001</v>
      </c>
      <c r="E11">
        <f>VLOOKUP($C$2,MinMaxAvg!$A$83:$AO$118,Referencing!$A11,0)/100</f>
        <v>9.9988235294117642E-2</v>
      </c>
      <c r="F11">
        <f>VLOOKUP($F$2,MinMaxAvg!$A$3:$AO$38,$A11,0)/100</f>
        <v>2.86E-2</v>
      </c>
      <c r="G11">
        <f>VLOOKUP($F$2,MinMaxAvg!$A$43:$AO$78,Referencing!$A11,0)/100</f>
        <v>0.1968</v>
      </c>
      <c r="H11">
        <f>VLOOKUP($F$2,MinMaxAvg!$A$83:$AO$118,Referencing!$A11,0)/100</f>
        <v>0.10823101265822782</v>
      </c>
      <c r="I11">
        <f>VLOOKUP($I$2,MinMaxAvg!$A$3:$AO$38,$A11,0)/100</f>
        <v>2.41E-2</v>
      </c>
      <c r="J11">
        <f>VLOOKUP($I$2,MinMaxAvg!$A$43:$AO$78,Referencing!$A11,0)/100</f>
        <v>0.25780000000000003</v>
      </c>
      <c r="K11">
        <f>VLOOKUP($I$2,MinMaxAvg!$A$83:$AO$118,Referencing!$A11,0)/100</f>
        <v>0.11714198366394381</v>
      </c>
      <c r="L11">
        <v>9</v>
      </c>
      <c r="M11">
        <v>49</v>
      </c>
      <c r="N11">
        <v>89</v>
      </c>
      <c r="O11">
        <v>129</v>
      </c>
      <c r="P11">
        <f>VLOOKUP($P$2,CountIf!$A$3:$FE$37,Referencing!L11,0)</f>
        <v>0</v>
      </c>
      <c r="Q11">
        <f>VLOOKUP($P$2,CountIf!$A$3:$FE$37,Referencing!M11,0)</f>
        <v>0</v>
      </c>
      <c r="R11">
        <f>VLOOKUP($P$2,CountIf!$A$3:$FE$37,Referencing!N11,0)</f>
        <v>11</v>
      </c>
      <c r="S11">
        <f>VLOOKUP($P$2,CountIf!$A$3:$FE$37,Referencing!O11,0)</f>
        <v>4</v>
      </c>
      <c r="T11">
        <f>VLOOKUP($T$2,CountIf!$A$38:$FE$73,Referencing!L11,0)</f>
        <v>0</v>
      </c>
      <c r="U11">
        <f>VLOOKUP($T$2,CountIf!$A$38:$FE$73,Referencing!M11,0)</f>
        <v>0</v>
      </c>
      <c r="V11">
        <f>VLOOKUP($T$2,CountIf!$A$38:$FE$73,Referencing!N11,0)</f>
        <v>6</v>
      </c>
      <c r="W11">
        <f>VLOOKUP($T$2,CountIf!$A$38:$FE$73,Referencing!O11,0)</f>
        <v>6</v>
      </c>
      <c r="Y11">
        <f t="shared" si="0"/>
        <v>0</v>
      </c>
      <c r="Z11">
        <f t="shared" si="1"/>
        <v>0</v>
      </c>
      <c r="AA11">
        <f t="shared" si="2"/>
        <v>11</v>
      </c>
      <c r="AB11">
        <f t="shared" si="3"/>
        <v>15</v>
      </c>
      <c r="AC11">
        <f t="shared" si="4"/>
        <v>0</v>
      </c>
      <c r="AD11">
        <f t="shared" si="5"/>
        <v>0</v>
      </c>
      <c r="AE11">
        <f t="shared" si="6"/>
        <v>6</v>
      </c>
      <c r="AF11">
        <f t="shared" si="7"/>
        <v>12</v>
      </c>
    </row>
    <row r="12" spans="1:32" x14ac:dyDescent="0.25">
      <c r="A12">
        <v>10</v>
      </c>
      <c r="B12" t="s">
        <v>117</v>
      </c>
      <c r="C12">
        <f>VLOOKUP($C$2,MinMaxAvg!$A$3:$AO$38,$A12,0)/100</f>
        <v>6.88E-2</v>
      </c>
      <c r="D12">
        <f>VLOOKUP($C$2,MinMaxAvg!$A$43:$AO$78,Referencing!$A12,0)/100</f>
        <v>0.18899999999999997</v>
      </c>
      <c r="E12">
        <f>VLOOKUP($C$2,MinMaxAvg!$A$83:$AO$118,Referencing!$A12,0)/100</f>
        <v>0.14225294117647058</v>
      </c>
      <c r="F12">
        <f>VLOOKUP($F$2,MinMaxAvg!$A$3:$AO$38,$A12,0)/100</f>
        <v>0</v>
      </c>
      <c r="G12">
        <f>VLOOKUP($F$2,MinMaxAvg!$A$43:$AO$78,Referencing!$A12,0)/100</f>
        <v>0.23629999999999998</v>
      </c>
      <c r="H12">
        <f>VLOOKUP($F$2,MinMaxAvg!$A$83:$AO$118,Referencing!$A12,0)/100</f>
        <v>8.2890506329113905E-2</v>
      </c>
      <c r="I12">
        <f>VLOOKUP($I$2,MinMaxAvg!$A$3:$AO$38,$A12,0)/100</f>
        <v>0</v>
      </c>
      <c r="J12">
        <f>VLOOKUP($I$2,MinMaxAvg!$A$43:$AO$78,Referencing!$A12,0)/100</f>
        <v>0.23629999999999998</v>
      </c>
      <c r="K12">
        <f>VLOOKUP($I$2,MinMaxAvg!$A$83:$AO$118,Referencing!$A12,0)/100</f>
        <v>6.3052800466744607E-2</v>
      </c>
      <c r="L12">
        <v>10</v>
      </c>
      <c r="M12">
        <v>50</v>
      </c>
      <c r="N12">
        <v>90</v>
      </c>
      <c r="O12">
        <v>130</v>
      </c>
      <c r="P12">
        <f>VLOOKUP($P$2,CountIf!$A$3:$FE$37,Referencing!L12,0)</f>
        <v>14</v>
      </c>
      <c r="Q12">
        <f>VLOOKUP($P$2,CountIf!$A$3:$FE$37,Referencing!M12,0)</f>
        <v>1</v>
      </c>
      <c r="R12">
        <f>VLOOKUP($P$2,CountIf!$A$3:$FE$37,Referencing!N12,0)</f>
        <v>2</v>
      </c>
      <c r="S12">
        <f>VLOOKUP($P$2,CountIf!$A$3:$FE$37,Referencing!O12,0)</f>
        <v>0</v>
      </c>
      <c r="T12">
        <f>VLOOKUP($T$2,CountIf!$A$38:$FE$73,Referencing!L12,0)</f>
        <v>15</v>
      </c>
      <c r="U12">
        <f>VLOOKUP($T$2,CountIf!$A$38:$FE$73,Referencing!M12,0)</f>
        <v>2</v>
      </c>
      <c r="V12">
        <f>VLOOKUP($T$2,CountIf!$A$38:$FE$73,Referencing!N12,0)</f>
        <v>0</v>
      </c>
      <c r="W12">
        <f>VLOOKUP($T$2,CountIf!$A$38:$FE$73,Referencing!O12,0)</f>
        <v>0</v>
      </c>
      <c r="Y12">
        <f t="shared" si="0"/>
        <v>14</v>
      </c>
      <c r="Z12">
        <f t="shared" si="1"/>
        <v>15</v>
      </c>
      <c r="AA12">
        <f t="shared" si="2"/>
        <v>17</v>
      </c>
      <c r="AB12">
        <f t="shared" si="3"/>
        <v>17</v>
      </c>
      <c r="AC12">
        <f t="shared" si="4"/>
        <v>15</v>
      </c>
      <c r="AD12">
        <f t="shared" si="5"/>
        <v>17</v>
      </c>
      <c r="AE12">
        <f t="shared" si="6"/>
        <v>17</v>
      </c>
      <c r="AF12">
        <f t="shared" si="7"/>
        <v>17</v>
      </c>
    </row>
    <row r="13" spans="1:32" x14ac:dyDescent="0.25">
      <c r="A13">
        <v>11</v>
      </c>
      <c r="B13" t="s">
        <v>118</v>
      </c>
      <c r="C13">
        <f>VLOOKUP($C$2,MinMaxAvg!$A$3:$AO$38,$A13,0)/100</f>
        <v>0.2477</v>
      </c>
      <c r="D13">
        <f>VLOOKUP($C$2,MinMaxAvg!$A$43:$AO$78,Referencing!$A13,0)/100</f>
        <v>0.71879999999999999</v>
      </c>
      <c r="E13">
        <f>VLOOKUP($C$2,MinMaxAvg!$A$83:$AO$118,Referencing!$A13,0)/100</f>
        <v>0.40977058823529405</v>
      </c>
      <c r="F13">
        <f>VLOOKUP($F$2,MinMaxAvg!$A$3:$AO$38,$A13,0)/100</f>
        <v>4.1299999999999996E-2</v>
      </c>
      <c r="G13">
        <f>VLOOKUP($F$2,MinMaxAvg!$A$43:$AO$78,Referencing!$A13,0)/100</f>
        <v>0.90760000000000007</v>
      </c>
      <c r="H13">
        <f>VLOOKUP($F$2,MinMaxAvg!$A$83:$AO$118,Referencing!$A13,0)/100</f>
        <v>0.38575886075949384</v>
      </c>
      <c r="I13">
        <f>VLOOKUP($I$2,MinMaxAvg!$A$3:$AO$38,$A13,0)/100</f>
        <v>0</v>
      </c>
      <c r="J13">
        <f>VLOOKUP($I$2,MinMaxAvg!$A$43:$AO$78,Referencing!$A13,0)/100</f>
        <v>0.9373999999999999</v>
      </c>
      <c r="K13">
        <f>VLOOKUP($I$2,MinMaxAvg!$A$83:$AO$118,Referencing!$A13,0)/100</f>
        <v>8.5341435239206606E-2</v>
      </c>
      <c r="L13">
        <v>11</v>
      </c>
      <c r="M13">
        <v>51</v>
      </c>
      <c r="N13">
        <v>91</v>
      </c>
      <c r="O13">
        <v>131</v>
      </c>
      <c r="P13">
        <f>VLOOKUP($P$2,CountIf!$A$3:$FE$37,Referencing!L13,0)</f>
        <v>2</v>
      </c>
      <c r="Q13">
        <f>VLOOKUP($P$2,CountIf!$A$3:$FE$37,Referencing!M13,0)</f>
        <v>4</v>
      </c>
      <c r="R13">
        <f>VLOOKUP($P$2,CountIf!$A$3:$FE$37,Referencing!N13,0)</f>
        <v>7</v>
      </c>
      <c r="S13">
        <f>VLOOKUP($P$2,CountIf!$A$3:$FE$37,Referencing!O13,0)</f>
        <v>4</v>
      </c>
      <c r="T13">
        <f>VLOOKUP($T$2,CountIf!$A$38:$FE$73,Referencing!L13,0)</f>
        <v>17</v>
      </c>
      <c r="U13">
        <f>VLOOKUP($T$2,CountIf!$A$38:$FE$73,Referencing!M13,0)</f>
        <v>0</v>
      </c>
      <c r="V13">
        <f>VLOOKUP($T$2,CountIf!$A$38:$FE$73,Referencing!N13,0)</f>
        <v>0</v>
      </c>
      <c r="W13">
        <f>VLOOKUP($T$2,CountIf!$A$38:$FE$73,Referencing!O13,0)</f>
        <v>0</v>
      </c>
      <c r="Y13">
        <f t="shared" si="0"/>
        <v>2</v>
      </c>
      <c r="Z13">
        <f t="shared" si="1"/>
        <v>6</v>
      </c>
      <c r="AA13">
        <f t="shared" si="2"/>
        <v>13</v>
      </c>
      <c r="AB13">
        <f t="shared" si="3"/>
        <v>17</v>
      </c>
      <c r="AC13">
        <f t="shared" si="4"/>
        <v>17</v>
      </c>
      <c r="AD13">
        <f t="shared" si="5"/>
        <v>17</v>
      </c>
      <c r="AE13">
        <f t="shared" si="6"/>
        <v>17</v>
      </c>
      <c r="AF13">
        <f t="shared" si="7"/>
        <v>17</v>
      </c>
    </row>
    <row r="14" spans="1:32" x14ac:dyDescent="0.25">
      <c r="A14">
        <v>12</v>
      </c>
      <c r="B14" t="s">
        <v>119</v>
      </c>
      <c r="C14">
        <f>VLOOKUP($C$2,MinMaxAvg!$A$3:$AO$38,$A14,0)/100</f>
        <v>4.7699999999999992E-2</v>
      </c>
      <c r="D14">
        <f>VLOOKUP($C$2,MinMaxAvg!$A$43:$AO$78,Referencing!$A14,0)/100</f>
        <v>0.12990000000000002</v>
      </c>
      <c r="E14">
        <f>VLOOKUP($C$2,MinMaxAvg!$A$83:$AO$118,Referencing!$A14,0)/100</f>
        <v>7.692352941176471E-2</v>
      </c>
      <c r="F14">
        <f>VLOOKUP($F$2,MinMaxAvg!$A$3:$AO$38,$A14,0)/100</f>
        <v>1.5900000000000001E-2</v>
      </c>
      <c r="G14">
        <f>VLOOKUP($F$2,MinMaxAvg!$A$43:$AO$78,Referencing!$A14,0)/100</f>
        <v>0.38979999999999998</v>
      </c>
      <c r="H14">
        <f>VLOOKUP($F$2,MinMaxAvg!$A$83:$AO$118,Referencing!$A14,0)/100</f>
        <v>0.12780680379746842</v>
      </c>
      <c r="I14">
        <f>VLOOKUP($I$2,MinMaxAvg!$A$3:$AO$38,$A14,0)/100</f>
        <v>0</v>
      </c>
      <c r="J14">
        <f>VLOOKUP($I$2,MinMaxAvg!$A$43:$AO$78,Referencing!$A14,0)/100</f>
        <v>0.38979999999999998</v>
      </c>
      <c r="K14">
        <f>VLOOKUP($I$2,MinMaxAvg!$A$83:$AO$118,Referencing!$A14,0)/100</f>
        <v>3.4663325554259126E-2</v>
      </c>
      <c r="L14">
        <v>12</v>
      </c>
      <c r="M14">
        <v>52</v>
      </c>
      <c r="N14">
        <v>92</v>
      </c>
      <c r="O14">
        <v>132</v>
      </c>
      <c r="P14">
        <f>VLOOKUP($P$2,CountIf!$A$3:$FE$37,Referencing!L14,0)</f>
        <v>0</v>
      </c>
      <c r="Q14">
        <f>VLOOKUP($P$2,CountIf!$A$3:$FE$37,Referencing!M14,0)</f>
        <v>1</v>
      </c>
      <c r="R14">
        <f>VLOOKUP($P$2,CountIf!$A$3:$FE$37,Referencing!N14,0)</f>
        <v>2</v>
      </c>
      <c r="S14">
        <f>VLOOKUP($P$2,CountIf!$A$3:$FE$37,Referencing!O14,0)</f>
        <v>10</v>
      </c>
      <c r="T14">
        <f>VLOOKUP($T$2,CountIf!$A$38:$FE$73,Referencing!L14,0)</f>
        <v>17</v>
      </c>
      <c r="U14">
        <f>VLOOKUP($T$2,CountIf!$A$38:$FE$73,Referencing!M14,0)</f>
        <v>0</v>
      </c>
      <c r="V14">
        <f>VLOOKUP($T$2,CountIf!$A$38:$FE$73,Referencing!N14,0)</f>
        <v>0</v>
      </c>
      <c r="W14">
        <f>VLOOKUP($T$2,CountIf!$A$38:$FE$73,Referencing!O14,0)</f>
        <v>0</v>
      </c>
      <c r="Y14">
        <f t="shared" si="0"/>
        <v>0</v>
      </c>
      <c r="Z14">
        <f t="shared" si="1"/>
        <v>1</v>
      </c>
      <c r="AA14">
        <f t="shared" si="2"/>
        <v>3</v>
      </c>
      <c r="AB14">
        <f t="shared" si="3"/>
        <v>13</v>
      </c>
      <c r="AC14">
        <f t="shared" si="4"/>
        <v>17</v>
      </c>
      <c r="AD14">
        <f t="shared" si="5"/>
        <v>17</v>
      </c>
      <c r="AE14">
        <f t="shared" si="6"/>
        <v>17</v>
      </c>
      <c r="AF14">
        <f t="shared" si="7"/>
        <v>17</v>
      </c>
    </row>
    <row r="15" spans="1:32" x14ac:dyDescent="0.25">
      <c r="A15">
        <v>13</v>
      </c>
      <c r="B15" t="s">
        <v>120</v>
      </c>
      <c r="C15">
        <f>VLOOKUP($C$2,MinMaxAvg!$A$3:$AO$38,$A15,0)/100</f>
        <v>4.53E-2</v>
      </c>
      <c r="D15">
        <f>VLOOKUP($C$2,MinMaxAvg!$A$43:$AO$78,Referencing!$A15,0)/100</f>
        <v>0.25700000000000001</v>
      </c>
      <c r="E15">
        <f>VLOOKUP($C$2,MinMaxAvg!$A$83:$AO$118,Referencing!$A15,0)/100</f>
        <v>0.10007058823529412</v>
      </c>
      <c r="F15">
        <f>VLOOKUP($F$2,MinMaxAvg!$A$3:$AO$38,$A15,0)/100</f>
        <v>4.3E-3</v>
      </c>
      <c r="G15">
        <f>VLOOKUP($F$2,MinMaxAvg!$A$43:$AO$78,Referencing!$A15,0)/100</f>
        <v>0.34139999999999998</v>
      </c>
      <c r="H15">
        <f>VLOOKUP($F$2,MinMaxAvg!$A$83:$AO$118,Referencing!$A15,0)/100</f>
        <v>0.12901075949367097</v>
      </c>
      <c r="I15">
        <f>VLOOKUP($I$2,MinMaxAvg!$A$3:$AO$38,$A15,0)/100</f>
        <v>0</v>
      </c>
      <c r="J15">
        <f>VLOOKUP($I$2,MinMaxAvg!$A$43:$AO$78,Referencing!$A15,0)/100</f>
        <v>0.48109999999999997</v>
      </c>
      <c r="K15">
        <f>VLOOKUP($I$2,MinMaxAvg!$A$83:$AO$118,Referencing!$A15,0)/100</f>
        <v>2.8490023337222729E-2</v>
      </c>
      <c r="L15">
        <v>13</v>
      </c>
      <c r="M15">
        <v>53</v>
      </c>
      <c r="N15">
        <v>93</v>
      </c>
      <c r="O15">
        <v>133</v>
      </c>
      <c r="P15">
        <f>VLOOKUP($P$2,CountIf!$A$3:$FE$37,Referencing!L15,0)</f>
        <v>0</v>
      </c>
      <c r="Q15">
        <f>VLOOKUP($P$2,CountIf!$A$3:$FE$37,Referencing!M15,0)</f>
        <v>1</v>
      </c>
      <c r="R15">
        <f>VLOOKUP($P$2,CountIf!$A$3:$FE$37,Referencing!N15,0)</f>
        <v>5</v>
      </c>
      <c r="S15">
        <f>VLOOKUP($P$2,CountIf!$A$3:$FE$37,Referencing!O15,0)</f>
        <v>10</v>
      </c>
      <c r="T15">
        <f>VLOOKUP($T$2,CountIf!$A$38:$FE$73,Referencing!L15,0)</f>
        <v>17</v>
      </c>
      <c r="U15">
        <f>VLOOKUP($T$2,CountIf!$A$38:$FE$73,Referencing!M15,0)</f>
        <v>0</v>
      </c>
      <c r="V15">
        <f>VLOOKUP($T$2,CountIf!$A$38:$FE$73,Referencing!N15,0)</f>
        <v>0</v>
      </c>
      <c r="W15">
        <f>VLOOKUP($T$2,CountIf!$A$38:$FE$73,Referencing!O15,0)</f>
        <v>0</v>
      </c>
      <c r="Y15">
        <f t="shared" si="0"/>
        <v>0</v>
      </c>
      <c r="Z15">
        <f t="shared" si="1"/>
        <v>1</v>
      </c>
      <c r="AA15">
        <f t="shared" si="2"/>
        <v>6</v>
      </c>
      <c r="AB15">
        <f t="shared" si="3"/>
        <v>16</v>
      </c>
      <c r="AC15">
        <f t="shared" si="4"/>
        <v>17</v>
      </c>
      <c r="AD15">
        <f t="shared" si="5"/>
        <v>17</v>
      </c>
      <c r="AE15">
        <f t="shared" si="6"/>
        <v>17</v>
      </c>
      <c r="AF15">
        <f t="shared" si="7"/>
        <v>17</v>
      </c>
    </row>
    <row r="16" spans="1:32" x14ac:dyDescent="0.25">
      <c r="A16">
        <v>14</v>
      </c>
      <c r="B16" t="s">
        <v>121</v>
      </c>
      <c r="C16">
        <f>VLOOKUP($C$2,MinMaxAvg!$A$3:$AO$38,$A16,0)/100</f>
        <v>0.17800000000000002</v>
      </c>
      <c r="D16">
        <f>VLOOKUP($C$2,MinMaxAvg!$A$43:$AO$78,Referencing!$A16,0)/100</f>
        <v>0.56729999999999992</v>
      </c>
      <c r="E16">
        <f>VLOOKUP($C$2,MinMaxAvg!$A$83:$AO$118,Referencing!$A16,0)/100</f>
        <v>0.29408823529411765</v>
      </c>
      <c r="F16">
        <f>VLOOKUP($F$2,MinMaxAvg!$A$3:$AO$38,$A16,0)/100</f>
        <v>4.5199999999999997E-2</v>
      </c>
      <c r="G16">
        <f>VLOOKUP($F$2,MinMaxAvg!$A$43:$AO$78,Referencing!$A16,0)/100</f>
        <v>0.67299999999999993</v>
      </c>
      <c r="H16">
        <f>VLOOKUP($F$2,MinMaxAvg!$A$83:$AO$118,Referencing!$A16,0)/100</f>
        <v>0.34552958860759497</v>
      </c>
      <c r="I16">
        <f>VLOOKUP($I$2,MinMaxAvg!$A$3:$AO$38,$A16,0)/100</f>
        <v>9.0000000000000011E-3</v>
      </c>
      <c r="J16">
        <f>VLOOKUP($I$2,MinMaxAvg!$A$43:$AO$78,Referencing!$A16,0)/100</f>
        <v>0.67299999999999993</v>
      </c>
      <c r="K16">
        <f>VLOOKUP($I$2,MinMaxAvg!$A$83:$AO$118,Referencing!$A16,0)/100</f>
        <v>9.0915869311551989E-2</v>
      </c>
      <c r="L16">
        <v>14</v>
      </c>
      <c r="M16">
        <v>54</v>
      </c>
      <c r="N16">
        <v>94</v>
      </c>
      <c r="O16">
        <v>134</v>
      </c>
      <c r="P16">
        <f>VLOOKUP($P$2,CountIf!$A$3:$FE$37,Referencing!L16,0)</f>
        <v>1</v>
      </c>
      <c r="Q16">
        <f>VLOOKUP($P$2,CountIf!$A$3:$FE$37,Referencing!M16,0)</f>
        <v>0</v>
      </c>
      <c r="R16">
        <f>VLOOKUP($P$2,CountIf!$A$3:$FE$37,Referencing!N16,0)</f>
        <v>3</v>
      </c>
      <c r="S16">
        <f>VLOOKUP($P$2,CountIf!$A$3:$FE$37,Referencing!O16,0)</f>
        <v>12</v>
      </c>
      <c r="T16">
        <f>VLOOKUP($T$2,CountIf!$A$38:$FE$73,Referencing!L16,0)</f>
        <v>17</v>
      </c>
      <c r="U16">
        <f>VLOOKUP($T$2,CountIf!$A$38:$FE$73,Referencing!M16,0)</f>
        <v>0</v>
      </c>
      <c r="V16">
        <f>VLOOKUP($T$2,CountIf!$A$38:$FE$73,Referencing!N16,0)</f>
        <v>0</v>
      </c>
      <c r="W16">
        <f>VLOOKUP($T$2,CountIf!$A$38:$FE$73,Referencing!O16,0)</f>
        <v>0</v>
      </c>
      <c r="Y16">
        <f t="shared" si="0"/>
        <v>1</v>
      </c>
      <c r="Z16">
        <f t="shared" si="1"/>
        <v>1</v>
      </c>
      <c r="AA16">
        <f t="shared" si="2"/>
        <v>4</v>
      </c>
      <c r="AB16">
        <f t="shared" si="3"/>
        <v>16</v>
      </c>
      <c r="AC16">
        <f t="shared" si="4"/>
        <v>17</v>
      </c>
      <c r="AD16">
        <f t="shared" si="5"/>
        <v>17</v>
      </c>
      <c r="AE16">
        <f t="shared" si="6"/>
        <v>17</v>
      </c>
      <c r="AF16">
        <f t="shared" si="7"/>
        <v>17</v>
      </c>
    </row>
    <row r="17" spans="1:32" x14ac:dyDescent="0.25">
      <c r="A17">
        <v>15</v>
      </c>
      <c r="B17" t="s">
        <v>122</v>
      </c>
      <c r="C17">
        <f>VLOOKUP($C$2,MinMaxAvg!$A$3:$AO$38,$A17,0)/100</f>
        <v>9.9900000000000003E-2</v>
      </c>
      <c r="D17">
        <f>VLOOKUP($C$2,MinMaxAvg!$A$43:$AO$78,Referencing!$A17,0)/100</f>
        <v>0.37670000000000003</v>
      </c>
      <c r="E17">
        <f>VLOOKUP($C$2,MinMaxAvg!$A$83:$AO$118,Referencing!$A17,0)/100</f>
        <v>0.17829411764705885</v>
      </c>
      <c r="F17">
        <f>VLOOKUP($F$2,MinMaxAvg!$A$3:$AO$38,$A17,0)/100</f>
        <v>1.8600000000000002E-2</v>
      </c>
      <c r="G17">
        <f>VLOOKUP($F$2,MinMaxAvg!$A$43:$AO$78,Referencing!$A17,0)/100</f>
        <v>0.48749999999999999</v>
      </c>
      <c r="H17">
        <f>VLOOKUP($F$2,MinMaxAvg!$A$83:$AO$118,Referencing!$A17,0)/100</f>
        <v>0.18944905063291137</v>
      </c>
      <c r="I17">
        <f>VLOOKUP($I$2,MinMaxAvg!$A$3:$AO$38,$A17,0)/100</f>
        <v>0</v>
      </c>
      <c r="J17">
        <f>VLOOKUP($I$2,MinMaxAvg!$A$43:$AO$78,Referencing!$A17,0)/100</f>
        <v>0.48749999999999999</v>
      </c>
      <c r="K17">
        <f>VLOOKUP($I$2,MinMaxAvg!$A$83:$AO$118,Referencing!$A17,0)/100</f>
        <v>4.7297631271878686E-2</v>
      </c>
      <c r="L17">
        <v>15</v>
      </c>
      <c r="M17">
        <v>55</v>
      </c>
      <c r="N17">
        <v>95</v>
      </c>
      <c r="O17">
        <v>135</v>
      </c>
      <c r="P17">
        <f>VLOOKUP($P$2,CountIf!$A$3:$FE$37,Referencing!L17,0)</f>
        <v>1</v>
      </c>
      <c r="Q17">
        <f>VLOOKUP($P$2,CountIf!$A$3:$FE$37,Referencing!M17,0)</f>
        <v>1</v>
      </c>
      <c r="R17">
        <f>VLOOKUP($P$2,CountIf!$A$3:$FE$37,Referencing!N17,0)</f>
        <v>4</v>
      </c>
      <c r="S17">
        <f>VLOOKUP($P$2,CountIf!$A$3:$FE$37,Referencing!O17,0)</f>
        <v>10</v>
      </c>
      <c r="T17">
        <f>VLOOKUP($T$2,CountIf!$A$38:$FE$73,Referencing!L17,0)</f>
        <v>17</v>
      </c>
      <c r="U17">
        <f>VLOOKUP($T$2,CountIf!$A$38:$FE$73,Referencing!M17,0)</f>
        <v>0</v>
      </c>
      <c r="V17">
        <f>VLOOKUP($T$2,CountIf!$A$38:$FE$73,Referencing!N17,0)</f>
        <v>0</v>
      </c>
      <c r="W17">
        <f>VLOOKUP($T$2,CountIf!$A$38:$FE$73,Referencing!O17,0)</f>
        <v>0</v>
      </c>
      <c r="Y17">
        <f t="shared" si="0"/>
        <v>1</v>
      </c>
      <c r="Z17">
        <f t="shared" si="1"/>
        <v>2</v>
      </c>
      <c r="AA17">
        <f t="shared" si="2"/>
        <v>6</v>
      </c>
      <c r="AB17">
        <f t="shared" si="3"/>
        <v>16</v>
      </c>
      <c r="AC17">
        <f t="shared" si="4"/>
        <v>17</v>
      </c>
      <c r="AD17">
        <f t="shared" si="5"/>
        <v>17</v>
      </c>
      <c r="AE17">
        <f t="shared" si="6"/>
        <v>17</v>
      </c>
      <c r="AF17">
        <f t="shared" si="7"/>
        <v>17</v>
      </c>
    </row>
    <row r="18" spans="1:32" x14ac:dyDescent="0.25">
      <c r="A18">
        <v>16</v>
      </c>
      <c r="B18" t="s">
        <v>123</v>
      </c>
      <c r="C18">
        <f>VLOOKUP($C$2,MinMaxAvg!$A$3:$AO$38,$A18,0)/100</f>
        <v>1.26E-2</v>
      </c>
      <c r="D18">
        <f>VLOOKUP($C$2,MinMaxAvg!$A$43:$AO$78,Referencing!$A18,0)/100</f>
        <v>2.4399999999999998E-2</v>
      </c>
      <c r="E18">
        <f>VLOOKUP($C$2,MinMaxAvg!$A$83:$AO$118,Referencing!$A18,0)/100</f>
        <v>1.7911764705882353E-2</v>
      </c>
      <c r="F18">
        <f>VLOOKUP($F$2,MinMaxAvg!$A$3:$AO$38,$A18,0)/100</f>
        <v>6.0999999999999995E-3</v>
      </c>
      <c r="G18">
        <f>VLOOKUP($F$2,MinMaxAvg!$A$43:$AO$78,Referencing!$A18,0)/100</f>
        <v>0.11019999999999999</v>
      </c>
      <c r="H18">
        <f>VLOOKUP($F$2,MinMaxAvg!$A$83:$AO$118,Referencing!$A18,0)/100</f>
        <v>3.2322151898734178E-2</v>
      </c>
      <c r="I18">
        <f>VLOOKUP($I$2,MinMaxAvg!$A$3:$AO$38,$A18,0)/100</f>
        <v>0</v>
      </c>
      <c r="J18">
        <f>VLOOKUP($I$2,MinMaxAvg!$A$43:$AO$78,Referencing!$A18,0)/100</f>
        <v>0.11019999999999999</v>
      </c>
      <c r="K18">
        <f>VLOOKUP($I$2,MinMaxAvg!$A$83:$AO$118,Referencing!$A18,0)/100</f>
        <v>9.3281913652275526E-3</v>
      </c>
      <c r="L18">
        <v>16</v>
      </c>
      <c r="M18">
        <v>56</v>
      </c>
      <c r="N18">
        <v>96</v>
      </c>
      <c r="O18">
        <v>136</v>
      </c>
      <c r="P18">
        <f>VLOOKUP($P$2,CountIf!$A$3:$FE$37,Referencing!L18,0)</f>
        <v>0</v>
      </c>
      <c r="Q18">
        <f>VLOOKUP($P$2,CountIf!$A$3:$FE$37,Referencing!M18,0)</f>
        <v>0</v>
      </c>
      <c r="R18">
        <f>VLOOKUP($P$2,CountIf!$A$3:$FE$37,Referencing!N18,0)</f>
        <v>1</v>
      </c>
      <c r="S18">
        <f>VLOOKUP($P$2,CountIf!$A$3:$FE$37,Referencing!O18,0)</f>
        <v>7</v>
      </c>
      <c r="T18">
        <f>VLOOKUP($T$2,CountIf!$A$38:$FE$73,Referencing!L18,0)</f>
        <v>15</v>
      </c>
      <c r="U18">
        <f>VLOOKUP($T$2,CountIf!$A$38:$FE$73,Referencing!M18,0)</f>
        <v>2</v>
      </c>
      <c r="V18">
        <f>VLOOKUP($T$2,CountIf!$A$38:$FE$73,Referencing!N18,0)</f>
        <v>0</v>
      </c>
      <c r="W18">
        <f>VLOOKUP($T$2,CountIf!$A$38:$FE$73,Referencing!O18,0)</f>
        <v>0</v>
      </c>
      <c r="Y18">
        <f t="shared" si="0"/>
        <v>0</v>
      </c>
      <c r="Z18">
        <f t="shared" si="1"/>
        <v>0</v>
      </c>
      <c r="AA18">
        <f t="shared" si="2"/>
        <v>1</v>
      </c>
      <c r="AB18">
        <f t="shared" si="3"/>
        <v>8</v>
      </c>
      <c r="AC18">
        <f t="shared" si="4"/>
        <v>15</v>
      </c>
      <c r="AD18">
        <f t="shared" si="5"/>
        <v>17</v>
      </c>
      <c r="AE18">
        <f t="shared" si="6"/>
        <v>17</v>
      </c>
      <c r="AF18">
        <f t="shared" si="7"/>
        <v>17</v>
      </c>
    </row>
    <row r="19" spans="1:32" x14ac:dyDescent="0.25">
      <c r="A19">
        <v>17</v>
      </c>
      <c r="B19" t="s">
        <v>124</v>
      </c>
      <c r="C19">
        <f>VLOOKUP($C$2,MinMaxAvg!$A$3:$AO$38,$A19,0)</f>
        <v>2.0327675180741025</v>
      </c>
      <c r="D19">
        <f>VLOOKUP($C$2,MinMaxAvg!$A$43:$AO$78,Referencing!$A19,0)</f>
        <v>8.3624865878401344</v>
      </c>
      <c r="E19">
        <f>VLOOKUP($C$2,MinMaxAvg!$A$83:$AO$118,Referencing!$A19,0)</f>
        <v>3.6234426499781285</v>
      </c>
      <c r="F19">
        <f>VLOOKUP($F$2,MinMaxAvg!$A$3:$AO$38,$A19,0)</f>
        <v>1.1492800072293092</v>
      </c>
      <c r="G19">
        <f>VLOOKUP($F$2,MinMaxAvg!$A$43:$AO$78,Referencing!$A19,0)</f>
        <v>10.444717224300668</v>
      </c>
      <c r="H19">
        <f>VLOOKUP($F$2,MinMaxAvg!$A$83:$AO$118,Referencing!$A19,0)</f>
        <v>4.1191953581661975</v>
      </c>
      <c r="I19">
        <f>VLOOKUP($I$2,MinMaxAvg!$A$3:$AO$38,$A19,0)</f>
        <v>1.009489844545707</v>
      </c>
      <c r="J19">
        <f>VLOOKUP($I$2,MinMaxAvg!$A$43:$AO$78,Referencing!$A19,0)</f>
        <v>10.444717224300668</v>
      </c>
      <c r="K19">
        <f>VLOOKUP($I$2,MinMaxAvg!$A$83:$AO$118,Referencing!$A19,0)</f>
        <v>1.4870196780758533</v>
      </c>
      <c r="L19">
        <v>17</v>
      </c>
      <c r="M19">
        <v>57</v>
      </c>
      <c r="N19">
        <v>97</v>
      </c>
      <c r="O19">
        <v>137</v>
      </c>
      <c r="P19">
        <f>VLOOKUP($P$2,CountIf!$A$3:$FE$37,Referencing!L19,0)</f>
        <v>1</v>
      </c>
      <c r="Q19">
        <f>VLOOKUP($P$2,CountIf!$A$3:$FE$37,Referencing!M19,0)</f>
        <v>2</v>
      </c>
      <c r="R19">
        <f>VLOOKUP($P$2,CountIf!$A$3:$FE$37,Referencing!N19,0)</f>
        <v>4</v>
      </c>
      <c r="S19">
        <f>VLOOKUP($P$2,CountIf!$A$3:$FE$37,Referencing!O19,0)</f>
        <v>9</v>
      </c>
      <c r="T19">
        <f>VLOOKUP($T$2,CountIf!$A$38:$FE$73,Referencing!L19,0)</f>
        <v>17</v>
      </c>
      <c r="U19">
        <f>VLOOKUP($T$2,CountIf!$A$38:$FE$73,Referencing!M19,0)</f>
        <v>0</v>
      </c>
      <c r="V19">
        <f>VLOOKUP($T$2,CountIf!$A$38:$FE$73,Referencing!N19,0)</f>
        <v>0</v>
      </c>
      <c r="W19">
        <f>VLOOKUP($T$2,CountIf!$A$38:$FE$73,Referencing!O19,0)</f>
        <v>0</v>
      </c>
      <c r="Y19">
        <f t="shared" si="0"/>
        <v>1</v>
      </c>
      <c r="Z19">
        <f t="shared" si="1"/>
        <v>3</v>
      </c>
      <c r="AA19">
        <f t="shared" si="2"/>
        <v>7</v>
      </c>
      <c r="AB19">
        <f t="shared" si="3"/>
        <v>16</v>
      </c>
      <c r="AC19">
        <f t="shared" si="4"/>
        <v>17</v>
      </c>
      <c r="AD19">
        <f t="shared" si="5"/>
        <v>17</v>
      </c>
      <c r="AE19">
        <f t="shared" si="6"/>
        <v>17</v>
      </c>
      <c r="AF19">
        <f t="shared" si="7"/>
        <v>17</v>
      </c>
    </row>
    <row r="20" spans="1:32" x14ac:dyDescent="0.25">
      <c r="A20">
        <v>18</v>
      </c>
      <c r="B20" t="s">
        <v>125</v>
      </c>
      <c r="C20">
        <f>VLOOKUP($C$2,MinMaxAvg!$A$3:$AO$38,$A20,0)</f>
        <v>1.9042662642165971</v>
      </c>
      <c r="D20">
        <f>VLOOKUP($C$2,MinMaxAvg!$A$43:$AO$78,Referencing!$A20,0)</f>
        <v>3.2842150539986581</v>
      </c>
      <c r="E20">
        <f>VLOOKUP($C$2,MinMaxAvg!$A$83:$AO$118,Referencing!$A20,0)</f>
        <v>2.3043439964027819</v>
      </c>
      <c r="F20">
        <f>VLOOKUP($F$2,MinMaxAvg!$A$3:$AO$38,$A20,0)</f>
        <v>1.4889107921867819</v>
      </c>
      <c r="G20">
        <f>VLOOKUP($F$2,MinMaxAvg!$A$43:$AO$78,Referencing!$A20,0)</f>
        <v>4.9690394552985433</v>
      </c>
      <c r="H20">
        <f>VLOOKUP($F$2,MinMaxAvg!$A$83:$AO$118,Referencing!$A20,0)</f>
        <v>2.6144946796421484</v>
      </c>
      <c r="I20">
        <f>VLOOKUP($I$2,MinMaxAvg!$A$3:$AO$38,$A20,0)</f>
        <v>1.2277042637591393</v>
      </c>
      <c r="J20">
        <f>VLOOKUP($I$2,MinMaxAvg!$A$43:$AO$78,Referencing!$A20,0)</f>
        <v>4.9690394552985433</v>
      </c>
      <c r="K20">
        <f>VLOOKUP($I$2,MinMaxAvg!$A$83:$AO$118,Referencing!$A20,0)</f>
        <v>1.8822197422064868</v>
      </c>
      <c r="L20">
        <v>18</v>
      </c>
      <c r="M20">
        <v>58</v>
      </c>
      <c r="N20">
        <v>98</v>
      </c>
      <c r="O20">
        <v>138</v>
      </c>
      <c r="P20">
        <f>VLOOKUP($P$2,CountIf!$A$3:$FE$37,Referencing!L20,0)</f>
        <v>0</v>
      </c>
      <c r="Q20">
        <f>VLOOKUP($P$2,CountIf!$A$3:$FE$37,Referencing!M20,0)</f>
        <v>3</v>
      </c>
      <c r="R20">
        <f>VLOOKUP($P$2,CountIf!$A$3:$FE$37,Referencing!N20,0)</f>
        <v>3</v>
      </c>
      <c r="S20">
        <f>VLOOKUP($P$2,CountIf!$A$3:$FE$37,Referencing!O20,0)</f>
        <v>3</v>
      </c>
      <c r="T20">
        <f>VLOOKUP($T$2,CountIf!$A$38:$FE$73,Referencing!L20,0)</f>
        <v>11</v>
      </c>
      <c r="U20">
        <f>VLOOKUP($T$2,CountIf!$A$38:$FE$73,Referencing!M20,0)</f>
        <v>6</v>
      </c>
      <c r="V20">
        <f>VLOOKUP($T$2,CountIf!$A$38:$FE$73,Referencing!N20,0)</f>
        <v>0</v>
      </c>
      <c r="W20">
        <f>VLOOKUP($T$2,CountIf!$A$38:$FE$73,Referencing!O20,0)</f>
        <v>0</v>
      </c>
      <c r="Y20">
        <f t="shared" si="0"/>
        <v>0</v>
      </c>
      <c r="Z20">
        <f t="shared" si="1"/>
        <v>3</v>
      </c>
      <c r="AA20">
        <f t="shared" si="2"/>
        <v>6</v>
      </c>
      <c r="AB20">
        <f t="shared" si="3"/>
        <v>9</v>
      </c>
      <c r="AC20">
        <f t="shared" si="4"/>
        <v>11</v>
      </c>
      <c r="AD20">
        <f t="shared" si="5"/>
        <v>17</v>
      </c>
      <c r="AE20">
        <f t="shared" si="6"/>
        <v>17</v>
      </c>
      <c r="AF20">
        <f t="shared" si="7"/>
        <v>17</v>
      </c>
    </row>
    <row r="21" spans="1:32" x14ac:dyDescent="0.25">
      <c r="A21">
        <v>19</v>
      </c>
      <c r="B21" t="s">
        <v>126</v>
      </c>
      <c r="C21">
        <f>VLOOKUP($C$2,MinMaxAvg!$A$3:$AO$38,$A21,0)/100</f>
        <v>0.26539999999999997</v>
      </c>
      <c r="D21">
        <f>VLOOKUP($C$2,MinMaxAvg!$A$43:$AO$78,Referencing!$A21,0)/100</f>
        <v>0.70379999999999998</v>
      </c>
      <c r="E21">
        <f>VLOOKUP($C$2,MinMaxAvg!$A$83:$AO$118,Referencing!$A21,0)/100</f>
        <v>0.48214117647058818</v>
      </c>
      <c r="F21">
        <f>VLOOKUP($F$2,MinMaxAvg!$A$3:$AO$38,$A21,0)/100</f>
        <v>9.849999999999999E-2</v>
      </c>
      <c r="G21">
        <f>VLOOKUP($F$2,MinMaxAvg!$A$43:$AO$78,Referencing!$A21,0)/100</f>
        <v>0.90989999999999993</v>
      </c>
      <c r="H21">
        <f>VLOOKUP($F$2,MinMaxAvg!$A$83:$AO$118,Referencing!$A21,0)/100</f>
        <v>0.5069245253164556</v>
      </c>
      <c r="I21">
        <f>VLOOKUP($I$2,MinMaxAvg!$A$3:$AO$38,$A21,0)/100</f>
        <v>2.1099999999999997E-2</v>
      </c>
      <c r="J21">
        <f>VLOOKUP($I$2,MinMaxAvg!$A$43:$AO$78,Referencing!$A21,0)/100</f>
        <v>0.96260000000000001</v>
      </c>
      <c r="K21">
        <f>VLOOKUP($I$2,MinMaxAvg!$A$83:$AO$118,Referencing!$A21,0)/100</f>
        <v>0.68502197199533255</v>
      </c>
      <c r="L21">
        <v>19</v>
      </c>
      <c r="M21">
        <v>59</v>
      </c>
      <c r="N21">
        <v>99</v>
      </c>
      <c r="O21">
        <v>139</v>
      </c>
      <c r="P21">
        <f>VLOOKUP($P$2,CountIf!$A$3:$FE$37,Referencing!L21,0)</f>
        <v>2</v>
      </c>
      <c r="Q21">
        <f>VLOOKUP($P$2,CountIf!$A$3:$FE$37,Referencing!M21,0)</f>
        <v>2</v>
      </c>
      <c r="R21">
        <f>VLOOKUP($P$2,CountIf!$A$3:$FE$37,Referencing!N21,0)</f>
        <v>7</v>
      </c>
      <c r="S21">
        <f>VLOOKUP($P$2,CountIf!$A$3:$FE$37,Referencing!O21,0)</f>
        <v>5</v>
      </c>
      <c r="T21">
        <f>VLOOKUP($T$2,CountIf!$A$38:$FE$73,Referencing!L21,0)</f>
        <v>0</v>
      </c>
      <c r="U21">
        <f>VLOOKUP($T$2,CountIf!$A$38:$FE$73,Referencing!M21,0)</f>
        <v>1</v>
      </c>
      <c r="V21">
        <f>VLOOKUP($T$2,CountIf!$A$38:$FE$73,Referencing!N21,0)</f>
        <v>2</v>
      </c>
      <c r="W21">
        <f>VLOOKUP($T$2,CountIf!$A$38:$FE$73,Referencing!O21,0)</f>
        <v>1</v>
      </c>
      <c r="Y21">
        <f t="shared" si="0"/>
        <v>2</v>
      </c>
      <c r="Z21">
        <f t="shared" si="1"/>
        <v>4</v>
      </c>
      <c r="AA21">
        <f t="shared" si="2"/>
        <v>11</v>
      </c>
      <c r="AB21">
        <f t="shared" si="3"/>
        <v>16</v>
      </c>
      <c r="AC21">
        <f t="shared" si="4"/>
        <v>0</v>
      </c>
      <c r="AD21">
        <f t="shared" si="5"/>
        <v>1</v>
      </c>
      <c r="AE21">
        <f t="shared" si="6"/>
        <v>3</v>
      </c>
      <c r="AF21">
        <f t="shared" si="7"/>
        <v>4</v>
      </c>
    </row>
    <row r="22" spans="1:32" x14ac:dyDescent="0.25">
      <c r="A22">
        <v>20</v>
      </c>
      <c r="B22" t="s">
        <v>127</v>
      </c>
      <c r="C22">
        <f>VLOOKUP($C$2,MinMaxAvg!$A$3:$AO$38,$A22,0)/100</f>
        <v>0.1226</v>
      </c>
      <c r="D22">
        <f>VLOOKUP($C$2,MinMaxAvg!$A$43:$AO$78,Referencing!$A22,0)/100</f>
        <v>0.54039999999999999</v>
      </c>
      <c r="E22">
        <f>VLOOKUP($C$2,MinMaxAvg!$A$83:$AO$118,Referencing!$A22,0)/100</f>
        <v>0.3333882352941176</v>
      </c>
      <c r="F22">
        <f>VLOOKUP($F$2,MinMaxAvg!$A$3:$AO$38,$A22,0)/100</f>
        <v>1.0700000000000001E-2</v>
      </c>
      <c r="G22">
        <f>VLOOKUP($F$2,MinMaxAvg!$A$43:$AO$78,Referencing!$A22,0)/100</f>
        <v>0.68409999999999993</v>
      </c>
      <c r="H22">
        <f>VLOOKUP($F$2,MinMaxAvg!$A$83:$AO$118,Referencing!$A22,0)/100</f>
        <v>0.2321101265822787</v>
      </c>
      <c r="I22">
        <f>VLOOKUP($I$2,MinMaxAvg!$A$3:$AO$38,$A22,0)/100</f>
        <v>0</v>
      </c>
      <c r="J22">
        <f>VLOOKUP($I$2,MinMaxAvg!$A$43:$AO$78,Referencing!$A22,0)/100</f>
        <v>0.78040000000000009</v>
      </c>
      <c r="K22">
        <f>VLOOKUP($I$2,MinMaxAvg!$A$83:$AO$118,Referencing!$A22,0)/100</f>
        <v>0.15037612602100422</v>
      </c>
      <c r="L22">
        <v>20</v>
      </c>
      <c r="M22">
        <v>60</v>
      </c>
      <c r="N22">
        <v>100</v>
      </c>
      <c r="O22">
        <v>140</v>
      </c>
      <c r="P22">
        <f>VLOOKUP($P$2,CountIf!$A$3:$FE$37,Referencing!L22,0)</f>
        <v>5</v>
      </c>
      <c r="Q22">
        <f>VLOOKUP($P$2,CountIf!$A$3:$FE$37,Referencing!M22,0)</f>
        <v>8</v>
      </c>
      <c r="R22">
        <f>VLOOKUP($P$2,CountIf!$A$3:$FE$37,Referencing!N22,0)</f>
        <v>1</v>
      </c>
      <c r="S22">
        <f>VLOOKUP($P$2,CountIf!$A$3:$FE$37,Referencing!O22,0)</f>
        <v>2</v>
      </c>
      <c r="T22">
        <f>VLOOKUP($T$2,CountIf!$A$38:$FE$73,Referencing!L22,0)</f>
        <v>13</v>
      </c>
      <c r="U22">
        <f>VLOOKUP($T$2,CountIf!$A$38:$FE$73,Referencing!M22,0)</f>
        <v>1</v>
      </c>
      <c r="V22">
        <f>VLOOKUP($T$2,CountIf!$A$38:$FE$73,Referencing!N22,0)</f>
        <v>2</v>
      </c>
      <c r="W22">
        <f>VLOOKUP($T$2,CountIf!$A$38:$FE$73,Referencing!O22,0)</f>
        <v>1</v>
      </c>
      <c r="Y22">
        <f t="shared" si="0"/>
        <v>5</v>
      </c>
      <c r="Z22">
        <f t="shared" si="1"/>
        <v>13</v>
      </c>
      <c r="AA22">
        <f t="shared" si="2"/>
        <v>14</v>
      </c>
      <c r="AB22">
        <f t="shared" si="3"/>
        <v>16</v>
      </c>
      <c r="AC22">
        <f t="shared" si="4"/>
        <v>13</v>
      </c>
      <c r="AD22">
        <f t="shared" si="5"/>
        <v>14</v>
      </c>
      <c r="AE22">
        <f t="shared" si="6"/>
        <v>16</v>
      </c>
      <c r="AF22">
        <f t="shared" si="7"/>
        <v>17</v>
      </c>
    </row>
    <row r="23" spans="1:32" x14ac:dyDescent="0.25">
      <c r="A23">
        <v>21</v>
      </c>
      <c r="B23" t="s">
        <v>128</v>
      </c>
      <c r="C23">
        <f>VLOOKUP($C$2,MinMaxAvg!$A$3:$AO$38,$A23,0)/100</f>
        <v>0.11220000000000001</v>
      </c>
      <c r="D23">
        <f>VLOOKUP($C$2,MinMaxAvg!$A$43:$AO$78,Referencing!$A23,0)/100</f>
        <v>0.38630000000000003</v>
      </c>
      <c r="E23">
        <f>VLOOKUP($C$2,MinMaxAvg!$A$83:$AO$118,Referencing!$A23,0)/100</f>
        <v>0.17494117647058827</v>
      </c>
      <c r="F23">
        <f>VLOOKUP($F$2,MinMaxAvg!$A$3:$AO$38,$A23,0)/100</f>
        <v>4.7899999999999998E-2</v>
      </c>
      <c r="G23">
        <f>VLOOKUP($F$2,MinMaxAvg!$A$43:$AO$78,Referencing!$A23,0)/100</f>
        <v>0.59329999999999994</v>
      </c>
      <c r="H23">
        <f>VLOOKUP($F$2,MinMaxAvg!$A$83:$AO$118,Referencing!$A23,0)/100</f>
        <v>0.24699113924050631</v>
      </c>
      <c r="I23">
        <f>VLOOKUP($I$2,MinMaxAvg!$A$3:$AO$38,$A23,0)/100</f>
        <v>2.5600000000000001E-2</v>
      </c>
      <c r="J23">
        <f>VLOOKUP($I$2,MinMaxAvg!$A$43:$AO$78,Referencing!$A23,0)/100</f>
        <v>0.70840000000000003</v>
      </c>
      <c r="K23">
        <f>VLOOKUP($I$2,MinMaxAvg!$A$83:$AO$118,Referencing!$A23,0)/100</f>
        <v>0.14958642940490083</v>
      </c>
      <c r="L23">
        <v>21</v>
      </c>
      <c r="M23">
        <v>61</v>
      </c>
      <c r="N23">
        <v>101</v>
      </c>
      <c r="O23">
        <v>141</v>
      </c>
      <c r="P23">
        <f>VLOOKUP($P$2,CountIf!$A$3:$FE$37,Referencing!L23,0)</f>
        <v>0</v>
      </c>
      <c r="Q23">
        <f>VLOOKUP($P$2,CountIf!$A$3:$FE$37,Referencing!M23,0)</f>
        <v>0</v>
      </c>
      <c r="R23">
        <f>VLOOKUP($P$2,CountIf!$A$3:$FE$37,Referencing!N23,0)</f>
        <v>1</v>
      </c>
      <c r="S23">
        <f>VLOOKUP($P$2,CountIf!$A$3:$FE$37,Referencing!O23,0)</f>
        <v>10</v>
      </c>
      <c r="T23">
        <f>VLOOKUP($T$2,CountIf!$A$38:$FE$73,Referencing!L23,0)</f>
        <v>3</v>
      </c>
      <c r="U23">
        <f>VLOOKUP($T$2,CountIf!$A$38:$FE$73,Referencing!M23,0)</f>
        <v>9</v>
      </c>
      <c r="V23">
        <f>VLOOKUP($T$2,CountIf!$A$38:$FE$73,Referencing!N23,0)</f>
        <v>5</v>
      </c>
      <c r="W23">
        <f>VLOOKUP($T$2,CountIf!$A$38:$FE$73,Referencing!O23,0)</f>
        <v>0</v>
      </c>
      <c r="Y23">
        <f t="shared" si="0"/>
        <v>0</v>
      </c>
      <c r="Z23">
        <f t="shared" si="1"/>
        <v>0</v>
      </c>
      <c r="AA23">
        <f t="shared" si="2"/>
        <v>1</v>
      </c>
      <c r="AB23">
        <f t="shared" si="3"/>
        <v>11</v>
      </c>
      <c r="AC23">
        <f t="shared" si="4"/>
        <v>3</v>
      </c>
      <c r="AD23">
        <f t="shared" si="5"/>
        <v>12</v>
      </c>
      <c r="AE23">
        <f t="shared" si="6"/>
        <v>17</v>
      </c>
      <c r="AF23">
        <f t="shared" si="7"/>
        <v>17</v>
      </c>
    </row>
    <row r="24" spans="1:32" x14ac:dyDescent="0.25">
      <c r="A24">
        <v>22</v>
      </c>
      <c r="B24" t="s">
        <v>129</v>
      </c>
      <c r="C24">
        <f>VLOOKUP($C$2,MinMaxAvg!$A$3:$AO$38,$A24,0)</f>
        <v>2.4300000000000002</v>
      </c>
      <c r="D24">
        <f>VLOOKUP($C$2,MinMaxAvg!$A$43:$AO$78,Referencing!$A24,0)</f>
        <v>3.08</v>
      </c>
      <c r="E24">
        <f>VLOOKUP($C$2,MinMaxAvg!$A$83:$AO$118,Referencing!$A24,0)</f>
        <v>2.6552941176470588</v>
      </c>
      <c r="F24">
        <f>VLOOKUP($F$2,MinMaxAvg!$A$3:$AO$38,$A24,0)</f>
        <v>1.34</v>
      </c>
      <c r="G24">
        <f>VLOOKUP($F$2,MinMaxAvg!$A$43:$AO$78,Referencing!$A24,0)</f>
        <v>3.79</v>
      </c>
      <c r="H24">
        <f>VLOOKUP($F$2,MinMaxAvg!$A$83:$AO$118,Referencing!$A24,0)</f>
        <v>2.4847310126582269</v>
      </c>
      <c r="I24">
        <f>VLOOKUP($I$2,MinMaxAvg!$A$3:$AO$38,$A24,0)</f>
        <v>1.34</v>
      </c>
      <c r="J24">
        <f>VLOOKUP($I$2,MinMaxAvg!$A$43:$AO$78,Referencing!$A24,0)</f>
        <v>3.79</v>
      </c>
      <c r="K24">
        <f>VLOOKUP($I$2,MinMaxAvg!$A$83:$AO$118,Referencing!$A24,0)</f>
        <v>2.3495332555425898</v>
      </c>
      <c r="L24">
        <v>22</v>
      </c>
      <c r="M24">
        <v>62</v>
      </c>
      <c r="N24">
        <v>102</v>
      </c>
      <c r="O24">
        <v>142</v>
      </c>
      <c r="P24">
        <f>VLOOKUP($P$2,CountIf!$A$3:$FE$37,Referencing!L24,0)</f>
        <v>3</v>
      </c>
      <c r="Q24">
        <f>VLOOKUP($P$2,CountIf!$A$3:$FE$37,Referencing!M24,0)</f>
        <v>11</v>
      </c>
      <c r="R24">
        <f>VLOOKUP($P$2,CountIf!$A$3:$FE$37,Referencing!N24,0)</f>
        <v>3</v>
      </c>
      <c r="S24">
        <f>VLOOKUP($P$2,CountIf!$A$3:$FE$37,Referencing!O24,0)</f>
        <v>0</v>
      </c>
      <c r="T24">
        <f>VLOOKUP($T$2,CountIf!$A$38:$FE$73,Referencing!L24,0)</f>
        <v>16</v>
      </c>
      <c r="U24">
        <f>VLOOKUP($T$2,CountIf!$A$38:$FE$73,Referencing!M24,0)</f>
        <v>1</v>
      </c>
      <c r="V24">
        <f>VLOOKUP($T$2,CountIf!$A$38:$FE$73,Referencing!N24,0)</f>
        <v>0</v>
      </c>
      <c r="W24">
        <f>VLOOKUP($T$2,CountIf!$A$38:$FE$73,Referencing!O24,0)</f>
        <v>0</v>
      </c>
      <c r="Y24">
        <f t="shared" si="0"/>
        <v>3</v>
      </c>
      <c r="Z24">
        <f t="shared" si="1"/>
        <v>14</v>
      </c>
      <c r="AA24">
        <f t="shared" si="2"/>
        <v>17</v>
      </c>
      <c r="AB24">
        <f t="shared" si="3"/>
        <v>17</v>
      </c>
      <c r="AC24">
        <f t="shared" si="4"/>
        <v>16</v>
      </c>
      <c r="AD24">
        <f t="shared" si="5"/>
        <v>17</v>
      </c>
      <c r="AE24">
        <f t="shared" si="6"/>
        <v>17</v>
      </c>
      <c r="AF24">
        <f t="shared" si="7"/>
        <v>17</v>
      </c>
    </row>
    <row r="25" spans="1:32" x14ac:dyDescent="0.25">
      <c r="A25">
        <v>23</v>
      </c>
      <c r="B25" t="s">
        <v>130</v>
      </c>
      <c r="C25">
        <f>VLOOKUP($C$2,MinMaxAvg!$A$3:$AO$38,$A25,0)/100</f>
        <v>6.1699999999999998E-2</v>
      </c>
      <c r="D25">
        <f>VLOOKUP($C$2,MinMaxAvg!$A$43:$AO$78,Referencing!$A25,0)/100</f>
        <v>0.18609999999999999</v>
      </c>
      <c r="E25">
        <f>VLOOKUP($C$2,MinMaxAvg!$A$83:$AO$118,Referencing!$A25,0)/100</f>
        <v>0.11088235294117647</v>
      </c>
      <c r="F25">
        <f>VLOOKUP($F$2,MinMaxAvg!$A$3:$AO$38,$A25,0)/100</f>
        <v>1.41E-2</v>
      </c>
      <c r="G25">
        <f>VLOOKUP($F$2,MinMaxAvg!$A$43:$AO$78,Referencing!$A25,0)/100</f>
        <v>0.2205</v>
      </c>
      <c r="H25">
        <f>VLOOKUP($F$2,MinMaxAvg!$A$83:$AO$118,Referencing!$A25,0)/100</f>
        <v>9.2471044303797434E-2</v>
      </c>
      <c r="I25">
        <f>VLOOKUP($I$2,MinMaxAvg!$A$3:$AO$38,$A25,0)/100</f>
        <v>0</v>
      </c>
      <c r="J25">
        <f>VLOOKUP($I$2,MinMaxAvg!$A$43:$AO$78,Referencing!$A25,0)/100</f>
        <v>0.2205</v>
      </c>
      <c r="K25">
        <f>VLOOKUP($I$2,MinMaxAvg!$A$83:$AO$118,Referencing!$A25,0)/100</f>
        <v>3.0547164527421313E-2</v>
      </c>
      <c r="L25">
        <v>23</v>
      </c>
      <c r="M25">
        <v>63</v>
      </c>
      <c r="N25">
        <v>103</v>
      </c>
      <c r="O25">
        <v>143</v>
      </c>
      <c r="P25">
        <f>VLOOKUP($P$2,CountIf!$A$3:$FE$37,Referencing!L25,0)</f>
        <v>2</v>
      </c>
      <c r="Q25">
        <f>VLOOKUP($P$2,CountIf!$A$3:$FE$37,Referencing!M25,0)</f>
        <v>7</v>
      </c>
      <c r="R25">
        <f>VLOOKUP($P$2,CountIf!$A$3:$FE$37,Referencing!N25,0)</f>
        <v>5</v>
      </c>
      <c r="S25">
        <f>VLOOKUP($P$2,CountIf!$A$3:$FE$37,Referencing!O25,0)</f>
        <v>3</v>
      </c>
      <c r="T25">
        <f>VLOOKUP($T$2,CountIf!$A$38:$FE$73,Referencing!L25,0)</f>
        <v>17</v>
      </c>
      <c r="U25">
        <f>VLOOKUP($T$2,CountIf!$A$38:$FE$73,Referencing!M25,0)</f>
        <v>0</v>
      </c>
      <c r="V25">
        <f>VLOOKUP($T$2,CountIf!$A$38:$FE$73,Referencing!N25,0)</f>
        <v>0</v>
      </c>
      <c r="W25">
        <f>VLOOKUP($T$2,CountIf!$A$38:$FE$73,Referencing!O25,0)</f>
        <v>0</v>
      </c>
      <c r="Y25">
        <f t="shared" si="0"/>
        <v>2</v>
      </c>
      <c r="Z25">
        <f t="shared" si="1"/>
        <v>9</v>
      </c>
      <c r="AA25">
        <f t="shared" si="2"/>
        <v>14</v>
      </c>
      <c r="AB25">
        <f t="shared" si="3"/>
        <v>17</v>
      </c>
      <c r="AC25">
        <f t="shared" si="4"/>
        <v>17</v>
      </c>
      <c r="AD25">
        <f t="shared" si="5"/>
        <v>17</v>
      </c>
      <c r="AE25">
        <f t="shared" si="6"/>
        <v>17</v>
      </c>
      <c r="AF25">
        <f t="shared" si="7"/>
        <v>17</v>
      </c>
    </row>
    <row r="26" spans="1:32" x14ac:dyDescent="0.25">
      <c r="A26">
        <v>24</v>
      </c>
      <c r="B26" t="s">
        <v>131</v>
      </c>
      <c r="C26">
        <f>VLOOKUP($C$2,MinMaxAvg!$A$3:$AO$38,$A26,0)/100</f>
        <v>9.4999999999999998E-3</v>
      </c>
      <c r="D26">
        <f>VLOOKUP($C$2,MinMaxAvg!$A$43:$AO$78,Referencing!$A26,0)/100</f>
        <v>5.5999999999999994E-2</v>
      </c>
      <c r="E26">
        <f>VLOOKUP($C$2,MinMaxAvg!$A$83:$AO$118,Referencing!$A26,0)/100</f>
        <v>2.3641176470588235E-2</v>
      </c>
      <c r="F26">
        <f>VLOOKUP($F$2,MinMaxAvg!$A$3:$AO$38,$A26,0)/100</f>
        <v>0</v>
      </c>
      <c r="G26">
        <f>VLOOKUP($F$2,MinMaxAvg!$A$43:$AO$78,Referencing!$A26,0)/100</f>
        <v>0.14749999999999999</v>
      </c>
      <c r="H26">
        <f>VLOOKUP($F$2,MinMaxAvg!$A$83:$AO$118,Referencing!$A26,0)/100</f>
        <v>2.1969936708860761E-2</v>
      </c>
      <c r="I26">
        <f>VLOOKUP($I$2,MinMaxAvg!$A$3:$AO$38,$A26,0)/100</f>
        <v>0</v>
      </c>
      <c r="J26">
        <f>VLOOKUP($I$2,MinMaxAvg!$A$43:$AO$78,Referencing!$A26,0)/100</f>
        <v>0.14749999999999999</v>
      </c>
      <c r="K26">
        <f>VLOOKUP($I$2,MinMaxAvg!$A$83:$AO$118,Referencing!$A26,0)/100</f>
        <v>5.1200933488914488E-3</v>
      </c>
      <c r="L26">
        <v>24</v>
      </c>
      <c r="M26">
        <v>64</v>
      </c>
      <c r="N26">
        <v>104</v>
      </c>
      <c r="O26">
        <v>144</v>
      </c>
      <c r="P26">
        <f>VLOOKUP($P$2,CountIf!$A$3:$FE$37,Referencing!L26,0)</f>
        <v>1</v>
      </c>
      <c r="Q26">
        <f>VLOOKUP($P$2,CountIf!$A$3:$FE$37,Referencing!M26,0)</f>
        <v>6</v>
      </c>
      <c r="R26">
        <f>VLOOKUP($P$2,CountIf!$A$3:$FE$37,Referencing!N26,0)</f>
        <v>7</v>
      </c>
      <c r="S26">
        <f>VLOOKUP($P$2,CountIf!$A$3:$FE$37,Referencing!O26,0)</f>
        <v>3</v>
      </c>
      <c r="T26">
        <f>VLOOKUP($T$2,CountIf!$A$38:$FE$73,Referencing!L26,0)</f>
        <v>17</v>
      </c>
      <c r="U26">
        <f>VLOOKUP($T$2,CountIf!$A$38:$FE$73,Referencing!M26,0)</f>
        <v>0</v>
      </c>
      <c r="V26">
        <f>VLOOKUP($T$2,CountIf!$A$38:$FE$73,Referencing!N26,0)</f>
        <v>0</v>
      </c>
      <c r="W26">
        <f>VLOOKUP($T$2,CountIf!$A$38:$FE$73,Referencing!O26,0)</f>
        <v>0</v>
      </c>
      <c r="Y26">
        <f t="shared" si="0"/>
        <v>1</v>
      </c>
      <c r="Z26">
        <f t="shared" si="1"/>
        <v>7</v>
      </c>
      <c r="AA26">
        <f t="shared" si="2"/>
        <v>14</v>
      </c>
      <c r="AB26">
        <f t="shared" si="3"/>
        <v>17</v>
      </c>
      <c r="AC26">
        <f t="shared" si="4"/>
        <v>17</v>
      </c>
      <c r="AD26">
        <f t="shared" si="5"/>
        <v>17</v>
      </c>
      <c r="AE26">
        <f t="shared" si="6"/>
        <v>17</v>
      </c>
      <c r="AF26">
        <f t="shared" si="7"/>
        <v>17</v>
      </c>
    </row>
    <row r="27" spans="1:32" x14ac:dyDescent="0.25">
      <c r="A27">
        <v>25</v>
      </c>
      <c r="B27" t="s">
        <v>132</v>
      </c>
      <c r="C27">
        <f>VLOOKUP($C$2,MinMaxAvg!$A$3:$AO$38,$A27,0)</f>
        <v>5.98</v>
      </c>
      <c r="D27">
        <f>VLOOKUP($C$2,MinMaxAvg!$A$43:$AO$78,Referencing!$A27,0)</f>
        <v>42.92</v>
      </c>
      <c r="E27">
        <f>VLOOKUP($C$2,MinMaxAvg!$A$83:$AO$118,Referencing!$A27,0)</f>
        <v>25.037058823529417</v>
      </c>
      <c r="F27">
        <f>VLOOKUP($F$2,MinMaxAvg!$A$3:$AO$38,$A27,0)</f>
        <v>0.75</v>
      </c>
      <c r="G27">
        <f>VLOOKUP($F$2,MinMaxAvg!$A$43:$AO$78,Referencing!$A27,0)</f>
        <v>143.86000000000001</v>
      </c>
      <c r="H27">
        <f>VLOOKUP($F$2,MinMaxAvg!$A$83:$AO$118,Referencing!$A27,0)</f>
        <v>34.103860759493649</v>
      </c>
      <c r="I27">
        <f>VLOOKUP($I$2,MinMaxAvg!$A$3:$AO$38,$A27,0)</f>
        <v>0.02</v>
      </c>
      <c r="J27">
        <f>VLOOKUP($I$2,MinMaxAvg!$A$43:$AO$78,Referencing!$A27,0)</f>
        <v>143.86000000000001</v>
      </c>
      <c r="K27">
        <f>VLOOKUP($I$2,MinMaxAvg!$A$83:$AO$118,Referencing!$A27,0)</f>
        <v>9.7208926487748144</v>
      </c>
      <c r="L27">
        <v>25</v>
      </c>
      <c r="M27">
        <v>65</v>
      </c>
      <c r="N27">
        <v>105</v>
      </c>
      <c r="O27">
        <v>145</v>
      </c>
      <c r="P27">
        <f>VLOOKUP($P$2,CountIf!$A$3:$FE$37,Referencing!L27,0)</f>
        <v>0</v>
      </c>
      <c r="Q27">
        <f>VLOOKUP($P$2,CountIf!$A$3:$FE$37,Referencing!M27,0)</f>
        <v>3</v>
      </c>
      <c r="R27">
        <f>VLOOKUP($P$2,CountIf!$A$3:$FE$37,Referencing!N27,0)</f>
        <v>6</v>
      </c>
      <c r="S27">
        <f>VLOOKUP($P$2,CountIf!$A$3:$FE$37,Referencing!O27,0)</f>
        <v>4</v>
      </c>
      <c r="T27">
        <f>VLOOKUP($T$2,CountIf!$A$38:$FE$73,Referencing!L27,0)</f>
        <v>13</v>
      </c>
      <c r="U27">
        <f>VLOOKUP($T$2,CountIf!$A$38:$FE$73,Referencing!M27,0)</f>
        <v>3</v>
      </c>
      <c r="V27">
        <f>VLOOKUP($T$2,CountIf!$A$38:$FE$73,Referencing!N27,0)</f>
        <v>1</v>
      </c>
      <c r="W27">
        <f>VLOOKUP($T$2,CountIf!$A$38:$FE$73,Referencing!O27,0)</f>
        <v>0</v>
      </c>
      <c r="Y27">
        <f t="shared" si="0"/>
        <v>0</v>
      </c>
      <c r="Z27">
        <f t="shared" si="1"/>
        <v>3</v>
      </c>
      <c r="AA27">
        <f t="shared" si="2"/>
        <v>9</v>
      </c>
      <c r="AB27">
        <f t="shared" si="3"/>
        <v>13</v>
      </c>
      <c r="AC27">
        <f t="shared" si="4"/>
        <v>13</v>
      </c>
      <c r="AD27">
        <f t="shared" si="5"/>
        <v>16</v>
      </c>
      <c r="AE27">
        <f t="shared" si="6"/>
        <v>17</v>
      </c>
      <c r="AF27">
        <f t="shared" si="7"/>
        <v>17</v>
      </c>
    </row>
    <row r="28" spans="1:32" x14ac:dyDescent="0.25">
      <c r="A28">
        <v>26</v>
      </c>
      <c r="B28" t="s">
        <v>133</v>
      </c>
      <c r="C28">
        <f>VLOOKUP($C$2,MinMaxAvg!$A$3:$AO$38,$A28,0)/100</f>
        <v>0.96189999999999998</v>
      </c>
      <c r="D28">
        <f>VLOOKUP($C$2,MinMaxAvg!$A$43:$AO$78,Referencing!$A28,0)/100</f>
        <v>0.9887999999999999</v>
      </c>
      <c r="E28">
        <f>VLOOKUP($C$2,MinMaxAvg!$A$83:$AO$118,Referencing!$A28,0)/100</f>
        <v>0.97867647058823537</v>
      </c>
      <c r="F28">
        <f>VLOOKUP($F$2,MinMaxAvg!$A$3:$AO$38,$A28,0)/100</f>
        <v>0.62029999999999996</v>
      </c>
      <c r="G28">
        <f>VLOOKUP($F$2,MinMaxAvg!$A$43:$AO$78,Referencing!$A28,0)/100</f>
        <v>0.99470000000000003</v>
      </c>
      <c r="H28">
        <f>VLOOKUP($F$2,MinMaxAvg!$A$83:$AO$118,Referencing!$A28,0)/100</f>
        <v>0.96279367088607648</v>
      </c>
      <c r="I28">
        <f>VLOOKUP($I$2,MinMaxAvg!$A$3:$AO$38,$A28,0)/100</f>
        <v>0.46</v>
      </c>
      <c r="J28">
        <f>VLOOKUP($I$2,MinMaxAvg!$A$43:$AO$78,Referencing!$A28,0)/100</f>
        <v>1</v>
      </c>
      <c r="K28">
        <f>VLOOKUP($I$2,MinMaxAvg!$A$83:$AO$118,Referencing!$A28,0)/100</f>
        <v>0.95126912485414594</v>
      </c>
      <c r="L28">
        <v>26</v>
      </c>
      <c r="M28">
        <v>66</v>
      </c>
      <c r="N28">
        <v>106</v>
      </c>
      <c r="O28">
        <v>146</v>
      </c>
      <c r="P28">
        <f>VLOOKUP($P$2,CountIf!$A$3:$FE$37,Referencing!L28,0)</f>
        <v>9</v>
      </c>
      <c r="Q28">
        <f>VLOOKUP($P$2,CountIf!$A$3:$FE$37,Referencing!M28,0)</f>
        <v>4</v>
      </c>
      <c r="R28">
        <f>VLOOKUP($P$2,CountIf!$A$3:$FE$37,Referencing!N28,0)</f>
        <v>3</v>
      </c>
      <c r="S28">
        <f>VLOOKUP($P$2,CountIf!$A$3:$FE$37,Referencing!O28,0)</f>
        <v>1</v>
      </c>
      <c r="T28">
        <f>VLOOKUP($T$2,CountIf!$A$38:$FE$73,Referencing!L28,0)</f>
        <v>13</v>
      </c>
      <c r="U28">
        <f>VLOOKUP($T$2,CountIf!$A$38:$FE$73,Referencing!M28,0)</f>
        <v>4</v>
      </c>
      <c r="V28">
        <f>VLOOKUP($T$2,CountIf!$A$38:$FE$73,Referencing!N28,0)</f>
        <v>0</v>
      </c>
      <c r="W28">
        <f>VLOOKUP($T$2,CountIf!$A$38:$FE$73,Referencing!O28,0)</f>
        <v>0</v>
      </c>
      <c r="Y28">
        <f t="shared" si="0"/>
        <v>9</v>
      </c>
      <c r="Z28">
        <f t="shared" si="1"/>
        <v>13</v>
      </c>
      <c r="AA28">
        <f t="shared" si="2"/>
        <v>16</v>
      </c>
      <c r="AB28">
        <f t="shared" si="3"/>
        <v>17</v>
      </c>
      <c r="AC28">
        <f t="shared" si="4"/>
        <v>13</v>
      </c>
      <c r="AD28">
        <f t="shared" si="5"/>
        <v>17</v>
      </c>
      <c r="AE28">
        <f t="shared" si="6"/>
        <v>17</v>
      </c>
      <c r="AF28">
        <f t="shared" si="7"/>
        <v>17</v>
      </c>
    </row>
    <row r="29" spans="1:32" x14ac:dyDescent="0.25">
      <c r="A29">
        <v>27</v>
      </c>
      <c r="B29" t="s">
        <v>134</v>
      </c>
      <c r="C29">
        <f>VLOOKUP($C$2,MinMaxAvg!$A$3:$AO$38,$A29,0)/100</f>
        <v>6.7599999999999993E-2</v>
      </c>
      <c r="D29">
        <f>VLOOKUP($C$2,MinMaxAvg!$A$43:$AO$78,Referencing!$A29,0)/100</f>
        <v>9.8599999999999993E-2</v>
      </c>
      <c r="E29">
        <f>VLOOKUP($C$2,MinMaxAvg!$A$83:$AO$118,Referencing!$A29,0)/100</f>
        <v>8.7658823529411761E-2</v>
      </c>
      <c r="F29">
        <f>VLOOKUP($F$2,MinMaxAvg!$A$3:$AO$38,$A29,0)/100</f>
        <v>2.1899999999999999E-2</v>
      </c>
      <c r="G29">
        <f>VLOOKUP($F$2,MinMaxAvg!$A$43:$AO$78,Referencing!$A29,0)/100</f>
        <v>0.12269999999999999</v>
      </c>
      <c r="H29">
        <f>VLOOKUP($F$2,MinMaxAvg!$A$83:$AO$118,Referencing!$A29,0)/100</f>
        <v>8.4607278481012654E-2</v>
      </c>
      <c r="I29">
        <f>VLOOKUP($I$2,MinMaxAvg!$A$3:$AO$38,$A29,0)/100</f>
        <v>1.7100000000000001E-2</v>
      </c>
      <c r="J29">
        <f>VLOOKUP($I$2,MinMaxAvg!$A$43:$AO$78,Referencing!$A29,0)/100</f>
        <v>0.18390000000000001</v>
      </c>
      <c r="K29">
        <f>VLOOKUP($I$2,MinMaxAvg!$A$83:$AO$118,Referencing!$A29,0)/100</f>
        <v>0.10870862310385053</v>
      </c>
      <c r="L29">
        <v>27</v>
      </c>
      <c r="M29">
        <v>67</v>
      </c>
      <c r="N29">
        <v>107</v>
      </c>
      <c r="O29">
        <v>147</v>
      </c>
      <c r="P29">
        <f>VLOOKUP($P$2,CountIf!$A$3:$FE$37,Referencing!L29,0)</f>
        <v>1</v>
      </c>
      <c r="Q29">
        <f>VLOOKUP($P$2,CountIf!$A$3:$FE$37,Referencing!M29,0)</f>
        <v>9</v>
      </c>
      <c r="R29">
        <f>VLOOKUP($P$2,CountIf!$A$3:$FE$37,Referencing!N29,0)</f>
        <v>5</v>
      </c>
      <c r="S29">
        <f>VLOOKUP($P$2,CountIf!$A$3:$FE$37,Referencing!O29,0)</f>
        <v>1</v>
      </c>
      <c r="T29">
        <f>VLOOKUP($T$2,CountIf!$A$38:$FE$73,Referencing!L29,0)</f>
        <v>0</v>
      </c>
      <c r="U29">
        <f>VLOOKUP($T$2,CountIf!$A$38:$FE$73,Referencing!M29,0)</f>
        <v>0</v>
      </c>
      <c r="V29">
        <f>VLOOKUP($T$2,CountIf!$A$38:$FE$73,Referencing!N29,0)</f>
        <v>1</v>
      </c>
      <c r="W29">
        <f>VLOOKUP($T$2,CountIf!$A$38:$FE$73,Referencing!O29,0)</f>
        <v>6</v>
      </c>
      <c r="Y29">
        <f t="shared" si="0"/>
        <v>1</v>
      </c>
      <c r="Z29">
        <f t="shared" si="1"/>
        <v>10</v>
      </c>
      <c r="AA29">
        <f t="shared" si="2"/>
        <v>15</v>
      </c>
      <c r="AB29">
        <f t="shared" si="3"/>
        <v>16</v>
      </c>
      <c r="AC29">
        <f t="shared" si="4"/>
        <v>0</v>
      </c>
      <c r="AD29">
        <f t="shared" si="5"/>
        <v>0</v>
      </c>
      <c r="AE29">
        <f t="shared" si="6"/>
        <v>1</v>
      </c>
      <c r="AF29">
        <f t="shared" si="7"/>
        <v>7</v>
      </c>
    </row>
    <row r="30" spans="1:32" x14ac:dyDescent="0.25">
      <c r="A30">
        <v>28</v>
      </c>
      <c r="B30" t="s">
        <v>135</v>
      </c>
      <c r="C30">
        <f>VLOOKUP($C$2,MinMaxAvg!$A$3:$AO$38,$A30,0)/100</f>
        <v>0.1084</v>
      </c>
      <c r="D30">
        <f>VLOOKUP($C$2,MinMaxAvg!$A$43:$AO$78,Referencing!$A30,0)/100</f>
        <v>0.19339999999999999</v>
      </c>
      <c r="E30">
        <f>VLOOKUP($C$2,MinMaxAvg!$A$83:$AO$118,Referencing!$A30,0)/100</f>
        <v>0.16510588235294119</v>
      </c>
      <c r="F30">
        <f>VLOOKUP($F$2,MinMaxAvg!$A$3:$AO$38,$A30,0)/100</f>
        <v>2.2000000000000002E-2</v>
      </c>
      <c r="G30">
        <f>VLOOKUP($F$2,MinMaxAvg!$A$43:$AO$78,Referencing!$A30,0)/100</f>
        <v>0.22739999999999999</v>
      </c>
      <c r="H30">
        <f>VLOOKUP($F$2,MinMaxAvg!$A$83:$AO$118,Referencing!$A30,0)/100</f>
        <v>0.14082705696202535</v>
      </c>
      <c r="I30">
        <f>VLOOKUP($I$2,MinMaxAvg!$A$3:$AO$38,$A30,0)/100</f>
        <v>2.2000000000000002E-2</v>
      </c>
      <c r="J30">
        <f>VLOOKUP($I$2,MinMaxAvg!$A$43:$AO$78,Referencing!$A30,0)/100</f>
        <v>0.41470000000000001</v>
      </c>
      <c r="K30">
        <f>VLOOKUP($I$2,MinMaxAvg!$A$83:$AO$118,Referencing!$A30,0)/100</f>
        <v>0.18330602100350063</v>
      </c>
      <c r="L30">
        <v>28</v>
      </c>
      <c r="M30">
        <v>68</v>
      </c>
      <c r="N30">
        <v>108</v>
      </c>
      <c r="O30">
        <v>148</v>
      </c>
      <c r="P30">
        <f>VLOOKUP($P$2,CountIf!$A$3:$FE$37,Referencing!L30,0)</f>
        <v>12</v>
      </c>
      <c r="Q30">
        <f>VLOOKUP($P$2,CountIf!$A$3:$FE$37,Referencing!M30,0)</f>
        <v>2</v>
      </c>
      <c r="R30">
        <f>VLOOKUP($P$2,CountIf!$A$3:$FE$37,Referencing!N30,0)</f>
        <v>3</v>
      </c>
      <c r="S30">
        <f>VLOOKUP($P$2,CountIf!$A$3:$FE$37,Referencing!O30,0)</f>
        <v>0</v>
      </c>
      <c r="T30">
        <f>VLOOKUP($T$2,CountIf!$A$38:$FE$73,Referencing!L30,0)</f>
        <v>0</v>
      </c>
      <c r="U30">
        <f>VLOOKUP($T$2,CountIf!$A$38:$FE$73,Referencing!M30,0)</f>
        <v>1</v>
      </c>
      <c r="V30">
        <f>VLOOKUP($T$2,CountIf!$A$38:$FE$73,Referencing!N30,0)</f>
        <v>9</v>
      </c>
      <c r="W30">
        <f>VLOOKUP($T$2,CountIf!$A$38:$FE$73,Referencing!O30,0)</f>
        <v>5</v>
      </c>
      <c r="Y30">
        <f t="shared" si="0"/>
        <v>12</v>
      </c>
      <c r="Z30">
        <f t="shared" si="1"/>
        <v>14</v>
      </c>
      <c r="AA30">
        <f t="shared" si="2"/>
        <v>17</v>
      </c>
      <c r="AB30">
        <f t="shared" si="3"/>
        <v>17</v>
      </c>
      <c r="AC30">
        <f t="shared" si="4"/>
        <v>0</v>
      </c>
      <c r="AD30">
        <f t="shared" si="5"/>
        <v>1</v>
      </c>
      <c r="AE30">
        <f t="shared" si="6"/>
        <v>10</v>
      </c>
      <c r="AF30">
        <f t="shared" si="7"/>
        <v>15</v>
      </c>
    </row>
    <row r="31" spans="1:32" x14ac:dyDescent="0.25">
      <c r="A31">
        <v>29</v>
      </c>
      <c r="B31" t="s">
        <v>153</v>
      </c>
      <c r="C31">
        <f>VLOOKUP($C$2,MinMaxAvg!$A$3:$AO$38,$A31,0)/100</f>
        <v>0.54339999999999999</v>
      </c>
      <c r="D31">
        <f>VLOOKUP($C$2,MinMaxAvg!$A$43:$AO$78,Referencing!$A31,0)/100</f>
        <v>0.63</v>
      </c>
      <c r="E31">
        <f>VLOOKUP($C$2,MinMaxAvg!$A$83:$AO$118,Referencing!$A31,0)/100</f>
        <v>0.58971176470588227</v>
      </c>
      <c r="F31">
        <f>VLOOKUP($F$2,MinMaxAvg!$A$3:$AO$38,$A31,0)/100</f>
        <v>0.45020000000000004</v>
      </c>
      <c r="G31">
        <f>VLOOKUP($F$2,MinMaxAvg!$A$43:$AO$78,Referencing!$A31,0)/100</f>
        <v>0.86760000000000004</v>
      </c>
      <c r="H31">
        <f>VLOOKUP($F$2,MinMaxAvg!$A$83:$AO$118,Referencing!$A31,0)/100</f>
        <v>0.6561436708860755</v>
      </c>
      <c r="I31">
        <f>VLOOKUP($I$2,MinMaxAvg!$A$3:$AO$38,$A31,0)/100</f>
        <v>0.1431</v>
      </c>
      <c r="J31">
        <f>VLOOKUP($I$2,MinMaxAvg!$A$43:$AO$78,Referencing!$A31,0)/100</f>
        <v>0.96479999999999999</v>
      </c>
      <c r="K31">
        <f>VLOOKUP($I$2,MinMaxAvg!$A$83:$AO$118,Referencing!$A31,0)/100</f>
        <v>0.65306051341890381</v>
      </c>
      <c r="L31">
        <v>29</v>
      </c>
      <c r="M31">
        <v>69</v>
      </c>
      <c r="N31">
        <v>109</v>
      </c>
      <c r="O31">
        <v>149</v>
      </c>
      <c r="P31">
        <f>VLOOKUP($P$2,CountIf!$A$3:$FE$37,Referencing!L31,0)</f>
        <v>0</v>
      </c>
      <c r="Q31">
        <f>VLOOKUP($P$2,CountIf!$A$3:$FE$37,Referencing!M31,0)</f>
        <v>0</v>
      </c>
      <c r="R31">
        <f>VLOOKUP($P$2,CountIf!$A$3:$FE$37,Referencing!N31,0)</f>
        <v>1</v>
      </c>
      <c r="S31">
        <f>VLOOKUP($P$2,CountIf!$A$3:$FE$37,Referencing!O31,0)</f>
        <v>3</v>
      </c>
      <c r="T31">
        <f>VLOOKUP($T$2,CountIf!$A$38:$FE$73,Referencing!L31,0)</f>
        <v>0</v>
      </c>
      <c r="U31">
        <f>VLOOKUP($T$2,CountIf!$A$38:$FE$73,Referencing!M31,0)</f>
        <v>0</v>
      </c>
      <c r="V31">
        <f>VLOOKUP($T$2,CountIf!$A$38:$FE$73,Referencing!N31,0)</f>
        <v>1</v>
      </c>
      <c r="W31">
        <f>VLOOKUP($T$2,CountIf!$A$38:$FE$73,Referencing!O31,0)</f>
        <v>3</v>
      </c>
      <c r="Y31">
        <f t="shared" si="0"/>
        <v>0</v>
      </c>
      <c r="Z31">
        <f t="shared" si="1"/>
        <v>0</v>
      </c>
      <c r="AA31">
        <f t="shared" si="2"/>
        <v>1</v>
      </c>
      <c r="AB31">
        <f t="shared" si="3"/>
        <v>4</v>
      </c>
      <c r="AC31">
        <f t="shared" si="4"/>
        <v>0</v>
      </c>
      <c r="AD31">
        <f t="shared" si="5"/>
        <v>0</v>
      </c>
      <c r="AE31">
        <f t="shared" si="6"/>
        <v>1</v>
      </c>
      <c r="AF31">
        <f t="shared" si="7"/>
        <v>4</v>
      </c>
    </row>
    <row r="32" spans="1:32" x14ac:dyDescent="0.25">
      <c r="A32">
        <v>30</v>
      </c>
      <c r="B32" t="s">
        <v>154</v>
      </c>
      <c r="C32">
        <f>VLOOKUP($C$2,MinMaxAvg!$A$3:$AO$38,$A32,0)/100</f>
        <v>6.1699999999999998E-2</v>
      </c>
      <c r="D32">
        <f>VLOOKUP($C$2,MinMaxAvg!$A$43:$AO$78,Referencing!$A32,0)/100</f>
        <v>0.1133</v>
      </c>
      <c r="E32">
        <f>VLOOKUP($C$2,MinMaxAvg!$A$83:$AO$118,Referencing!$A32,0)/100</f>
        <v>8.7488235294117644E-2</v>
      </c>
      <c r="F32">
        <f>VLOOKUP($F$2,MinMaxAvg!$A$3:$AO$38,$A32,0)/100</f>
        <v>1.8600000000000002E-2</v>
      </c>
      <c r="G32">
        <f>VLOOKUP($F$2,MinMaxAvg!$A$43:$AO$78,Referencing!$A32,0)/100</f>
        <v>0.11990000000000001</v>
      </c>
      <c r="H32">
        <f>VLOOKUP($F$2,MinMaxAvg!$A$83:$AO$118,Referencing!$A32,0)/100</f>
        <v>6.124620253164556E-2</v>
      </c>
      <c r="I32">
        <f>VLOOKUP($I$2,MinMaxAvg!$A$3:$AO$38,$A32,0)/100</f>
        <v>6.9999999999999993E-3</v>
      </c>
      <c r="J32">
        <f>VLOOKUP($I$2,MinMaxAvg!$A$43:$AO$78,Referencing!$A32,0)/100</f>
        <v>0.1585</v>
      </c>
      <c r="K32">
        <f>VLOOKUP($I$2,MinMaxAvg!$A$83:$AO$118,Referencing!$A32,0)/100</f>
        <v>4.4405052508751569E-2</v>
      </c>
      <c r="L32">
        <v>30</v>
      </c>
      <c r="M32">
        <v>70</v>
      </c>
      <c r="N32">
        <v>110</v>
      </c>
      <c r="O32">
        <v>150</v>
      </c>
      <c r="P32">
        <f>VLOOKUP($P$2,CountIf!$A$3:$FE$37,Referencing!L32,0)</f>
        <v>12</v>
      </c>
      <c r="Q32">
        <f>VLOOKUP($P$2,CountIf!$A$3:$FE$37,Referencing!M32,0)</f>
        <v>3</v>
      </c>
      <c r="R32">
        <f>VLOOKUP($P$2,CountIf!$A$3:$FE$37,Referencing!N32,0)</f>
        <v>1</v>
      </c>
      <c r="S32">
        <f>VLOOKUP($P$2,CountIf!$A$3:$FE$37,Referencing!O32,0)</f>
        <v>1</v>
      </c>
      <c r="T32">
        <f>VLOOKUP($T$2,CountIf!$A$38:$FE$73,Referencing!L32,0)</f>
        <v>16</v>
      </c>
      <c r="U32">
        <f>VLOOKUP($T$2,CountIf!$A$38:$FE$73,Referencing!M32,0)</f>
        <v>1</v>
      </c>
      <c r="V32">
        <f>VLOOKUP($T$2,CountIf!$A$38:$FE$73,Referencing!N32,0)</f>
        <v>0</v>
      </c>
      <c r="W32">
        <f>VLOOKUP($T$2,CountIf!$A$38:$FE$73,Referencing!O32,0)</f>
        <v>0</v>
      </c>
      <c r="Y32">
        <f t="shared" si="0"/>
        <v>12</v>
      </c>
      <c r="Z32">
        <f t="shared" si="1"/>
        <v>15</v>
      </c>
      <c r="AA32">
        <f t="shared" si="2"/>
        <v>16</v>
      </c>
      <c r="AB32">
        <f t="shared" si="3"/>
        <v>17</v>
      </c>
      <c r="AC32">
        <f t="shared" si="4"/>
        <v>16</v>
      </c>
      <c r="AD32">
        <f t="shared" si="5"/>
        <v>17</v>
      </c>
      <c r="AE32">
        <f t="shared" si="6"/>
        <v>17</v>
      </c>
      <c r="AF32">
        <f t="shared" si="7"/>
        <v>17</v>
      </c>
    </row>
    <row r="33" spans="1:32" x14ac:dyDescent="0.25">
      <c r="A33">
        <v>31</v>
      </c>
      <c r="B33" t="s">
        <v>155</v>
      </c>
      <c r="C33">
        <f>VLOOKUP($C$2,MinMaxAvg!$A$3:$AO$38,$A33,0)/100</f>
        <v>0.65510000000000002</v>
      </c>
      <c r="D33">
        <f>VLOOKUP($C$2,MinMaxAvg!$A$43:$AO$78,Referencing!$A33,0)/100</f>
        <v>0.70590000000000008</v>
      </c>
      <c r="E33">
        <f>VLOOKUP($C$2,MinMaxAvg!$A$83:$AO$118,Referencing!$A33,0)/100</f>
        <v>0.67718823529411765</v>
      </c>
      <c r="F33">
        <f>VLOOKUP($F$2,MinMaxAvg!$A$3:$AO$38,$A33,0)/100</f>
        <v>0.52010000000000001</v>
      </c>
      <c r="G33">
        <f>VLOOKUP($F$2,MinMaxAvg!$A$43:$AO$78,Referencing!$A33,0)/100</f>
        <v>0.89950000000000008</v>
      </c>
      <c r="H33">
        <f>VLOOKUP($F$2,MinMaxAvg!$A$83:$AO$118,Referencing!$A33,0)/100</f>
        <v>0.71739050632911328</v>
      </c>
      <c r="I33">
        <f>VLOOKUP($I$2,MinMaxAvg!$A$3:$AO$38,$A33,0)/100</f>
        <v>0.15130000000000002</v>
      </c>
      <c r="J33">
        <f>VLOOKUP($I$2,MinMaxAvg!$A$43:$AO$78,Referencing!$A33,0)/100</f>
        <v>0.97180000000000011</v>
      </c>
      <c r="K33">
        <f>VLOOKUP($I$2,MinMaxAvg!$A$83:$AO$118,Referencing!$A33,0)/100</f>
        <v>0.69746571761960496</v>
      </c>
      <c r="L33">
        <v>31</v>
      </c>
      <c r="M33">
        <v>71</v>
      </c>
      <c r="N33">
        <v>111</v>
      </c>
      <c r="O33">
        <v>151</v>
      </c>
      <c r="P33">
        <f>VLOOKUP($P$2,CountIf!$A$3:$FE$37,Referencing!L33,0)</f>
        <v>0</v>
      </c>
      <c r="Q33">
        <f>VLOOKUP($P$2,CountIf!$A$3:$FE$37,Referencing!M33,0)</f>
        <v>0</v>
      </c>
      <c r="R33">
        <f>VLOOKUP($P$2,CountIf!$A$3:$FE$37,Referencing!N33,0)</f>
        <v>1</v>
      </c>
      <c r="S33">
        <f>VLOOKUP($P$2,CountIf!$A$3:$FE$37,Referencing!O33,0)</f>
        <v>5</v>
      </c>
      <c r="T33">
        <f>VLOOKUP($T$2,CountIf!$A$38:$FE$73,Referencing!L33,0)</f>
        <v>0</v>
      </c>
      <c r="U33">
        <f>VLOOKUP($T$2,CountIf!$A$38:$FE$73,Referencing!M33,0)</f>
        <v>1</v>
      </c>
      <c r="V33">
        <f>VLOOKUP($T$2,CountIf!$A$38:$FE$73,Referencing!N33,0)</f>
        <v>3</v>
      </c>
      <c r="W33">
        <f>VLOOKUP($T$2,CountIf!$A$38:$FE$73,Referencing!O33,0)</f>
        <v>11</v>
      </c>
      <c r="Y33">
        <f t="shared" si="0"/>
        <v>0</v>
      </c>
      <c r="Z33">
        <f t="shared" si="1"/>
        <v>0</v>
      </c>
      <c r="AA33">
        <f t="shared" si="2"/>
        <v>1</v>
      </c>
      <c r="AB33">
        <f t="shared" si="3"/>
        <v>6</v>
      </c>
      <c r="AC33">
        <f t="shared" si="4"/>
        <v>0</v>
      </c>
      <c r="AD33">
        <f t="shared" si="5"/>
        <v>1</v>
      </c>
      <c r="AE33">
        <f t="shared" si="6"/>
        <v>4</v>
      </c>
      <c r="AF33">
        <f t="shared" si="7"/>
        <v>15</v>
      </c>
    </row>
    <row r="34" spans="1:32" x14ac:dyDescent="0.25">
      <c r="A34">
        <v>32</v>
      </c>
      <c r="B34" t="s">
        <v>156</v>
      </c>
      <c r="C34">
        <f>VLOOKUP($C$2,MinMaxAvg!$A$3:$AO$38,$A34,0)/100</f>
        <v>0.29410000000000003</v>
      </c>
      <c r="D34">
        <f>VLOOKUP($C$2,MinMaxAvg!$A$43:$AO$78,Referencing!$A34,0)/100</f>
        <v>0.34490000000000004</v>
      </c>
      <c r="E34">
        <f>VLOOKUP($C$2,MinMaxAvg!$A$83:$AO$118,Referencing!$A34,0)/100</f>
        <v>0.32281176470588241</v>
      </c>
      <c r="F34">
        <f>VLOOKUP($F$2,MinMaxAvg!$A$3:$AO$38,$A34,0)/100</f>
        <v>0.10050000000000001</v>
      </c>
      <c r="G34">
        <f>VLOOKUP($F$2,MinMaxAvg!$A$43:$AO$78,Referencing!$A34,0)/100</f>
        <v>0.47989999999999999</v>
      </c>
      <c r="H34">
        <f>VLOOKUP($F$2,MinMaxAvg!$A$83:$AO$118,Referencing!$A34,0)/100</f>
        <v>0.28260949367088595</v>
      </c>
      <c r="I34">
        <f>VLOOKUP($I$2,MinMaxAvg!$A$3:$AO$38,$A34,0)/100</f>
        <v>2.8199999999999999E-2</v>
      </c>
      <c r="J34">
        <f>VLOOKUP($I$2,MinMaxAvg!$A$43:$AO$78,Referencing!$A34,0)/100</f>
        <v>0.84870000000000001</v>
      </c>
      <c r="K34">
        <f>VLOOKUP($I$2,MinMaxAvg!$A$83:$AO$118,Referencing!$A34,0)/100</f>
        <v>0.30253431738623116</v>
      </c>
      <c r="L34">
        <v>32</v>
      </c>
      <c r="M34">
        <v>72</v>
      </c>
      <c r="N34">
        <v>112</v>
      </c>
      <c r="O34">
        <v>152</v>
      </c>
      <c r="P34">
        <f>VLOOKUP($P$2,CountIf!$A$3:$FE$37,Referencing!L34,0)</f>
        <v>11</v>
      </c>
      <c r="Q34">
        <f>VLOOKUP($P$2,CountIf!$A$3:$FE$37,Referencing!M34,0)</f>
        <v>5</v>
      </c>
      <c r="R34">
        <f>VLOOKUP($P$2,CountIf!$A$3:$FE$37,Referencing!N34,0)</f>
        <v>1</v>
      </c>
      <c r="S34">
        <f>VLOOKUP($P$2,CountIf!$A$3:$FE$37,Referencing!O34,0)</f>
        <v>0</v>
      </c>
      <c r="T34">
        <f>VLOOKUP($T$2,CountIf!$A$38:$FE$73,Referencing!L34,0)</f>
        <v>2</v>
      </c>
      <c r="U34">
        <f>VLOOKUP($T$2,CountIf!$A$38:$FE$73,Referencing!M34,0)</f>
        <v>11</v>
      </c>
      <c r="V34">
        <f>VLOOKUP($T$2,CountIf!$A$38:$FE$73,Referencing!N34,0)</f>
        <v>3</v>
      </c>
      <c r="W34">
        <f>VLOOKUP($T$2,CountIf!$A$38:$FE$73,Referencing!O34,0)</f>
        <v>1</v>
      </c>
      <c r="Y34">
        <f t="shared" si="0"/>
        <v>11</v>
      </c>
      <c r="Z34">
        <f t="shared" si="1"/>
        <v>16</v>
      </c>
      <c r="AA34">
        <f t="shared" si="2"/>
        <v>17</v>
      </c>
      <c r="AB34">
        <f t="shared" si="3"/>
        <v>17</v>
      </c>
      <c r="AC34">
        <f t="shared" si="4"/>
        <v>2</v>
      </c>
      <c r="AD34">
        <f t="shared" si="5"/>
        <v>13</v>
      </c>
      <c r="AE34">
        <f t="shared" si="6"/>
        <v>16</v>
      </c>
      <c r="AF34">
        <f t="shared" si="7"/>
        <v>17</v>
      </c>
    </row>
    <row r="35" spans="1:32" x14ac:dyDescent="0.25">
      <c r="A35">
        <v>33</v>
      </c>
      <c r="B35" t="s">
        <v>157</v>
      </c>
      <c r="C35">
        <f>VLOOKUP($C$2,MinMaxAvg!$A$3:$AO$38,$A35,0)/100</f>
        <v>0.111</v>
      </c>
      <c r="D35">
        <f>VLOOKUP($C$2,MinMaxAvg!$A$43:$AO$78,Referencing!$A35,0)/100</f>
        <v>0.13039999999999999</v>
      </c>
      <c r="E35">
        <f>VLOOKUP($C$2,MinMaxAvg!$A$83:$AO$118,Referencing!$A35,0)/100</f>
        <v>0.12259411764705881</v>
      </c>
      <c r="F35">
        <f>VLOOKUP($F$2,MinMaxAvg!$A$3:$AO$38,$A35,0)/100</f>
        <v>1.61E-2</v>
      </c>
      <c r="G35">
        <f>VLOOKUP($F$2,MinMaxAvg!$A$43:$AO$78,Referencing!$A35,0)/100</f>
        <v>0.18710000000000002</v>
      </c>
      <c r="H35">
        <f>VLOOKUP($F$2,MinMaxAvg!$A$83:$AO$118,Referencing!$A35,0)/100</f>
        <v>0.10892958860759488</v>
      </c>
      <c r="I35">
        <f>VLOOKUP($I$2,MinMaxAvg!$A$3:$AO$38,$A35,0)/100</f>
        <v>6.8999999999999999E-3</v>
      </c>
      <c r="J35">
        <f>VLOOKUP($I$2,MinMaxAvg!$A$43:$AO$78,Referencing!$A35,0)/100</f>
        <v>0.21340000000000001</v>
      </c>
      <c r="K35">
        <f>VLOOKUP($I$2,MinMaxAvg!$A$83:$AO$118,Referencing!$A35,0)/100</f>
        <v>0.14164737456242693</v>
      </c>
      <c r="L35">
        <v>33</v>
      </c>
      <c r="M35">
        <v>73</v>
      </c>
      <c r="N35">
        <v>113</v>
      </c>
      <c r="O35">
        <v>153</v>
      </c>
      <c r="P35">
        <f>VLOOKUP($P$2,CountIf!$A$3:$FE$37,Referencing!L35,0)</f>
        <v>0</v>
      </c>
      <c r="Q35">
        <f>VLOOKUP($P$2,CountIf!$A$3:$FE$37,Referencing!M35,0)</f>
        <v>15</v>
      </c>
      <c r="R35">
        <f>VLOOKUP($P$2,CountIf!$A$3:$FE$37,Referencing!N35,0)</f>
        <v>2</v>
      </c>
      <c r="S35">
        <f>VLOOKUP($P$2,CountIf!$A$3:$FE$37,Referencing!O35,0)</f>
        <v>0</v>
      </c>
      <c r="T35">
        <f>VLOOKUP($T$2,CountIf!$A$38:$FE$73,Referencing!L35,0)</f>
        <v>0</v>
      </c>
      <c r="U35">
        <f>VLOOKUP($T$2,CountIf!$A$38:$FE$73,Referencing!M35,0)</f>
        <v>0</v>
      </c>
      <c r="V35">
        <f>VLOOKUP($T$2,CountIf!$A$38:$FE$73,Referencing!N35,0)</f>
        <v>0</v>
      </c>
      <c r="W35">
        <f>VLOOKUP($T$2,CountIf!$A$38:$FE$73,Referencing!O35,0)</f>
        <v>1</v>
      </c>
      <c r="Y35">
        <f t="shared" si="0"/>
        <v>0</v>
      </c>
      <c r="Z35">
        <f t="shared" si="1"/>
        <v>15</v>
      </c>
      <c r="AA35">
        <f t="shared" si="2"/>
        <v>17</v>
      </c>
      <c r="AB35">
        <f t="shared" si="3"/>
        <v>17</v>
      </c>
      <c r="AC35">
        <f t="shared" si="4"/>
        <v>0</v>
      </c>
      <c r="AD35">
        <f t="shared" si="5"/>
        <v>0</v>
      </c>
      <c r="AE35">
        <f t="shared" si="6"/>
        <v>0</v>
      </c>
      <c r="AF35">
        <f t="shared" si="7"/>
        <v>1</v>
      </c>
    </row>
    <row r="36" spans="1:32" x14ac:dyDescent="0.25">
      <c r="A36">
        <v>34</v>
      </c>
      <c r="B36" t="s">
        <v>158</v>
      </c>
      <c r="C36">
        <f>VLOOKUP($C$2,MinMaxAvg!$A$3:$AO$38,$A36,0)/100</f>
        <v>0.24160000000000001</v>
      </c>
      <c r="D36">
        <f>VLOOKUP($C$2,MinMaxAvg!$A$43:$AO$78,Referencing!$A36,0)/100</f>
        <v>0.36749999999999999</v>
      </c>
      <c r="E36">
        <f>VLOOKUP($C$2,MinMaxAvg!$A$83:$AO$118,Referencing!$A36,0)/100</f>
        <v>0.2904411764705882</v>
      </c>
      <c r="F36">
        <f>VLOOKUP($F$2,MinMaxAvg!$A$3:$AO$38,$A36,0)/100</f>
        <v>0.2155</v>
      </c>
      <c r="G36">
        <f>VLOOKUP($F$2,MinMaxAvg!$A$43:$AO$78,Referencing!$A36,0)/100</f>
        <v>0.89469999999999994</v>
      </c>
      <c r="H36">
        <f>VLOOKUP($F$2,MinMaxAvg!$A$83:$AO$118,Referencing!$A36,0)/100</f>
        <v>0.50023876582278515</v>
      </c>
      <c r="I36">
        <f>VLOOKUP($I$2,MinMaxAvg!$A$3:$AO$38,$A36,0)/100</f>
        <v>0.115</v>
      </c>
      <c r="J36">
        <f>VLOOKUP($I$2,MinMaxAvg!$A$43:$AO$78,Referencing!$A36,0)/100</f>
        <v>0.89469999999999994</v>
      </c>
      <c r="K36">
        <f>VLOOKUP($I$2,MinMaxAvg!$A$83:$AO$118,Referencing!$A36,0)/100</f>
        <v>0.40404456242707082</v>
      </c>
      <c r="L36">
        <v>34</v>
      </c>
      <c r="M36">
        <v>74</v>
      </c>
      <c r="N36">
        <v>114</v>
      </c>
      <c r="O36">
        <v>154</v>
      </c>
      <c r="P36">
        <f>VLOOKUP($P$2,CountIf!$A$3:$FE$37,Referencing!L36,0)</f>
        <v>0</v>
      </c>
      <c r="Q36">
        <f>VLOOKUP($P$2,CountIf!$A$3:$FE$37,Referencing!M36,0)</f>
        <v>0</v>
      </c>
      <c r="R36">
        <f>VLOOKUP($P$2,CountIf!$A$3:$FE$37,Referencing!N36,0)</f>
        <v>1</v>
      </c>
      <c r="S36">
        <f>VLOOKUP($P$2,CountIf!$A$3:$FE$37,Referencing!O36,0)</f>
        <v>1</v>
      </c>
      <c r="T36">
        <f>VLOOKUP($T$2,CountIf!$A$38:$FE$73,Referencing!L36,0)</f>
        <v>0</v>
      </c>
      <c r="U36">
        <f>VLOOKUP($T$2,CountIf!$A$38:$FE$73,Referencing!M36,0)</f>
        <v>1</v>
      </c>
      <c r="V36">
        <f>VLOOKUP($T$2,CountIf!$A$38:$FE$73,Referencing!N36,0)</f>
        <v>1</v>
      </c>
      <c r="W36">
        <f>VLOOKUP($T$2,CountIf!$A$38:$FE$73,Referencing!O36,0)</f>
        <v>3</v>
      </c>
      <c r="Y36">
        <f t="shared" si="0"/>
        <v>0</v>
      </c>
      <c r="Z36">
        <f t="shared" si="1"/>
        <v>0</v>
      </c>
      <c r="AA36">
        <f t="shared" si="2"/>
        <v>1</v>
      </c>
      <c r="AB36">
        <f t="shared" si="3"/>
        <v>2</v>
      </c>
      <c r="AC36">
        <f t="shared" si="4"/>
        <v>0</v>
      </c>
      <c r="AD36">
        <f t="shared" si="5"/>
        <v>1</v>
      </c>
      <c r="AE36">
        <f t="shared" si="6"/>
        <v>2</v>
      </c>
      <c r="AF36">
        <f t="shared" si="7"/>
        <v>5</v>
      </c>
    </row>
    <row r="37" spans="1:32" x14ac:dyDescent="0.25">
      <c r="A37">
        <v>35</v>
      </c>
      <c r="B37" t="s">
        <v>159</v>
      </c>
      <c r="C37">
        <f>VLOOKUP($C$2,MinMaxAvg!$A$3:$AO$38,$A37,0)/100</f>
        <v>0.38819999999999999</v>
      </c>
      <c r="D37">
        <f>VLOOKUP($C$2,MinMaxAvg!$A$43:$AO$78,Referencing!$A37,0)/100</f>
        <v>0.49479999999999996</v>
      </c>
      <c r="E37">
        <f>VLOOKUP($C$2,MinMaxAvg!$A$83:$AO$118,Referencing!$A37,0)/100</f>
        <v>0.46216470588235298</v>
      </c>
      <c r="F37">
        <f>VLOOKUP($F$2,MinMaxAvg!$A$3:$AO$38,$A37,0)/100</f>
        <v>8.5699999999999998E-2</v>
      </c>
      <c r="G37">
        <f>VLOOKUP($F$2,MinMaxAvg!$A$43:$AO$78,Referencing!$A37,0)/100</f>
        <v>0.52579999999999993</v>
      </c>
      <c r="H37">
        <f>VLOOKUP($F$2,MinMaxAvg!$A$83:$AO$118,Referencing!$A37,0)/100</f>
        <v>0.35543971518987333</v>
      </c>
      <c r="I37">
        <f>VLOOKUP($I$2,MinMaxAvg!$A$3:$AO$38,$A37,0)/100</f>
        <v>8.5699999999999998E-2</v>
      </c>
      <c r="J37">
        <f>VLOOKUP($I$2,MinMaxAvg!$A$43:$AO$78,Referencing!$A37,0)/100</f>
        <v>0.60030000000000006</v>
      </c>
      <c r="K37">
        <f>VLOOKUP($I$2,MinMaxAvg!$A$83:$AO$118,Referencing!$A37,0)/100</f>
        <v>0.41362635939323261</v>
      </c>
      <c r="L37">
        <v>35</v>
      </c>
      <c r="M37">
        <v>75</v>
      </c>
      <c r="N37">
        <v>115</v>
      </c>
      <c r="O37">
        <v>155</v>
      </c>
      <c r="P37">
        <f>VLOOKUP($P$2,CountIf!$A$3:$FE$37,Referencing!L37,0)</f>
        <v>13</v>
      </c>
      <c r="Q37">
        <f>VLOOKUP($P$2,CountIf!$A$3:$FE$37,Referencing!M37,0)</f>
        <v>3</v>
      </c>
      <c r="R37">
        <f>VLOOKUP($P$2,CountIf!$A$3:$FE$37,Referencing!N37,0)</f>
        <v>1</v>
      </c>
      <c r="S37">
        <f>VLOOKUP($P$2,CountIf!$A$3:$FE$37,Referencing!O37,0)</f>
        <v>0</v>
      </c>
      <c r="T37">
        <f>VLOOKUP($T$2,CountIf!$A$38:$FE$73,Referencing!L37,0)</f>
        <v>10</v>
      </c>
      <c r="U37">
        <f>VLOOKUP($T$2,CountIf!$A$38:$FE$73,Referencing!M37,0)</f>
        <v>4</v>
      </c>
      <c r="V37">
        <f>VLOOKUP($T$2,CountIf!$A$38:$FE$73,Referencing!N37,0)</f>
        <v>2</v>
      </c>
      <c r="W37">
        <f>VLOOKUP($T$2,CountIf!$A$38:$FE$73,Referencing!O37,0)</f>
        <v>1</v>
      </c>
      <c r="Y37">
        <f t="shared" si="0"/>
        <v>13</v>
      </c>
      <c r="Z37">
        <f t="shared" si="1"/>
        <v>16</v>
      </c>
      <c r="AA37">
        <f t="shared" si="2"/>
        <v>17</v>
      </c>
      <c r="AB37">
        <f t="shared" si="3"/>
        <v>17</v>
      </c>
      <c r="AC37">
        <f t="shared" si="4"/>
        <v>10</v>
      </c>
      <c r="AD37">
        <f t="shared" si="5"/>
        <v>14</v>
      </c>
      <c r="AE37">
        <f t="shared" si="6"/>
        <v>16</v>
      </c>
      <c r="AF37">
        <f t="shared" si="7"/>
        <v>17</v>
      </c>
    </row>
    <row r="38" spans="1:32" x14ac:dyDescent="0.25">
      <c r="A38">
        <v>36</v>
      </c>
      <c r="B38" t="s">
        <v>160</v>
      </c>
      <c r="C38">
        <f>VLOOKUP($C$2,MinMaxAvg!$A$3:$AO$38,$A38,0)/100</f>
        <v>0.19699999999999998</v>
      </c>
      <c r="D38">
        <f>VLOOKUP($C$2,MinMaxAvg!$A$43:$AO$78,Referencing!$A38,0)/100</f>
        <v>0.28920000000000001</v>
      </c>
      <c r="E38">
        <f>VLOOKUP($C$2,MinMaxAvg!$A$83:$AO$118,Referencing!$A38,0)/100</f>
        <v>0.24738235294117644</v>
      </c>
      <c r="F38">
        <f>VLOOKUP($F$2,MinMaxAvg!$A$3:$AO$38,$A38,0)/100</f>
        <v>5.3E-3</v>
      </c>
      <c r="G38">
        <f>VLOOKUP($F$2,MinMaxAvg!$A$43:$AO$78,Referencing!$A38,0)/100</f>
        <v>0.34340000000000004</v>
      </c>
      <c r="H38">
        <f>VLOOKUP($F$2,MinMaxAvg!$A$83:$AO$118,Referencing!$A38,0)/100</f>
        <v>0.14431946202531648</v>
      </c>
      <c r="I38">
        <f>VLOOKUP($I$2,MinMaxAvg!$A$3:$AO$38,$A38,0)/100</f>
        <v>5.3E-3</v>
      </c>
      <c r="J38">
        <f>VLOOKUP($I$2,MinMaxAvg!$A$43:$AO$78,Referencing!$A38,0)/100</f>
        <v>0.58409999999999995</v>
      </c>
      <c r="K38">
        <f>VLOOKUP($I$2,MinMaxAvg!$A$83:$AO$118,Referencing!$A38,0)/100</f>
        <v>0.18232894982497122</v>
      </c>
      <c r="L38">
        <v>36</v>
      </c>
      <c r="M38">
        <v>76</v>
      </c>
      <c r="N38">
        <v>116</v>
      </c>
      <c r="O38">
        <v>156</v>
      </c>
      <c r="P38">
        <f>VLOOKUP($P$2,CountIf!$A$3:$FE$37,Referencing!L38,0)</f>
        <v>12</v>
      </c>
      <c r="Q38">
        <f>VLOOKUP($P$2,CountIf!$A$3:$FE$37,Referencing!M38,0)</f>
        <v>4</v>
      </c>
      <c r="R38">
        <f>VLOOKUP($P$2,CountIf!$A$3:$FE$37,Referencing!N38,0)</f>
        <v>0</v>
      </c>
      <c r="S38">
        <f>VLOOKUP($P$2,CountIf!$A$3:$FE$37,Referencing!O38,0)</f>
        <v>1</v>
      </c>
      <c r="T38">
        <f>VLOOKUP($T$2,CountIf!$A$38:$FE$73,Referencing!L38,0)</f>
        <v>11</v>
      </c>
      <c r="U38">
        <f>VLOOKUP($T$2,CountIf!$A$38:$FE$73,Referencing!M38,0)</f>
        <v>5</v>
      </c>
      <c r="V38">
        <f>VLOOKUP($T$2,CountIf!$A$38:$FE$73,Referencing!N38,0)</f>
        <v>0</v>
      </c>
      <c r="W38">
        <f>VLOOKUP($T$2,CountIf!$A$38:$FE$73,Referencing!O38,0)</f>
        <v>0</v>
      </c>
      <c r="Y38">
        <f t="shared" si="0"/>
        <v>12</v>
      </c>
      <c r="Z38">
        <f t="shared" si="1"/>
        <v>16</v>
      </c>
      <c r="AA38">
        <f t="shared" si="2"/>
        <v>16</v>
      </c>
      <c r="AB38">
        <f t="shared" si="3"/>
        <v>17</v>
      </c>
      <c r="AC38">
        <f t="shared" si="4"/>
        <v>11</v>
      </c>
      <c r="AD38">
        <f t="shared" si="5"/>
        <v>16</v>
      </c>
      <c r="AE38">
        <f t="shared" si="6"/>
        <v>16</v>
      </c>
      <c r="AF38">
        <f t="shared" si="7"/>
        <v>16</v>
      </c>
    </row>
    <row r="39" spans="1:32" x14ac:dyDescent="0.25">
      <c r="A39">
        <v>37</v>
      </c>
      <c r="B39" t="s">
        <v>161</v>
      </c>
      <c r="C39">
        <f>VLOOKUP($C$2,MinMaxAvg!$A$3:$AO$38,$A39,0)/100</f>
        <v>0.16350000000000001</v>
      </c>
      <c r="D39">
        <f>VLOOKUP($C$2,MinMaxAvg!$A$43:$AO$78,Referencing!$A39,0)/100</f>
        <v>0.32119999999999999</v>
      </c>
      <c r="E39">
        <f>VLOOKUP($C$2,MinMaxAvg!$A$83:$AO$118,Referencing!$A39,0)/100</f>
        <v>0.28128235294117643</v>
      </c>
      <c r="F39">
        <f>VLOOKUP($F$2,MinMaxAvg!$A$3:$AO$38,$A39,0)/100</f>
        <v>6.3E-3</v>
      </c>
      <c r="G39">
        <f>VLOOKUP($F$2,MinMaxAvg!$A$43:$AO$78,Referencing!$A39,0)/100</f>
        <v>0.35759999999999997</v>
      </c>
      <c r="H39">
        <f>VLOOKUP($F$2,MinMaxAvg!$A$83:$AO$118,Referencing!$A39,0)/100</f>
        <v>0.17485094936708862</v>
      </c>
      <c r="I39">
        <f>VLOOKUP($I$2,MinMaxAvg!$A$3:$AO$38,$A39,0)/100</f>
        <v>6.3E-3</v>
      </c>
      <c r="J39">
        <f>VLOOKUP($I$2,MinMaxAvg!$A$43:$AO$78,Referencing!$A39,0)/100</f>
        <v>0.54780000000000006</v>
      </c>
      <c r="K39">
        <f>VLOOKUP($I$2,MinMaxAvg!$A$83:$AO$118,Referencing!$A39,0)/100</f>
        <v>0.22449352392065303</v>
      </c>
      <c r="L39">
        <v>37</v>
      </c>
      <c r="M39">
        <v>77</v>
      </c>
      <c r="N39">
        <v>117</v>
      </c>
      <c r="O39">
        <v>157</v>
      </c>
      <c r="P39">
        <f>VLOOKUP($P$2,CountIf!$A$3:$FE$37,Referencing!L39,0)</f>
        <v>16</v>
      </c>
      <c r="Q39">
        <f>VLOOKUP($P$2,CountIf!$A$3:$FE$37,Referencing!M39,0)</f>
        <v>0</v>
      </c>
      <c r="R39">
        <f>VLOOKUP($P$2,CountIf!$A$3:$FE$37,Referencing!N39,0)</f>
        <v>1</v>
      </c>
      <c r="S39">
        <f>VLOOKUP($P$2,CountIf!$A$3:$FE$37,Referencing!O39,0)</f>
        <v>0</v>
      </c>
      <c r="T39">
        <f>VLOOKUP($T$2,CountIf!$A$38:$FE$73,Referencing!L39,0)</f>
        <v>11</v>
      </c>
      <c r="U39">
        <f>VLOOKUP($T$2,CountIf!$A$38:$FE$73,Referencing!M39,0)</f>
        <v>4</v>
      </c>
      <c r="V39">
        <f>VLOOKUP($T$2,CountIf!$A$38:$FE$73,Referencing!N39,0)</f>
        <v>1</v>
      </c>
      <c r="W39">
        <f>VLOOKUP($T$2,CountIf!$A$38:$FE$73,Referencing!O39,0)</f>
        <v>1</v>
      </c>
      <c r="Y39">
        <f t="shared" si="0"/>
        <v>16</v>
      </c>
      <c r="Z39">
        <f t="shared" si="1"/>
        <v>16</v>
      </c>
      <c r="AA39">
        <f t="shared" si="2"/>
        <v>17</v>
      </c>
      <c r="AB39">
        <f t="shared" si="3"/>
        <v>17</v>
      </c>
      <c r="AC39">
        <f t="shared" si="4"/>
        <v>11</v>
      </c>
      <c r="AD39">
        <f t="shared" si="5"/>
        <v>15</v>
      </c>
      <c r="AE39">
        <f t="shared" si="6"/>
        <v>16</v>
      </c>
      <c r="AF39">
        <f t="shared" si="7"/>
        <v>17</v>
      </c>
    </row>
    <row r="40" spans="1:32" x14ac:dyDescent="0.25">
      <c r="A40">
        <v>38</v>
      </c>
      <c r="B40" t="s">
        <v>162</v>
      </c>
      <c r="C40">
        <f>VLOOKUP($C$2,MinMaxAvg!$A$3:$AO$38,$A40,0)/100</f>
        <v>1.1000000000000001E-2</v>
      </c>
      <c r="D40">
        <f>VLOOKUP($C$2,MinMaxAvg!$A$43:$AO$78,Referencing!$A40,0)/100</f>
        <v>2.8399999999999998E-2</v>
      </c>
      <c r="E40">
        <f>VLOOKUP($C$2,MinMaxAvg!$A$83:$AO$118,Referencing!$A40,0)/100</f>
        <v>2.1105882352941176E-2</v>
      </c>
      <c r="F40">
        <f>VLOOKUP($F$2,MinMaxAvg!$A$3:$AO$38,$A40,0)/100</f>
        <v>0</v>
      </c>
      <c r="G40">
        <f>VLOOKUP($F$2,MinMaxAvg!$A$43:$AO$78,Referencing!$A40,0)/100</f>
        <v>5.4699999999999999E-2</v>
      </c>
      <c r="H40">
        <f>VLOOKUP($F$2,MinMaxAvg!$A$83:$AO$118,Referencing!$A40,0)/100</f>
        <v>1.6746518987341804E-2</v>
      </c>
      <c r="I40">
        <f>VLOOKUP($I$2,MinMaxAvg!$A$3:$AO$38,$A40,0)/100</f>
        <v>0</v>
      </c>
      <c r="J40">
        <f>VLOOKUP($I$2,MinMaxAvg!$A$43:$AO$78,Referencing!$A40,0)/100</f>
        <v>0.11849999999999999</v>
      </c>
      <c r="K40">
        <f>VLOOKUP($I$2,MinMaxAvg!$A$83:$AO$118,Referencing!$A40,0)/100</f>
        <v>3.8653162193699055E-2</v>
      </c>
      <c r="L40">
        <v>38</v>
      </c>
      <c r="M40">
        <v>78</v>
      </c>
      <c r="N40">
        <v>118</v>
      </c>
      <c r="O40">
        <v>158</v>
      </c>
      <c r="P40">
        <f>VLOOKUP($P$2,CountIf!$A$3:$FE$37,Referencing!L40,0)</f>
        <v>4</v>
      </c>
      <c r="Q40">
        <f>VLOOKUP($P$2,CountIf!$A$3:$FE$37,Referencing!M40,0)</f>
        <v>12</v>
      </c>
      <c r="R40">
        <f>VLOOKUP($P$2,CountIf!$A$3:$FE$37,Referencing!N40,0)</f>
        <v>1</v>
      </c>
      <c r="S40">
        <f>VLOOKUP($P$2,CountIf!$A$3:$FE$37,Referencing!O40,0)</f>
        <v>0</v>
      </c>
      <c r="T40">
        <f>VLOOKUP($T$2,CountIf!$A$38:$FE$73,Referencing!L40,0)</f>
        <v>0</v>
      </c>
      <c r="U40">
        <f>VLOOKUP($T$2,CountIf!$A$38:$FE$73,Referencing!M40,0)</f>
        <v>0</v>
      </c>
      <c r="V40">
        <f>VLOOKUP($T$2,CountIf!$A$38:$FE$73,Referencing!N40,0)</f>
        <v>0</v>
      </c>
      <c r="W40">
        <f>VLOOKUP($T$2,CountIf!$A$38:$FE$73,Referencing!O40,0)</f>
        <v>0</v>
      </c>
      <c r="Y40">
        <f t="shared" si="0"/>
        <v>4</v>
      </c>
      <c r="Z40">
        <f t="shared" si="1"/>
        <v>16</v>
      </c>
      <c r="AA40">
        <f t="shared" si="2"/>
        <v>17</v>
      </c>
      <c r="AB40">
        <f t="shared" si="3"/>
        <v>17</v>
      </c>
      <c r="AC40">
        <f t="shared" si="4"/>
        <v>0</v>
      </c>
      <c r="AD40">
        <f t="shared" si="5"/>
        <v>0</v>
      </c>
      <c r="AE40">
        <f t="shared" si="6"/>
        <v>0</v>
      </c>
      <c r="AF40">
        <f t="shared" si="7"/>
        <v>0</v>
      </c>
    </row>
    <row r="41" spans="1:32" x14ac:dyDescent="0.25">
      <c r="A41">
        <v>39</v>
      </c>
      <c r="B41" t="s">
        <v>163</v>
      </c>
      <c r="C41">
        <f>VLOOKUP($C$2,MinMaxAvg!$A$3:$AO$38,$A41,0)/100</f>
        <v>0.11539999999999999</v>
      </c>
      <c r="D41">
        <f>VLOOKUP($C$2,MinMaxAvg!$A$43:$AO$78,Referencing!$A41,0)/100</f>
        <v>0.16930000000000001</v>
      </c>
      <c r="E41">
        <f>VLOOKUP($C$2,MinMaxAvg!$A$83:$AO$118,Referencing!$A41,0)/100</f>
        <v>0.15046470588235294</v>
      </c>
      <c r="F41">
        <f>VLOOKUP($F$2,MinMaxAvg!$A$3:$AO$38,$A41,0)/100</f>
        <v>3.9300000000000002E-2</v>
      </c>
      <c r="G41">
        <f>VLOOKUP($F$2,MinMaxAvg!$A$43:$AO$78,Referencing!$A41,0)/100</f>
        <v>0.2</v>
      </c>
      <c r="H41">
        <f>VLOOKUP($F$2,MinMaxAvg!$A$83:$AO$118,Referencing!$A41,0)/100</f>
        <v>0.11871993670886079</v>
      </c>
      <c r="I41">
        <f>VLOOKUP($I$2,MinMaxAvg!$A$3:$AO$38,$A41,0)/100</f>
        <v>3.5799999999999998E-2</v>
      </c>
      <c r="J41">
        <f>VLOOKUP($I$2,MinMaxAvg!$A$43:$AO$78,Referencing!$A41,0)/100</f>
        <v>0.28160000000000002</v>
      </c>
      <c r="K41">
        <f>VLOOKUP($I$2,MinMaxAvg!$A$83:$AO$118,Referencing!$A41,0)/100</f>
        <v>0.15779872812135373</v>
      </c>
      <c r="L41">
        <v>39</v>
      </c>
      <c r="M41">
        <v>79</v>
      </c>
      <c r="N41">
        <v>119</v>
      </c>
      <c r="O41">
        <v>159</v>
      </c>
      <c r="P41">
        <f>VLOOKUP($P$2,CountIf!$A$3:$FE$37,Referencing!L41,0)</f>
        <v>10</v>
      </c>
      <c r="Q41">
        <f>VLOOKUP($P$2,CountIf!$A$3:$FE$37,Referencing!M41,0)</f>
        <v>6</v>
      </c>
      <c r="R41">
        <f>VLOOKUP($P$2,CountIf!$A$3:$FE$37,Referencing!N41,0)</f>
        <v>1</v>
      </c>
      <c r="S41">
        <f>VLOOKUP($P$2,CountIf!$A$3:$FE$37,Referencing!O41,0)</f>
        <v>0</v>
      </c>
      <c r="T41">
        <f>VLOOKUP($T$2,CountIf!$A$38:$FE$73,Referencing!L41,0)</f>
        <v>0</v>
      </c>
      <c r="U41">
        <f>VLOOKUP($T$2,CountIf!$A$38:$FE$73,Referencing!M41,0)</f>
        <v>1</v>
      </c>
      <c r="V41">
        <f>VLOOKUP($T$2,CountIf!$A$38:$FE$73,Referencing!N41,0)</f>
        <v>7</v>
      </c>
      <c r="W41">
        <f>VLOOKUP($T$2,CountIf!$A$38:$FE$73,Referencing!O41,0)</f>
        <v>5</v>
      </c>
      <c r="Y41">
        <f t="shared" si="0"/>
        <v>10</v>
      </c>
      <c r="Z41">
        <f t="shared" si="1"/>
        <v>16</v>
      </c>
      <c r="AA41">
        <f t="shared" si="2"/>
        <v>17</v>
      </c>
      <c r="AB41">
        <f t="shared" si="3"/>
        <v>17</v>
      </c>
      <c r="AC41">
        <f t="shared" si="4"/>
        <v>0</v>
      </c>
      <c r="AD41">
        <f t="shared" si="5"/>
        <v>1</v>
      </c>
      <c r="AE41">
        <f t="shared" si="6"/>
        <v>8</v>
      </c>
      <c r="AF41">
        <f t="shared" si="7"/>
        <v>13</v>
      </c>
    </row>
    <row r="42" spans="1:32" x14ac:dyDescent="0.25">
      <c r="A42">
        <v>40</v>
      </c>
      <c r="B42" t="s">
        <v>164</v>
      </c>
      <c r="C42">
        <f>VLOOKUP($C$2,MinMaxAvg!$A$3:$AO$38,$A42,0)/100</f>
        <v>0.1595</v>
      </c>
      <c r="D42">
        <f>VLOOKUP($C$2,MinMaxAvg!$A$43:$AO$78,Referencing!$A42,0)/100</f>
        <v>0.34509999999999996</v>
      </c>
      <c r="E42">
        <f>VLOOKUP($C$2,MinMaxAvg!$A$83:$AO$118,Referencing!$A42,0)/100</f>
        <v>0.20611764705882354</v>
      </c>
      <c r="F42">
        <f>VLOOKUP($F$2,MinMaxAvg!$A$3:$AO$38,$A42,0)/100</f>
        <v>0.12529999999999999</v>
      </c>
      <c r="G42">
        <f>VLOOKUP($F$2,MinMaxAvg!$A$43:$AO$78,Referencing!$A42,0)/100</f>
        <v>0.78220000000000001</v>
      </c>
      <c r="H42">
        <f>VLOOKUP($F$2,MinMaxAvg!$A$83:$AO$118,Referencing!$A42,0)/100</f>
        <v>0.38004446202531639</v>
      </c>
      <c r="I42">
        <f>VLOOKUP($I$2,MinMaxAvg!$A$3:$AO$38,$A42,0)/100</f>
        <v>5.1699999999999996E-2</v>
      </c>
      <c r="J42">
        <f>VLOOKUP($I$2,MinMaxAvg!$A$43:$AO$78,Referencing!$A42,0)/100</f>
        <v>0.78220000000000001</v>
      </c>
      <c r="K42">
        <f>VLOOKUP($I$2,MinMaxAvg!$A$83:$AO$118,Referencing!$A42,0)/100</f>
        <v>0.27392091015169218</v>
      </c>
      <c r="L42">
        <v>40</v>
      </c>
      <c r="M42">
        <v>80</v>
      </c>
      <c r="N42">
        <v>120</v>
      </c>
      <c r="O42">
        <v>160</v>
      </c>
      <c r="P42">
        <f>VLOOKUP($P$2,CountIf!$A$3:$FE$37,Referencing!L42,0)</f>
        <v>0</v>
      </c>
      <c r="Q42">
        <f>VLOOKUP($P$2,CountIf!$A$3:$FE$37,Referencing!M42,0)</f>
        <v>0</v>
      </c>
      <c r="R42">
        <f>VLOOKUP($P$2,CountIf!$A$3:$FE$37,Referencing!N42,0)</f>
        <v>1</v>
      </c>
      <c r="S42">
        <f>VLOOKUP($P$2,CountIf!$A$3:$FE$37,Referencing!O42,0)</f>
        <v>0</v>
      </c>
      <c r="T42">
        <f>VLOOKUP($T$2,CountIf!$A$38:$FE$73,Referencing!L42,0)</f>
        <v>0</v>
      </c>
      <c r="U42">
        <f>VLOOKUP($T$2,CountIf!$A$38:$FE$73,Referencing!M42,0)</f>
        <v>1</v>
      </c>
      <c r="V42">
        <f>VLOOKUP($T$2,CountIf!$A$38:$FE$73,Referencing!N42,0)</f>
        <v>3</v>
      </c>
      <c r="W42">
        <f>VLOOKUP($T$2,CountIf!$A$38:$FE$73,Referencing!O42,0)</f>
        <v>7</v>
      </c>
      <c r="Y42">
        <f t="shared" si="0"/>
        <v>0</v>
      </c>
      <c r="Z42">
        <f t="shared" si="1"/>
        <v>0</v>
      </c>
      <c r="AA42">
        <f t="shared" si="2"/>
        <v>1</v>
      </c>
      <c r="AB42">
        <f t="shared" si="3"/>
        <v>1</v>
      </c>
      <c r="AC42">
        <f t="shared" si="4"/>
        <v>0</v>
      </c>
      <c r="AD42">
        <f t="shared" si="5"/>
        <v>1</v>
      </c>
      <c r="AE42">
        <f t="shared" si="6"/>
        <v>4</v>
      </c>
      <c r="AF42">
        <f t="shared" si="7"/>
        <v>11</v>
      </c>
    </row>
    <row r="43" spans="1:32" x14ac:dyDescent="0.25">
      <c r="A43">
        <v>41</v>
      </c>
      <c r="B43" t="s">
        <v>165</v>
      </c>
      <c r="C43">
        <f>VLOOKUP($C$2,MinMaxAvg!$A$3:$AO$38,$A43,0)/100</f>
        <v>6.5299999999999997E-2</v>
      </c>
      <c r="D43">
        <f>VLOOKUP($C$2,MinMaxAvg!$A$43:$AO$78,Referencing!$A43,0)/100</f>
        <v>0.29070000000000001</v>
      </c>
      <c r="E43">
        <f>VLOOKUP($C$2,MinMaxAvg!$A$83:$AO$118,Referencing!$A43,0)/100</f>
        <v>0.12169411764705883</v>
      </c>
      <c r="F43">
        <f>VLOOKUP($F$2,MinMaxAvg!$A$3:$AO$38,$A43,0)/100</f>
        <v>0.01</v>
      </c>
      <c r="G43">
        <f>VLOOKUP($F$2,MinMaxAvg!$A$43:$AO$78,Referencing!$A43,0)/100</f>
        <v>0.39649999999999996</v>
      </c>
      <c r="H43">
        <f>VLOOKUP($F$2,MinMaxAvg!$A$83:$AO$118,Referencing!$A43,0)/100</f>
        <v>0.13864762658227842</v>
      </c>
      <c r="I43">
        <f>VLOOKUP($I$2,MinMaxAvg!$A$3:$AO$38,$A43,0)/100</f>
        <v>0</v>
      </c>
      <c r="J43">
        <f>VLOOKUP($I$2,MinMaxAvg!$A$43:$AO$78,Referencing!$A43,0)/100</f>
        <v>0.48139999999999999</v>
      </c>
      <c r="K43">
        <f>VLOOKUP($I$2,MinMaxAvg!$A$83:$AO$118,Referencing!$A43,0)/100</f>
        <v>3.7744562427071145E-2</v>
      </c>
      <c r="L43">
        <v>41</v>
      </c>
      <c r="M43">
        <v>81</v>
      </c>
      <c r="N43">
        <v>121</v>
      </c>
      <c r="O43">
        <v>161</v>
      </c>
      <c r="P43">
        <f>VLOOKUP($P$2,CountIf!$A$3:$FE$37,Referencing!L43,0)</f>
        <v>0</v>
      </c>
      <c r="Q43">
        <f>VLOOKUP($P$2,CountIf!$A$3:$FE$37,Referencing!M43,0)</f>
        <v>1</v>
      </c>
      <c r="R43">
        <f>VLOOKUP($P$2,CountIf!$A$3:$FE$37,Referencing!N43,0)</f>
        <v>4</v>
      </c>
      <c r="S43">
        <f>VLOOKUP($P$2,CountIf!$A$3:$FE$37,Referencing!O43,0)</f>
        <v>10</v>
      </c>
      <c r="T43">
        <f>VLOOKUP($T$2,CountIf!$A$38:$FE$73,Referencing!L43,0)</f>
        <v>17</v>
      </c>
      <c r="U43">
        <f>VLOOKUP($T$2,CountIf!$A$38:$FE$73,Referencing!M43,0)</f>
        <v>0</v>
      </c>
      <c r="V43">
        <f>VLOOKUP($T$2,CountIf!$A$38:$FE$73,Referencing!N43,0)</f>
        <v>0</v>
      </c>
      <c r="W43">
        <f>VLOOKUP($T$2,CountIf!$A$38:$FE$73,Referencing!O43,0)</f>
        <v>0</v>
      </c>
      <c r="Y43">
        <f t="shared" si="0"/>
        <v>0</v>
      </c>
      <c r="Z43">
        <f t="shared" si="1"/>
        <v>1</v>
      </c>
      <c r="AA43">
        <f t="shared" si="2"/>
        <v>5</v>
      </c>
      <c r="AB43">
        <f t="shared" si="3"/>
        <v>15</v>
      </c>
      <c r="AC43">
        <f t="shared" si="4"/>
        <v>17</v>
      </c>
      <c r="AD43">
        <f t="shared" si="5"/>
        <v>17</v>
      </c>
      <c r="AE43">
        <f t="shared" si="6"/>
        <v>17</v>
      </c>
      <c r="AF43">
        <f t="shared" si="7"/>
        <v>17</v>
      </c>
    </row>
    <row r="49" spans="2:26" x14ac:dyDescent="0.25">
      <c r="B49" s="44" t="s">
        <v>151</v>
      </c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</row>
    <row r="51" spans="2:26" x14ac:dyDescent="0.25">
      <c r="B51" t="s">
        <v>150</v>
      </c>
      <c r="C51" t="s">
        <v>245</v>
      </c>
      <c r="R51" t="str">
        <f>C2</f>
        <v>Barking and Dagenham</v>
      </c>
      <c r="T51" t="s">
        <v>212</v>
      </c>
      <c r="X51" t="s">
        <v>152</v>
      </c>
    </row>
    <row r="52" spans="2:26" x14ac:dyDescent="0.25">
      <c r="B52" s="12" t="s">
        <v>180</v>
      </c>
      <c r="C52" s="36">
        <v>17</v>
      </c>
      <c r="D52" s="13"/>
      <c r="S52">
        <v>5</v>
      </c>
      <c r="T52">
        <v>10</v>
      </c>
      <c r="U52">
        <v>20</v>
      </c>
      <c r="V52">
        <v>50</v>
      </c>
      <c r="W52">
        <v>5</v>
      </c>
      <c r="X52">
        <v>10</v>
      </c>
      <c r="Y52">
        <v>20</v>
      </c>
      <c r="Z52">
        <v>50</v>
      </c>
    </row>
    <row r="53" spans="2:26" x14ac:dyDescent="0.25">
      <c r="B53" s="12" t="s">
        <v>181</v>
      </c>
      <c r="C53" s="36">
        <v>21</v>
      </c>
      <c r="D53" s="13"/>
      <c r="M53" t="s">
        <v>109</v>
      </c>
      <c r="R53">
        <f>VLOOKUP($C$2,$B$51:$C$84,2,0)</f>
        <v>17</v>
      </c>
      <c r="S53" s="14">
        <f>Y4/$R53</f>
        <v>0.82352941176470584</v>
      </c>
      <c r="T53" s="14">
        <f t="shared" ref="T53:Z53" si="8">Z4/$R53</f>
        <v>0.88235294117647056</v>
      </c>
      <c r="U53" s="14">
        <f t="shared" si="8"/>
        <v>0.94117647058823528</v>
      </c>
      <c r="V53" s="14">
        <f t="shared" si="8"/>
        <v>1</v>
      </c>
      <c r="W53" s="14">
        <f t="shared" si="8"/>
        <v>0.94117647058823528</v>
      </c>
      <c r="X53" s="14">
        <f t="shared" si="8"/>
        <v>1</v>
      </c>
      <c r="Y53" s="14">
        <f t="shared" si="8"/>
        <v>1</v>
      </c>
      <c r="Z53" s="14">
        <f t="shared" si="8"/>
        <v>1</v>
      </c>
    </row>
    <row r="54" spans="2:26" x14ac:dyDescent="0.25">
      <c r="B54" s="12" t="s">
        <v>182</v>
      </c>
      <c r="C54" s="36">
        <v>21</v>
      </c>
      <c r="D54" s="13"/>
      <c r="M54" t="s">
        <v>110</v>
      </c>
      <c r="R54">
        <f>VLOOKUP($C$2,$B$51:$C$84,2,0)</f>
        <v>17</v>
      </c>
      <c r="S54" s="14">
        <f t="shared" ref="S54:S92" si="9">Y5/$R54</f>
        <v>5.8823529411764705E-2</v>
      </c>
      <c r="T54" s="14">
        <f t="shared" ref="T54:T92" si="10">Z5/$R54</f>
        <v>0.29411764705882354</v>
      </c>
      <c r="U54" s="14">
        <f t="shared" ref="U54:U92" si="11">AA5/$R54</f>
        <v>0.76470588235294112</v>
      </c>
      <c r="V54" s="14">
        <f t="shared" ref="V54:V92" si="12">AB5/$R54</f>
        <v>0.88235294117647056</v>
      </c>
      <c r="W54" s="14">
        <f t="shared" ref="W54:W92" si="13">AC5/$R54</f>
        <v>0</v>
      </c>
      <c r="X54" s="14">
        <f t="shared" ref="X54:X92" si="14">AD5/$R54</f>
        <v>0</v>
      </c>
      <c r="Y54" s="14">
        <f t="shared" ref="Y54:Y92" si="15">AE5/$R54</f>
        <v>0</v>
      </c>
      <c r="Z54" s="14">
        <f t="shared" ref="Z54:Z92" si="16">AF5/$R54</f>
        <v>0.17647058823529413</v>
      </c>
    </row>
    <row r="55" spans="2:26" x14ac:dyDescent="0.25">
      <c r="B55" s="12" t="s">
        <v>183</v>
      </c>
      <c r="C55" s="36">
        <v>21</v>
      </c>
      <c r="D55" s="13"/>
      <c r="M55" t="s">
        <v>111</v>
      </c>
      <c r="R55">
        <f>VLOOKUP($C$2,$B$51:$C$84,2,0)</f>
        <v>17</v>
      </c>
      <c r="S55" s="14">
        <f t="shared" si="9"/>
        <v>0</v>
      </c>
      <c r="T55" s="14">
        <f t="shared" si="10"/>
        <v>5.8823529411764705E-2</v>
      </c>
      <c r="U55" s="14">
        <f t="shared" si="11"/>
        <v>0.11764705882352941</v>
      </c>
      <c r="V55" s="14">
        <f t="shared" si="12"/>
        <v>0.35294117647058826</v>
      </c>
      <c r="W55" s="14">
        <f t="shared" si="13"/>
        <v>0</v>
      </c>
      <c r="X55" s="14">
        <f t="shared" si="14"/>
        <v>0</v>
      </c>
      <c r="Y55" s="14">
        <f t="shared" si="15"/>
        <v>5.8823529411764705E-2</v>
      </c>
      <c r="Z55" s="14">
        <f t="shared" si="16"/>
        <v>0.11764705882352941</v>
      </c>
    </row>
    <row r="56" spans="2:26" x14ac:dyDescent="0.25">
      <c r="B56" s="12" t="s">
        <v>184</v>
      </c>
      <c r="C56" s="36">
        <v>22</v>
      </c>
      <c r="D56" s="13"/>
      <c r="M56" t="s">
        <v>112</v>
      </c>
      <c r="R56">
        <f t="shared" ref="R56:R92" si="17">VLOOKUP($C$2,$B$51:$C$84,2,0)</f>
        <v>17</v>
      </c>
      <c r="S56" s="14">
        <f t="shared" si="9"/>
        <v>0.17647058823529413</v>
      </c>
      <c r="T56" s="14">
        <f t="shared" si="10"/>
        <v>0.52941176470588236</v>
      </c>
      <c r="U56" s="14">
        <f t="shared" si="11"/>
        <v>0.82352941176470584</v>
      </c>
      <c r="V56" s="14">
        <f t="shared" si="12"/>
        <v>1</v>
      </c>
      <c r="W56" s="14">
        <f t="shared" si="13"/>
        <v>0.58823529411764708</v>
      </c>
      <c r="X56" s="14">
        <f t="shared" si="14"/>
        <v>0.94117647058823528</v>
      </c>
      <c r="Y56" s="14">
        <f t="shared" si="15"/>
        <v>1</v>
      </c>
      <c r="Z56" s="14">
        <f t="shared" si="16"/>
        <v>1</v>
      </c>
    </row>
    <row r="57" spans="2:26" x14ac:dyDescent="0.25">
      <c r="B57" s="12" t="s">
        <v>185</v>
      </c>
      <c r="C57" s="36">
        <v>18</v>
      </c>
      <c r="D57" s="13"/>
      <c r="M57" t="s">
        <v>113</v>
      </c>
      <c r="R57">
        <f t="shared" si="17"/>
        <v>17</v>
      </c>
      <c r="S57" s="14">
        <f t="shared" si="9"/>
        <v>0.76470588235294112</v>
      </c>
      <c r="T57" s="14">
        <f t="shared" si="10"/>
        <v>0.88235294117647056</v>
      </c>
      <c r="U57" s="14">
        <f t="shared" si="11"/>
        <v>0.94117647058823528</v>
      </c>
      <c r="V57" s="14">
        <f t="shared" si="12"/>
        <v>1</v>
      </c>
      <c r="W57" s="14">
        <f t="shared" si="13"/>
        <v>0.76470588235294112</v>
      </c>
      <c r="X57" s="14">
        <f t="shared" si="14"/>
        <v>0.94117647058823528</v>
      </c>
      <c r="Y57" s="14">
        <f t="shared" si="15"/>
        <v>1</v>
      </c>
      <c r="Z57" s="14">
        <f t="shared" si="16"/>
        <v>1</v>
      </c>
    </row>
    <row r="58" spans="2:26" x14ac:dyDescent="0.25">
      <c r="B58" s="12" t="s">
        <v>186</v>
      </c>
      <c r="C58" s="36">
        <v>8</v>
      </c>
      <c r="D58" s="13"/>
      <c r="M58" t="s">
        <v>114</v>
      </c>
      <c r="R58">
        <f t="shared" si="17"/>
        <v>17</v>
      </c>
      <c r="S58" s="14">
        <f t="shared" si="9"/>
        <v>5.8823529411764705E-2</v>
      </c>
      <c r="T58" s="14">
        <f t="shared" si="10"/>
        <v>0.23529411764705882</v>
      </c>
      <c r="U58" s="14">
        <f t="shared" si="11"/>
        <v>0.82352941176470584</v>
      </c>
      <c r="V58" s="14">
        <f t="shared" si="12"/>
        <v>1</v>
      </c>
      <c r="W58" s="14">
        <f t="shared" si="13"/>
        <v>1</v>
      </c>
      <c r="X58" s="14">
        <f t="shared" si="14"/>
        <v>1</v>
      </c>
      <c r="Y58" s="14">
        <f t="shared" si="15"/>
        <v>1</v>
      </c>
      <c r="Z58" s="14">
        <f t="shared" si="16"/>
        <v>1</v>
      </c>
    </row>
    <row r="59" spans="2:26" x14ac:dyDescent="0.25">
      <c r="B59" s="12" t="s">
        <v>187</v>
      </c>
      <c r="C59" s="36">
        <v>24</v>
      </c>
      <c r="D59" s="13"/>
      <c r="M59" t="s">
        <v>115</v>
      </c>
      <c r="R59">
        <f t="shared" si="17"/>
        <v>17</v>
      </c>
      <c r="S59" s="14">
        <f t="shared" si="9"/>
        <v>0.11764705882352941</v>
      </c>
      <c r="T59" s="14">
        <f t="shared" si="10"/>
        <v>0.23529411764705882</v>
      </c>
      <c r="U59" s="14">
        <f t="shared" si="11"/>
        <v>0.94117647058823528</v>
      </c>
      <c r="V59" s="14">
        <f t="shared" si="12"/>
        <v>1</v>
      </c>
      <c r="W59" s="14">
        <f t="shared" si="13"/>
        <v>0</v>
      </c>
      <c r="X59" s="14">
        <f t="shared" si="14"/>
        <v>0</v>
      </c>
      <c r="Y59" s="14">
        <f t="shared" si="15"/>
        <v>5.8823529411764705E-2</v>
      </c>
      <c r="Z59" s="14">
        <f t="shared" si="16"/>
        <v>0.23529411764705882</v>
      </c>
    </row>
    <row r="60" spans="2:26" x14ac:dyDescent="0.25">
      <c r="B60" s="12" t="s">
        <v>188</v>
      </c>
      <c r="C60" s="36">
        <v>23</v>
      </c>
      <c r="D60" s="13"/>
      <c r="M60" t="s">
        <v>116</v>
      </c>
      <c r="R60">
        <f t="shared" si="17"/>
        <v>17</v>
      </c>
      <c r="S60" s="14">
        <f t="shared" si="9"/>
        <v>0</v>
      </c>
      <c r="T60" s="14">
        <f t="shared" si="10"/>
        <v>0</v>
      </c>
      <c r="U60" s="14">
        <f t="shared" si="11"/>
        <v>0.6470588235294118</v>
      </c>
      <c r="V60" s="14">
        <f t="shared" si="12"/>
        <v>0.88235294117647056</v>
      </c>
      <c r="W60" s="14">
        <f t="shared" si="13"/>
        <v>0</v>
      </c>
      <c r="X60" s="14">
        <f t="shared" si="14"/>
        <v>0</v>
      </c>
      <c r="Y60" s="14">
        <f t="shared" si="15"/>
        <v>0.35294117647058826</v>
      </c>
      <c r="Z60" s="14">
        <f t="shared" si="16"/>
        <v>0.70588235294117652</v>
      </c>
    </row>
    <row r="61" spans="2:26" x14ac:dyDescent="0.25">
      <c r="B61" s="12" t="s">
        <v>189</v>
      </c>
      <c r="C61" s="36">
        <v>21</v>
      </c>
      <c r="D61" s="13"/>
      <c r="M61" t="s">
        <v>117</v>
      </c>
      <c r="R61">
        <f t="shared" si="17"/>
        <v>17</v>
      </c>
      <c r="S61" s="14">
        <f t="shared" si="9"/>
        <v>0.82352941176470584</v>
      </c>
      <c r="T61" s="14">
        <f t="shared" si="10"/>
        <v>0.88235294117647056</v>
      </c>
      <c r="U61" s="14">
        <f t="shared" si="11"/>
        <v>1</v>
      </c>
      <c r="V61" s="14">
        <f t="shared" si="12"/>
        <v>1</v>
      </c>
      <c r="W61" s="14">
        <f t="shared" si="13"/>
        <v>0.88235294117647056</v>
      </c>
      <c r="X61" s="14">
        <f t="shared" si="14"/>
        <v>1</v>
      </c>
      <c r="Y61" s="14">
        <f t="shared" si="15"/>
        <v>1</v>
      </c>
      <c r="Z61" s="14">
        <f t="shared" si="16"/>
        <v>1</v>
      </c>
    </row>
    <row r="62" spans="2:26" x14ac:dyDescent="0.25">
      <c r="B62" s="12" t="s">
        <v>190</v>
      </c>
      <c r="C62" s="36">
        <v>17</v>
      </c>
      <c r="D62" s="13"/>
      <c r="M62" t="s">
        <v>118</v>
      </c>
      <c r="R62">
        <f t="shared" si="17"/>
        <v>17</v>
      </c>
      <c r="S62" s="14">
        <f t="shared" si="9"/>
        <v>0.11764705882352941</v>
      </c>
      <c r="T62" s="14">
        <f t="shared" si="10"/>
        <v>0.35294117647058826</v>
      </c>
      <c r="U62" s="14">
        <f t="shared" si="11"/>
        <v>0.76470588235294112</v>
      </c>
      <c r="V62" s="14">
        <f t="shared" si="12"/>
        <v>1</v>
      </c>
      <c r="W62" s="14">
        <f t="shared" si="13"/>
        <v>1</v>
      </c>
      <c r="X62" s="14">
        <f t="shared" si="14"/>
        <v>1</v>
      </c>
      <c r="Y62" s="14">
        <f t="shared" si="15"/>
        <v>1</v>
      </c>
      <c r="Z62" s="14">
        <f t="shared" si="16"/>
        <v>1</v>
      </c>
    </row>
    <row r="63" spans="2:26" x14ac:dyDescent="0.25">
      <c r="B63" s="12" t="s">
        <v>191</v>
      </c>
      <c r="C63" s="36">
        <v>19</v>
      </c>
      <c r="D63" s="13"/>
      <c r="M63" t="s">
        <v>119</v>
      </c>
      <c r="R63">
        <f t="shared" si="17"/>
        <v>17</v>
      </c>
      <c r="S63" s="14">
        <f t="shared" si="9"/>
        <v>0</v>
      </c>
      <c r="T63" s="14">
        <f t="shared" si="10"/>
        <v>5.8823529411764705E-2</v>
      </c>
      <c r="U63" s="14">
        <f t="shared" si="11"/>
        <v>0.17647058823529413</v>
      </c>
      <c r="V63" s="14">
        <f t="shared" si="12"/>
        <v>0.76470588235294112</v>
      </c>
      <c r="W63" s="14">
        <f t="shared" si="13"/>
        <v>1</v>
      </c>
      <c r="X63" s="14">
        <f t="shared" si="14"/>
        <v>1</v>
      </c>
      <c r="Y63" s="14">
        <f t="shared" si="15"/>
        <v>1</v>
      </c>
      <c r="Z63" s="14">
        <f t="shared" si="16"/>
        <v>1</v>
      </c>
    </row>
    <row r="64" spans="2:26" x14ac:dyDescent="0.25">
      <c r="B64" s="12" t="s">
        <v>192</v>
      </c>
      <c r="C64" s="36">
        <v>16</v>
      </c>
      <c r="D64" s="13"/>
      <c r="M64" t="s">
        <v>120</v>
      </c>
      <c r="R64">
        <f t="shared" si="17"/>
        <v>17</v>
      </c>
      <c r="S64" s="14">
        <f t="shared" si="9"/>
        <v>0</v>
      </c>
      <c r="T64" s="14">
        <f t="shared" si="10"/>
        <v>5.8823529411764705E-2</v>
      </c>
      <c r="U64" s="14">
        <f t="shared" si="11"/>
        <v>0.35294117647058826</v>
      </c>
      <c r="V64" s="14">
        <f t="shared" si="12"/>
        <v>0.94117647058823528</v>
      </c>
      <c r="W64" s="14">
        <f t="shared" si="13"/>
        <v>1</v>
      </c>
      <c r="X64" s="14">
        <f t="shared" si="14"/>
        <v>1</v>
      </c>
      <c r="Y64" s="14">
        <f t="shared" si="15"/>
        <v>1</v>
      </c>
      <c r="Z64" s="14">
        <f t="shared" si="16"/>
        <v>1</v>
      </c>
    </row>
    <row r="65" spans="2:26" x14ac:dyDescent="0.25">
      <c r="B65" s="12" t="s">
        <v>193</v>
      </c>
      <c r="C65" s="36">
        <v>19</v>
      </c>
      <c r="D65" s="13"/>
      <c r="M65" t="s">
        <v>121</v>
      </c>
      <c r="R65">
        <f t="shared" si="17"/>
        <v>17</v>
      </c>
      <c r="S65" s="14">
        <f t="shared" si="9"/>
        <v>5.8823529411764705E-2</v>
      </c>
      <c r="T65" s="14">
        <f t="shared" si="10"/>
        <v>5.8823529411764705E-2</v>
      </c>
      <c r="U65" s="14">
        <f t="shared" si="11"/>
        <v>0.23529411764705882</v>
      </c>
      <c r="V65" s="14">
        <f t="shared" si="12"/>
        <v>0.94117647058823528</v>
      </c>
      <c r="W65" s="14">
        <f t="shared" si="13"/>
        <v>1</v>
      </c>
      <c r="X65" s="14">
        <f t="shared" si="14"/>
        <v>1</v>
      </c>
      <c r="Y65" s="14">
        <f t="shared" si="15"/>
        <v>1</v>
      </c>
      <c r="Z65" s="14">
        <f t="shared" si="16"/>
        <v>1</v>
      </c>
    </row>
    <row r="66" spans="2:26" x14ac:dyDescent="0.25">
      <c r="B66" s="12" t="s">
        <v>194</v>
      </c>
      <c r="C66" s="36">
        <v>21</v>
      </c>
      <c r="D66" s="13"/>
      <c r="M66" t="s">
        <v>122</v>
      </c>
      <c r="R66">
        <f t="shared" si="17"/>
        <v>17</v>
      </c>
      <c r="S66" s="14">
        <f t="shared" si="9"/>
        <v>5.8823529411764705E-2</v>
      </c>
      <c r="T66" s="14">
        <f t="shared" si="10"/>
        <v>0.11764705882352941</v>
      </c>
      <c r="U66" s="14">
        <f t="shared" si="11"/>
        <v>0.35294117647058826</v>
      </c>
      <c r="V66" s="14">
        <f t="shared" si="12"/>
        <v>0.94117647058823528</v>
      </c>
      <c r="W66" s="14">
        <f t="shared" si="13"/>
        <v>1</v>
      </c>
      <c r="X66" s="14">
        <f t="shared" si="14"/>
        <v>1</v>
      </c>
      <c r="Y66" s="14">
        <f t="shared" si="15"/>
        <v>1</v>
      </c>
      <c r="Z66" s="14">
        <f t="shared" si="16"/>
        <v>1</v>
      </c>
    </row>
    <row r="67" spans="2:26" x14ac:dyDescent="0.25">
      <c r="B67" s="12" t="s">
        <v>195</v>
      </c>
      <c r="C67" s="36">
        <v>18</v>
      </c>
      <c r="D67" s="13"/>
      <c r="M67" t="s">
        <v>123</v>
      </c>
      <c r="R67">
        <f t="shared" si="17"/>
        <v>17</v>
      </c>
      <c r="S67" s="14">
        <f t="shared" si="9"/>
        <v>0</v>
      </c>
      <c r="T67" s="14">
        <f t="shared" si="10"/>
        <v>0</v>
      </c>
      <c r="U67" s="14">
        <f t="shared" si="11"/>
        <v>5.8823529411764705E-2</v>
      </c>
      <c r="V67" s="14">
        <f t="shared" si="12"/>
        <v>0.47058823529411764</v>
      </c>
      <c r="W67" s="14">
        <f t="shared" si="13"/>
        <v>0.88235294117647056</v>
      </c>
      <c r="X67" s="14">
        <f t="shared" si="14"/>
        <v>1</v>
      </c>
      <c r="Y67" s="14">
        <f t="shared" si="15"/>
        <v>1</v>
      </c>
      <c r="Z67" s="14">
        <f t="shared" si="16"/>
        <v>1</v>
      </c>
    </row>
    <row r="68" spans="2:26" x14ac:dyDescent="0.25">
      <c r="B68" s="12" t="s">
        <v>196</v>
      </c>
      <c r="C68" s="36">
        <v>22</v>
      </c>
      <c r="D68" s="13"/>
      <c r="M68" t="s">
        <v>124</v>
      </c>
      <c r="R68">
        <f t="shared" si="17"/>
        <v>17</v>
      </c>
      <c r="S68" s="14">
        <f t="shared" si="9"/>
        <v>5.8823529411764705E-2</v>
      </c>
      <c r="T68" s="14">
        <f t="shared" si="10"/>
        <v>0.17647058823529413</v>
      </c>
      <c r="U68" s="14">
        <f t="shared" si="11"/>
        <v>0.41176470588235292</v>
      </c>
      <c r="V68" s="14">
        <f t="shared" si="12"/>
        <v>0.94117647058823528</v>
      </c>
      <c r="W68" s="14">
        <f t="shared" si="13"/>
        <v>1</v>
      </c>
      <c r="X68" s="14">
        <f t="shared" si="14"/>
        <v>1</v>
      </c>
      <c r="Y68" s="14">
        <f t="shared" si="15"/>
        <v>1</v>
      </c>
      <c r="Z68" s="14">
        <f t="shared" si="16"/>
        <v>1</v>
      </c>
    </row>
    <row r="69" spans="2:26" x14ac:dyDescent="0.25">
      <c r="B69" s="12" t="s">
        <v>197</v>
      </c>
      <c r="C69" s="36">
        <v>20</v>
      </c>
      <c r="D69" s="13"/>
      <c r="M69" t="s">
        <v>125</v>
      </c>
      <c r="R69">
        <f t="shared" si="17"/>
        <v>17</v>
      </c>
      <c r="S69" s="14">
        <f t="shared" si="9"/>
        <v>0</v>
      </c>
      <c r="T69" s="14">
        <f t="shared" si="10"/>
        <v>0.17647058823529413</v>
      </c>
      <c r="U69" s="14">
        <f t="shared" si="11"/>
        <v>0.35294117647058826</v>
      </c>
      <c r="V69" s="14">
        <f t="shared" si="12"/>
        <v>0.52941176470588236</v>
      </c>
      <c r="W69" s="14">
        <f t="shared" si="13"/>
        <v>0.6470588235294118</v>
      </c>
      <c r="X69" s="14">
        <f t="shared" si="14"/>
        <v>1</v>
      </c>
      <c r="Y69" s="14">
        <f t="shared" si="15"/>
        <v>1</v>
      </c>
      <c r="Z69" s="14">
        <f t="shared" si="16"/>
        <v>1</v>
      </c>
    </row>
    <row r="70" spans="2:26" x14ac:dyDescent="0.25">
      <c r="B70" s="12" t="s">
        <v>198</v>
      </c>
      <c r="C70" s="36">
        <v>16</v>
      </c>
      <c r="D70" s="13"/>
      <c r="M70" t="s">
        <v>126</v>
      </c>
      <c r="R70">
        <f t="shared" si="17"/>
        <v>17</v>
      </c>
      <c r="S70" s="14">
        <f t="shared" si="9"/>
        <v>0.11764705882352941</v>
      </c>
      <c r="T70" s="14">
        <f t="shared" si="10"/>
        <v>0.23529411764705882</v>
      </c>
      <c r="U70" s="14">
        <f t="shared" si="11"/>
        <v>0.6470588235294118</v>
      </c>
      <c r="V70" s="14">
        <f t="shared" si="12"/>
        <v>0.94117647058823528</v>
      </c>
      <c r="W70" s="14">
        <f t="shared" si="13"/>
        <v>0</v>
      </c>
      <c r="X70" s="14">
        <f t="shared" si="14"/>
        <v>5.8823529411764705E-2</v>
      </c>
      <c r="Y70" s="14">
        <f t="shared" si="15"/>
        <v>0.17647058823529413</v>
      </c>
      <c r="Z70" s="14">
        <f t="shared" si="16"/>
        <v>0.23529411764705882</v>
      </c>
    </row>
    <row r="71" spans="2:26" x14ac:dyDescent="0.25">
      <c r="B71" s="12" t="s">
        <v>199</v>
      </c>
      <c r="C71" s="36">
        <v>18</v>
      </c>
      <c r="D71" s="13"/>
      <c r="M71" t="s">
        <v>127</v>
      </c>
      <c r="R71">
        <f t="shared" si="17"/>
        <v>17</v>
      </c>
      <c r="S71" s="14">
        <f t="shared" si="9"/>
        <v>0.29411764705882354</v>
      </c>
      <c r="T71" s="14">
        <f t="shared" si="10"/>
        <v>0.76470588235294112</v>
      </c>
      <c r="U71" s="14">
        <f t="shared" si="11"/>
        <v>0.82352941176470584</v>
      </c>
      <c r="V71" s="14">
        <f t="shared" si="12"/>
        <v>0.94117647058823528</v>
      </c>
      <c r="W71" s="14">
        <f t="shared" si="13"/>
        <v>0.76470588235294112</v>
      </c>
      <c r="X71" s="14">
        <f t="shared" si="14"/>
        <v>0.82352941176470584</v>
      </c>
      <c r="Y71" s="14">
        <f t="shared" si="15"/>
        <v>0.94117647058823528</v>
      </c>
      <c r="Z71" s="14">
        <f t="shared" si="16"/>
        <v>1</v>
      </c>
    </row>
    <row r="72" spans="2:26" x14ac:dyDescent="0.25">
      <c r="B72" s="12" t="s">
        <v>213</v>
      </c>
      <c r="C72" s="36">
        <v>16</v>
      </c>
      <c r="D72" s="13"/>
      <c r="M72" t="s">
        <v>128</v>
      </c>
      <c r="R72">
        <f t="shared" si="17"/>
        <v>17</v>
      </c>
      <c r="S72" s="14">
        <f t="shared" si="9"/>
        <v>0</v>
      </c>
      <c r="T72" s="14">
        <f t="shared" si="10"/>
        <v>0</v>
      </c>
      <c r="U72" s="14">
        <f t="shared" si="11"/>
        <v>5.8823529411764705E-2</v>
      </c>
      <c r="V72" s="14">
        <f t="shared" si="12"/>
        <v>0.6470588235294118</v>
      </c>
      <c r="W72" s="14">
        <f t="shared" si="13"/>
        <v>0.17647058823529413</v>
      </c>
      <c r="X72" s="14">
        <f t="shared" si="14"/>
        <v>0.70588235294117652</v>
      </c>
      <c r="Y72" s="14">
        <f t="shared" si="15"/>
        <v>1</v>
      </c>
      <c r="Z72" s="14">
        <f t="shared" si="16"/>
        <v>1</v>
      </c>
    </row>
    <row r="73" spans="2:26" x14ac:dyDescent="0.25">
      <c r="B73" s="12" t="s">
        <v>200</v>
      </c>
      <c r="C73" s="36">
        <v>21</v>
      </c>
      <c r="D73" s="13"/>
      <c r="M73" t="s">
        <v>129</v>
      </c>
      <c r="R73">
        <f t="shared" si="17"/>
        <v>17</v>
      </c>
      <c r="S73" s="14">
        <f t="shared" si="9"/>
        <v>0.17647058823529413</v>
      </c>
      <c r="T73" s="14">
        <f t="shared" si="10"/>
        <v>0.82352941176470584</v>
      </c>
      <c r="U73" s="14">
        <f t="shared" si="11"/>
        <v>1</v>
      </c>
      <c r="V73" s="14">
        <f t="shared" si="12"/>
        <v>1</v>
      </c>
      <c r="W73" s="14">
        <f t="shared" si="13"/>
        <v>0.94117647058823528</v>
      </c>
      <c r="X73" s="14">
        <f t="shared" si="14"/>
        <v>1</v>
      </c>
      <c r="Y73" s="14">
        <f t="shared" si="15"/>
        <v>1</v>
      </c>
      <c r="Z73" s="14">
        <f t="shared" si="16"/>
        <v>1</v>
      </c>
    </row>
    <row r="74" spans="2:26" x14ac:dyDescent="0.25">
      <c r="B74" s="12" t="s">
        <v>201</v>
      </c>
      <c r="C74" s="36">
        <v>18</v>
      </c>
      <c r="D74" s="13"/>
      <c r="M74" t="s">
        <v>130</v>
      </c>
      <c r="R74">
        <f t="shared" si="17"/>
        <v>17</v>
      </c>
      <c r="S74" s="14">
        <f t="shared" si="9"/>
        <v>0.11764705882352941</v>
      </c>
      <c r="T74" s="14">
        <f t="shared" si="10"/>
        <v>0.52941176470588236</v>
      </c>
      <c r="U74" s="14">
        <f t="shared" si="11"/>
        <v>0.82352941176470584</v>
      </c>
      <c r="V74" s="14">
        <f t="shared" si="12"/>
        <v>1</v>
      </c>
      <c r="W74" s="14">
        <f t="shared" si="13"/>
        <v>1</v>
      </c>
      <c r="X74" s="14">
        <f t="shared" si="14"/>
        <v>1</v>
      </c>
      <c r="Y74" s="14">
        <f t="shared" si="15"/>
        <v>1</v>
      </c>
      <c r="Z74" s="14">
        <f t="shared" si="16"/>
        <v>1</v>
      </c>
    </row>
    <row r="75" spans="2:26" x14ac:dyDescent="0.25">
      <c r="B75" s="12" t="s">
        <v>202</v>
      </c>
      <c r="C75" s="36">
        <v>20</v>
      </c>
      <c r="D75" s="13"/>
      <c r="M75" t="s">
        <v>131</v>
      </c>
      <c r="R75">
        <f t="shared" si="17"/>
        <v>17</v>
      </c>
      <c r="S75" s="14">
        <f t="shared" si="9"/>
        <v>5.8823529411764705E-2</v>
      </c>
      <c r="T75" s="14">
        <f t="shared" si="10"/>
        <v>0.41176470588235292</v>
      </c>
      <c r="U75" s="14">
        <f t="shared" si="11"/>
        <v>0.82352941176470584</v>
      </c>
      <c r="V75" s="14">
        <f t="shared" si="12"/>
        <v>1</v>
      </c>
      <c r="W75" s="14">
        <f t="shared" si="13"/>
        <v>1</v>
      </c>
      <c r="X75" s="14">
        <f t="shared" si="14"/>
        <v>1</v>
      </c>
      <c r="Y75" s="14">
        <f t="shared" si="15"/>
        <v>1</v>
      </c>
      <c r="Z75" s="14">
        <f t="shared" si="16"/>
        <v>1</v>
      </c>
    </row>
    <row r="76" spans="2:26" x14ac:dyDescent="0.25">
      <c r="B76" s="12" t="s">
        <v>203</v>
      </c>
      <c r="C76" s="36">
        <v>20</v>
      </c>
      <c r="D76" s="13"/>
      <c r="M76" t="s">
        <v>132</v>
      </c>
      <c r="R76">
        <f t="shared" si="17"/>
        <v>17</v>
      </c>
      <c r="S76" s="14">
        <f t="shared" si="9"/>
        <v>0</v>
      </c>
      <c r="T76" s="14">
        <f t="shared" si="10"/>
        <v>0.17647058823529413</v>
      </c>
      <c r="U76" s="14">
        <f t="shared" si="11"/>
        <v>0.52941176470588236</v>
      </c>
      <c r="V76" s="14">
        <f t="shared" si="12"/>
        <v>0.76470588235294112</v>
      </c>
      <c r="W76" s="14">
        <f t="shared" si="13"/>
        <v>0.76470588235294112</v>
      </c>
      <c r="X76" s="14">
        <f t="shared" si="14"/>
        <v>0.94117647058823528</v>
      </c>
      <c r="Y76" s="14">
        <f t="shared" si="15"/>
        <v>1</v>
      </c>
      <c r="Z76" s="14">
        <f t="shared" si="16"/>
        <v>1</v>
      </c>
    </row>
    <row r="77" spans="2:26" x14ac:dyDescent="0.25">
      <c r="B77" s="12" t="s">
        <v>204</v>
      </c>
      <c r="C77" s="36">
        <v>21</v>
      </c>
      <c r="D77" s="13"/>
      <c r="M77" t="s">
        <v>133</v>
      </c>
      <c r="R77">
        <f t="shared" si="17"/>
        <v>17</v>
      </c>
      <c r="S77" s="14">
        <f t="shared" si="9"/>
        <v>0.52941176470588236</v>
      </c>
      <c r="T77" s="14">
        <f t="shared" si="10"/>
        <v>0.76470588235294112</v>
      </c>
      <c r="U77" s="14">
        <f t="shared" si="11"/>
        <v>0.94117647058823528</v>
      </c>
      <c r="V77" s="14">
        <f t="shared" si="12"/>
        <v>1</v>
      </c>
      <c r="W77" s="14">
        <f t="shared" si="13"/>
        <v>0.76470588235294112</v>
      </c>
      <c r="X77" s="14">
        <f t="shared" si="14"/>
        <v>1</v>
      </c>
      <c r="Y77" s="14">
        <f t="shared" si="15"/>
        <v>1</v>
      </c>
      <c r="Z77" s="14">
        <f t="shared" si="16"/>
        <v>1</v>
      </c>
    </row>
    <row r="78" spans="2:26" x14ac:dyDescent="0.25">
      <c r="B78" s="12" t="s">
        <v>214</v>
      </c>
      <c r="C78" s="36">
        <v>18</v>
      </c>
      <c r="D78" s="13"/>
      <c r="M78" t="s">
        <v>134</v>
      </c>
      <c r="R78">
        <f t="shared" si="17"/>
        <v>17</v>
      </c>
      <c r="S78" s="14">
        <f t="shared" si="9"/>
        <v>5.8823529411764705E-2</v>
      </c>
      <c r="T78" s="14">
        <f t="shared" si="10"/>
        <v>0.58823529411764708</v>
      </c>
      <c r="U78" s="14">
        <f t="shared" si="11"/>
        <v>0.88235294117647056</v>
      </c>
      <c r="V78" s="14">
        <f t="shared" si="12"/>
        <v>0.94117647058823528</v>
      </c>
      <c r="W78" s="14">
        <f t="shared" si="13"/>
        <v>0</v>
      </c>
      <c r="X78" s="14">
        <f t="shared" si="14"/>
        <v>0</v>
      </c>
      <c r="Y78" s="14">
        <f t="shared" si="15"/>
        <v>5.8823529411764705E-2</v>
      </c>
      <c r="Z78" s="14">
        <f t="shared" si="16"/>
        <v>0.41176470588235292</v>
      </c>
    </row>
    <row r="79" spans="2:26" x14ac:dyDescent="0.25">
      <c r="B79" s="12" t="s">
        <v>205</v>
      </c>
      <c r="C79" s="36">
        <v>21</v>
      </c>
      <c r="D79" s="13"/>
      <c r="M79" t="s">
        <v>135</v>
      </c>
      <c r="R79">
        <f t="shared" si="17"/>
        <v>17</v>
      </c>
      <c r="S79" s="14">
        <f t="shared" si="9"/>
        <v>0.70588235294117652</v>
      </c>
      <c r="T79" s="14">
        <f t="shared" si="10"/>
        <v>0.82352941176470584</v>
      </c>
      <c r="U79" s="14">
        <f t="shared" si="11"/>
        <v>1</v>
      </c>
      <c r="V79" s="14">
        <f t="shared" si="12"/>
        <v>1</v>
      </c>
      <c r="W79" s="14">
        <f t="shared" si="13"/>
        <v>0</v>
      </c>
      <c r="X79" s="14">
        <f t="shared" si="14"/>
        <v>5.8823529411764705E-2</v>
      </c>
      <c r="Y79" s="14">
        <f t="shared" si="15"/>
        <v>0.58823529411764708</v>
      </c>
      <c r="Z79" s="14">
        <f t="shared" si="16"/>
        <v>0.88235294117647056</v>
      </c>
    </row>
    <row r="80" spans="2:26" x14ac:dyDescent="0.25">
      <c r="B80" s="12" t="s">
        <v>206</v>
      </c>
      <c r="C80" s="36">
        <v>18</v>
      </c>
      <c r="D80" s="13"/>
      <c r="M80" t="s">
        <v>153</v>
      </c>
      <c r="R80">
        <f t="shared" si="17"/>
        <v>17</v>
      </c>
      <c r="S80" s="14">
        <f t="shared" si="9"/>
        <v>0</v>
      </c>
      <c r="T80" s="14">
        <f t="shared" si="10"/>
        <v>0</v>
      </c>
      <c r="U80" s="14">
        <f t="shared" si="11"/>
        <v>5.8823529411764705E-2</v>
      </c>
      <c r="V80" s="14">
        <f t="shared" si="12"/>
        <v>0.23529411764705882</v>
      </c>
      <c r="W80" s="14">
        <f t="shared" si="13"/>
        <v>0</v>
      </c>
      <c r="X80" s="14">
        <f t="shared" si="14"/>
        <v>0</v>
      </c>
      <c r="Y80" s="14">
        <f t="shared" si="15"/>
        <v>5.8823529411764705E-2</v>
      </c>
      <c r="Z80" s="14">
        <f t="shared" si="16"/>
        <v>0.23529411764705882</v>
      </c>
    </row>
    <row r="81" spans="2:26" x14ac:dyDescent="0.25">
      <c r="B81" s="12" t="s">
        <v>207</v>
      </c>
      <c r="C81" s="36">
        <v>17</v>
      </c>
      <c r="D81" s="13"/>
      <c r="M81" t="s">
        <v>154</v>
      </c>
      <c r="R81">
        <f t="shared" si="17"/>
        <v>17</v>
      </c>
      <c r="S81" s="14">
        <f t="shared" si="9"/>
        <v>0.70588235294117652</v>
      </c>
      <c r="T81" s="14">
        <f t="shared" si="10"/>
        <v>0.88235294117647056</v>
      </c>
      <c r="U81" s="14">
        <f t="shared" si="11"/>
        <v>0.94117647058823528</v>
      </c>
      <c r="V81" s="14">
        <f t="shared" si="12"/>
        <v>1</v>
      </c>
      <c r="W81" s="14">
        <f t="shared" si="13"/>
        <v>0.94117647058823528</v>
      </c>
      <c r="X81" s="14">
        <f t="shared" si="14"/>
        <v>1</v>
      </c>
      <c r="Y81" s="14">
        <f t="shared" si="15"/>
        <v>1</v>
      </c>
      <c r="Z81" s="14">
        <f t="shared" si="16"/>
        <v>1</v>
      </c>
    </row>
    <row r="82" spans="2:26" x14ac:dyDescent="0.25">
      <c r="B82" s="12" t="s">
        <v>208</v>
      </c>
      <c r="C82" s="36">
        <v>20</v>
      </c>
      <c r="D82" s="13"/>
      <c r="M82" t="s">
        <v>155</v>
      </c>
      <c r="R82">
        <f t="shared" si="17"/>
        <v>17</v>
      </c>
      <c r="S82" s="14">
        <f t="shared" si="9"/>
        <v>0</v>
      </c>
      <c r="T82" s="14">
        <f t="shared" si="10"/>
        <v>0</v>
      </c>
      <c r="U82" s="14">
        <f t="shared" si="11"/>
        <v>5.8823529411764705E-2</v>
      </c>
      <c r="V82" s="14">
        <f t="shared" si="12"/>
        <v>0.35294117647058826</v>
      </c>
      <c r="W82" s="14">
        <f t="shared" si="13"/>
        <v>0</v>
      </c>
      <c r="X82" s="14">
        <f t="shared" si="14"/>
        <v>5.8823529411764705E-2</v>
      </c>
      <c r="Y82" s="14">
        <f t="shared" si="15"/>
        <v>0.23529411764705882</v>
      </c>
      <c r="Z82" s="14">
        <f t="shared" si="16"/>
        <v>0.88235294117647056</v>
      </c>
    </row>
    <row r="83" spans="2:26" x14ac:dyDescent="0.25">
      <c r="B83" s="12" t="s">
        <v>209</v>
      </c>
      <c r="C83" s="36">
        <v>20</v>
      </c>
      <c r="D83" s="13"/>
      <c r="M83" t="s">
        <v>156</v>
      </c>
      <c r="R83">
        <f t="shared" si="17"/>
        <v>17</v>
      </c>
      <c r="S83" s="14">
        <f t="shared" si="9"/>
        <v>0.6470588235294118</v>
      </c>
      <c r="T83" s="14">
        <f t="shared" si="10"/>
        <v>0.94117647058823528</v>
      </c>
      <c r="U83" s="14">
        <f t="shared" si="11"/>
        <v>1</v>
      </c>
      <c r="V83" s="14">
        <f t="shared" si="12"/>
        <v>1</v>
      </c>
      <c r="W83" s="14">
        <f t="shared" si="13"/>
        <v>0.11764705882352941</v>
      </c>
      <c r="X83" s="14">
        <f t="shared" si="14"/>
        <v>0.76470588235294112</v>
      </c>
      <c r="Y83" s="14">
        <f t="shared" si="15"/>
        <v>0.94117647058823528</v>
      </c>
      <c r="Z83" s="14">
        <f t="shared" si="16"/>
        <v>1</v>
      </c>
    </row>
    <row r="84" spans="2:26" x14ac:dyDescent="0.25">
      <c r="B84" s="12" t="s">
        <v>210</v>
      </c>
      <c r="C84" s="36">
        <v>-615</v>
      </c>
      <c r="D84" s="13"/>
      <c r="M84" t="s">
        <v>157</v>
      </c>
      <c r="R84">
        <f t="shared" si="17"/>
        <v>17</v>
      </c>
      <c r="S84" s="14">
        <f t="shared" si="9"/>
        <v>0</v>
      </c>
      <c r="T84" s="14">
        <f t="shared" si="10"/>
        <v>0.88235294117647056</v>
      </c>
      <c r="U84" s="14">
        <f t="shared" si="11"/>
        <v>1</v>
      </c>
      <c r="V84" s="14">
        <f t="shared" si="12"/>
        <v>1</v>
      </c>
      <c r="W84" s="14">
        <f t="shared" si="13"/>
        <v>0</v>
      </c>
      <c r="X84" s="14">
        <f t="shared" si="14"/>
        <v>0</v>
      </c>
      <c r="Y84" s="14">
        <f t="shared" si="15"/>
        <v>0</v>
      </c>
      <c r="Z84" s="14">
        <f t="shared" si="16"/>
        <v>5.8823529411764705E-2</v>
      </c>
    </row>
    <row r="85" spans="2:26" x14ac:dyDescent="0.25">
      <c r="M85" t="s">
        <v>158</v>
      </c>
      <c r="R85">
        <f t="shared" si="17"/>
        <v>17</v>
      </c>
      <c r="S85" s="14">
        <f t="shared" si="9"/>
        <v>0</v>
      </c>
      <c r="T85" s="14">
        <f t="shared" si="10"/>
        <v>0</v>
      </c>
      <c r="U85" s="14">
        <f t="shared" si="11"/>
        <v>5.8823529411764705E-2</v>
      </c>
      <c r="V85" s="14">
        <f t="shared" si="12"/>
        <v>0.11764705882352941</v>
      </c>
      <c r="W85" s="14">
        <f t="shared" si="13"/>
        <v>0</v>
      </c>
      <c r="X85" s="14">
        <f t="shared" si="14"/>
        <v>5.8823529411764705E-2</v>
      </c>
      <c r="Y85" s="14">
        <f t="shared" si="15"/>
        <v>0.11764705882352941</v>
      </c>
      <c r="Z85" s="14">
        <f t="shared" si="16"/>
        <v>0.29411764705882354</v>
      </c>
    </row>
    <row r="86" spans="2:26" x14ac:dyDescent="0.25">
      <c r="M86" t="s">
        <v>159</v>
      </c>
      <c r="R86">
        <f t="shared" si="17"/>
        <v>17</v>
      </c>
      <c r="S86" s="14">
        <f t="shared" si="9"/>
        <v>0.76470588235294112</v>
      </c>
      <c r="T86" s="14">
        <f t="shared" si="10"/>
        <v>0.94117647058823528</v>
      </c>
      <c r="U86" s="14">
        <f t="shared" si="11"/>
        <v>1</v>
      </c>
      <c r="V86" s="14">
        <f t="shared" si="12"/>
        <v>1</v>
      </c>
      <c r="W86" s="14">
        <f t="shared" si="13"/>
        <v>0.58823529411764708</v>
      </c>
      <c r="X86" s="14">
        <f t="shared" si="14"/>
        <v>0.82352941176470584</v>
      </c>
      <c r="Y86" s="14">
        <f t="shared" si="15"/>
        <v>0.94117647058823528</v>
      </c>
      <c r="Z86" s="14">
        <f t="shared" si="16"/>
        <v>1</v>
      </c>
    </row>
    <row r="87" spans="2:26" x14ac:dyDescent="0.25">
      <c r="M87" t="s">
        <v>160</v>
      </c>
      <c r="R87">
        <f t="shared" si="17"/>
        <v>17</v>
      </c>
      <c r="S87" s="14">
        <f t="shared" si="9"/>
        <v>0.70588235294117652</v>
      </c>
      <c r="T87" s="14">
        <f t="shared" si="10"/>
        <v>0.94117647058823528</v>
      </c>
      <c r="U87" s="14">
        <f t="shared" si="11"/>
        <v>0.94117647058823528</v>
      </c>
      <c r="V87" s="14">
        <f t="shared" si="12"/>
        <v>1</v>
      </c>
      <c r="W87" s="14">
        <f t="shared" si="13"/>
        <v>0.6470588235294118</v>
      </c>
      <c r="X87" s="14">
        <f t="shared" si="14"/>
        <v>0.94117647058823528</v>
      </c>
      <c r="Y87" s="14">
        <f t="shared" si="15"/>
        <v>0.94117647058823528</v>
      </c>
      <c r="Z87" s="14">
        <f t="shared" si="16"/>
        <v>0.94117647058823528</v>
      </c>
    </row>
    <row r="88" spans="2:26" x14ac:dyDescent="0.25">
      <c r="M88" t="s">
        <v>161</v>
      </c>
      <c r="R88">
        <f t="shared" si="17"/>
        <v>17</v>
      </c>
      <c r="S88" s="14">
        <f t="shared" si="9"/>
        <v>0.94117647058823528</v>
      </c>
      <c r="T88" s="14">
        <f t="shared" si="10"/>
        <v>0.94117647058823528</v>
      </c>
      <c r="U88" s="14">
        <f t="shared" si="11"/>
        <v>1</v>
      </c>
      <c r="V88" s="14">
        <f t="shared" si="12"/>
        <v>1</v>
      </c>
      <c r="W88" s="14">
        <f t="shared" si="13"/>
        <v>0.6470588235294118</v>
      </c>
      <c r="X88" s="14">
        <f t="shared" si="14"/>
        <v>0.88235294117647056</v>
      </c>
      <c r="Y88" s="14">
        <f t="shared" si="15"/>
        <v>0.94117647058823528</v>
      </c>
      <c r="Z88" s="14">
        <f t="shared" si="16"/>
        <v>1</v>
      </c>
    </row>
    <row r="89" spans="2:26" x14ac:dyDescent="0.25">
      <c r="M89" t="s">
        <v>162</v>
      </c>
      <c r="R89">
        <f t="shared" si="17"/>
        <v>17</v>
      </c>
      <c r="S89" s="14">
        <f t="shared" si="9"/>
        <v>0.23529411764705882</v>
      </c>
      <c r="T89" s="14">
        <f t="shared" si="10"/>
        <v>0.94117647058823528</v>
      </c>
      <c r="U89" s="14">
        <f t="shared" si="11"/>
        <v>1</v>
      </c>
      <c r="V89" s="14">
        <f t="shared" si="12"/>
        <v>1</v>
      </c>
      <c r="W89" s="14">
        <f t="shared" si="13"/>
        <v>0</v>
      </c>
      <c r="X89" s="14">
        <f t="shared" si="14"/>
        <v>0</v>
      </c>
      <c r="Y89" s="14">
        <f t="shared" si="15"/>
        <v>0</v>
      </c>
      <c r="Z89" s="14">
        <f t="shared" si="16"/>
        <v>0</v>
      </c>
    </row>
    <row r="90" spans="2:26" x14ac:dyDescent="0.25">
      <c r="M90" t="s">
        <v>163</v>
      </c>
      <c r="R90">
        <f t="shared" si="17"/>
        <v>17</v>
      </c>
      <c r="S90" s="14">
        <f t="shared" si="9"/>
        <v>0.58823529411764708</v>
      </c>
      <c r="T90" s="14">
        <f t="shared" si="10"/>
        <v>0.94117647058823528</v>
      </c>
      <c r="U90" s="14">
        <f t="shared" si="11"/>
        <v>1</v>
      </c>
      <c r="V90" s="14">
        <f t="shared" si="12"/>
        <v>1</v>
      </c>
      <c r="W90" s="14">
        <f t="shared" si="13"/>
        <v>0</v>
      </c>
      <c r="X90" s="14">
        <f t="shared" si="14"/>
        <v>5.8823529411764705E-2</v>
      </c>
      <c r="Y90" s="14">
        <f t="shared" si="15"/>
        <v>0.47058823529411764</v>
      </c>
      <c r="Z90" s="14">
        <f t="shared" si="16"/>
        <v>0.76470588235294112</v>
      </c>
    </row>
    <row r="91" spans="2:26" x14ac:dyDescent="0.25">
      <c r="M91" t="s">
        <v>164</v>
      </c>
      <c r="R91">
        <f t="shared" si="17"/>
        <v>17</v>
      </c>
      <c r="S91" s="14">
        <f t="shared" si="9"/>
        <v>0</v>
      </c>
      <c r="T91" s="14">
        <f t="shared" si="10"/>
        <v>0</v>
      </c>
      <c r="U91" s="14">
        <f t="shared" si="11"/>
        <v>5.8823529411764705E-2</v>
      </c>
      <c r="V91" s="14">
        <f t="shared" si="12"/>
        <v>5.8823529411764705E-2</v>
      </c>
      <c r="W91" s="14">
        <f t="shared" si="13"/>
        <v>0</v>
      </c>
      <c r="X91" s="14">
        <f t="shared" si="14"/>
        <v>5.8823529411764705E-2</v>
      </c>
      <c r="Y91" s="14">
        <f t="shared" si="15"/>
        <v>0.23529411764705882</v>
      </c>
      <c r="Z91" s="14">
        <f t="shared" si="16"/>
        <v>0.6470588235294118</v>
      </c>
    </row>
    <row r="92" spans="2:26" x14ac:dyDescent="0.25">
      <c r="M92" t="s">
        <v>165</v>
      </c>
      <c r="R92">
        <f t="shared" si="17"/>
        <v>17</v>
      </c>
      <c r="S92" s="14">
        <f t="shared" si="9"/>
        <v>0</v>
      </c>
      <c r="T92" s="14">
        <f t="shared" si="10"/>
        <v>5.8823529411764705E-2</v>
      </c>
      <c r="U92" s="14">
        <f t="shared" si="11"/>
        <v>0.29411764705882354</v>
      </c>
      <c r="V92" s="14">
        <f t="shared" si="12"/>
        <v>0.88235294117647056</v>
      </c>
      <c r="W92" s="14">
        <f t="shared" si="13"/>
        <v>1</v>
      </c>
      <c r="X92" s="14">
        <f t="shared" si="14"/>
        <v>1</v>
      </c>
      <c r="Y92" s="14">
        <f t="shared" si="15"/>
        <v>1</v>
      </c>
      <c r="Z92" s="14">
        <f t="shared" si="16"/>
        <v>1</v>
      </c>
    </row>
    <row r="95" spans="2:26" x14ac:dyDescent="0.25">
      <c r="M95" s="11" t="s">
        <v>180</v>
      </c>
    </row>
    <row r="96" spans="2:26" x14ac:dyDescent="0.25">
      <c r="M96" s="11" t="s">
        <v>181</v>
      </c>
    </row>
    <row r="97" spans="13:13" x14ac:dyDescent="0.25">
      <c r="M97" s="11" t="s">
        <v>182</v>
      </c>
    </row>
    <row r="98" spans="13:13" x14ac:dyDescent="0.25">
      <c r="M98" s="11" t="s">
        <v>183</v>
      </c>
    </row>
    <row r="99" spans="13:13" x14ac:dyDescent="0.25">
      <c r="M99" s="11" t="s">
        <v>184</v>
      </c>
    </row>
    <row r="100" spans="13:13" x14ac:dyDescent="0.25">
      <c r="M100" s="11" t="s">
        <v>185</v>
      </c>
    </row>
    <row r="101" spans="13:13" x14ac:dyDescent="0.25">
      <c r="M101" s="11" t="s">
        <v>186</v>
      </c>
    </row>
    <row r="102" spans="13:13" x14ac:dyDescent="0.25">
      <c r="M102" s="11" t="s">
        <v>187</v>
      </c>
    </row>
    <row r="103" spans="13:13" x14ac:dyDescent="0.25">
      <c r="M103" s="11" t="s">
        <v>188</v>
      </c>
    </row>
    <row r="104" spans="13:13" x14ac:dyDescent="0.25">
      <c r="M104" s="11" t="s">
        <v>189</v>
      </c>
    </row>
    <row r="105" spans="13:13" x14ac:dyDescent="0.25">
      <c r="M105" s="11" t="s">
        <v>190</v>
      </c>
    </row>
    <row r="106" spans="13:13" x14ac:dyDescent="0.25">
      <c r="M106" s="11" t="s">
        <v>191</v>
      </c>
    </row>
    <row r="107" spans="13:13" x14ac:dyDescent="0.25">
      <c r="M107" s="11" t="s">
        <v>192</v>
      </c>
    </row>
    <row r="108" spans="13:13" x14ac:dyDescent="0.25">
      <c r="M108" s="11" t="s">
        <v>193</v>
      </c>
    </row>
    <row r="109" spans="13:13" x14ac:dyDescent="0.25">
      <c r="M109" s="11" t="s">
        <v>194</v>
      </c>
    </row>
    <row r="110" spans="13:13" x14ac:dyDescent="0.25">
      <c r="M110" s="11" t="s">
        <v>195</v>
      </c>
    </row>
    <row r="111" spans="13:13" x14ac:dyDescent="0.25">
      <c r="M111" s="11" t="s">
        <v>196</v>
      </c>
    </row>
    <row r="112" spans="13:13" x14ac:dyDescent="0.25">
      <c r="M112" s="11" t="s">
        <v>197</v>
      </c>
    </row>
    <row r="113" spans="13:13" x14ac:dyDescent="0.25">
      <c r="M113" s="11" t="s">
        <v>198</v>
      </c>
    </row>
    <row r="114" spans="13:13" x14ac:dyDescent="0.25">
      <c r="M114" s="11" t="s">
        <v>199</v>
      </c>
    </row>
    <row r="115" spans="13:13" x14ac:dyDescent="0.25">
      <c r="M115" s="11" t="s">
        <v>213</v>
      </c>
    </row>
    <row r="116" spans="13:13" x14ac:dyDescent="0.25">
      <c r="M116" s="11" t="s">
        <v>200</v>
      </c>
    </row>
    <row r="117" spans="13:13" x14ac:dyDescent="0.25">
      <c r="M117" s="11" t="s">
        <v>201</v>
      </c>
    </row>
    <row r="118" spans="13:13" x14ac:dyDescent="0.25">
      <c r="M118" s="11" t="s">
        <v>202</v>
      </c>
    </row>
    <row r="119" spans="13:13" x14ac:dyDescent="0.25">
      <c r="M119" s="11" t="s">
        <v>203</v>
      </c>
    </row>
    <row r="120" spans="13:13" x14ac:dyDescent="0.25">
      <c r="M120" s="11" t="s">
        <v>204</v>
      </c>
    </row>
    <row r="121" spans="13:13" x14ac:dyDescent="0.25">
      <c r="M121" s="11" t="s">
        <v>214</v>
      </c>
    </row>
    <row r="122" spans="13:13" x14ac:dyDescent="0.25">
      <c r="M122" s="11" t="s">
        <v>205</v>
      </c>
    </row>
    <row r="123" spans="13:13" x14ac:dyDescent="0.25">
      <c r="M123" s="11" t="s">
        <v>206</v>
      </c>
    </row>
    <row r="124" spans="13:13" x14ac:dyDescent="0.25">
      <c r="M124" s="11" t="s">
        <v>207</v>
      </c>
    </row>
    <row r="125" spans="13:13" x14ac:dyDescent="0.25">
      <c r="M125" s="11" t="s">
        <v>208</v>
      </c>
    </row>
    <row r="126" spans="13:13" x14ac:dyDescent="0.25">
      <c r="M126" s="11" t="s">
        <v>209</v>
      </c>
    </row>
    <row r="127" spans="13:13" x14ac:dyDescent="0.25">
      <c r="M127" s="11" t="s">
        <v>210</v>
      </c>
    </row>
    <row r="132" spans="13:13" x14ac:dyDescent="0.25">
      <c r="M132" t="s">
        <v>94</v>
      </c>
    </row>
    <row r="133" spans="13:13" x14ac:dyDescent="0.25">
      <c r="M133" t="str">
        <f>Dashboard!C3</f>
        <v>Barking and Dagenham</v>
      </c>
    </row>
    <row r="134" spans="13:13" x14ac:dyDescent="0.25">
      <c r="M134" t="s">
        <v>241</v>
      </c>
    </row>
    <row r="135" spans="13:13" x14ac:dyDescent="0.25">
      <c r="M135" t="str">
        <f>CONCATENATE(M132," ",M133,"'s ",M134)</f>
        <v>Percentage of Barking and Dagenham's wards which fall in the top:</v>
      </c>
    </row>
  </sheetData>
  <mergeCells count="1">
    <mergeCell ref="B49:W49"/>
  </mergeCells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18"/>
  <sheetViews>
    <sheetView workbookViewId="0">
      <selection sqref="A1:XFD1048576"/>
    </sheetView>
  </sheetViews>
  <sheetFormatPr defaultRowHeight="15" x14ac:dyDescent="0.25"/>
  <cols>
    <col min="1" max="1" width="24.7109375" bestFit="1" customWidth="1"/>
  </cols>
  <sheetData>
    <row r="1" spans="1:41" x14ac:dyDescent="0.25">
      <c r="A1" t="s">
        <v>216</v>
      </c>
      <c r="B1" t="s">
        <v>109</v>
      </c>
      <c r="C1" t="s">
        <v>110</v>
      </c>
      <c r="D1" t="s">
        <v>111</v>
      </c>
      <c r="E1" t="s">
        <v>112</v>
      </c>
      <c r="F1" t="s">
        <v>113</v>
      </c>
      <c r="G1" t="s">
        <v>114</v>
      </c>
      <c r="H1" t="s">
        <v>115</v>
      </c>
      <c r="I1" t="s">
        <v>116</v>
      </c>
      <c r="J1" t="s">
        <v>117</v>
      </c>
      <c r="K1" t="s">
        <v>118</v>
      </c>
      <c r="L1" t="s">
        <v>119</v>
      </c>
      <c r="M1" t="s">
        <v>120</v>
      </c>
      <c r="N1" t="s">
        <v>121</v>
      </c>
      <c r="O1" t="s">
        <v>122</v>
      </c>
      <c r="P1" t="s">
        <v>123</v>
      </c>
      <c r="Q1" t="s">
        <v>124</v>
      </c>
      <c r="R1" t="s">
        <v>125</v>
      </c>
      <c r="S1" t="s">
        <v>126</v>
      </c>
      <c r="T1" t="s">
        <v>127</v>
      </c>
      <c r="U1" t="s">
        <v>128</v>
      </c>
      <c r="V1" t="s">
        <v>129</v>
      </c>
      <c r="W1" t="s">
        <v>130</v>
      </c>
      <c r="X1" t="s">
        <v>131</v>
      </c>
      <c r="Y1" t="s">
        <v>132</v>
      </c>
      <c r="Z1" t="s">
        <v>133</v>
      </c>
      <c r="AA1" t="s">
        <v>134</v>
      </c>
      <c r="AB1" t="s">
        <v>135</v>
      </c>
      <c r="AC1" t="s">
        <v>153</v>
      </c>
      <c r="AD1" t="s">
        <v>154</v>
      </c>
      <c r="AE1" t="s">
        <v>155</v>
      </c>
      <c r="AF1" t="s">
        <v>156</v>
      </c>
      <c r="AG1" t="s">
        <v>157</v>
      </c>
      <c r="AH1" t="s">
        <v>158</v>
      </c>
      <c r="AI1" t="s">
        <v>159</v>
      </c>
      <c r="AJ1" t="s">
        <v>160</v>
      </c>
      <c r="AK1" t="s">
        <v>161</v>
      </c>
      <c r="AL1" t="s">
        <v>162</v>
      </c>
      <c r="AM1" t="s">
        <v>163</v>
      </c>
      <c r="AN1" t="s">
        <v>164</v>
      </c>
      <c r="AO1" t="s">
        <v>165</v>
      </c>
    </row>
    <row r="3" spans="1:41" x14ac:dyDescent="0.25">
      <c r="A3" s="1" t="s">
        <v>211</v>
      </c>
      <c r="B3">
        <v>0.41</v>
      </c>
      <c r="C3" s="35">
        <v>0.87</v>
      </c>
      <c r="D3" s="35">
        <v>13.58</v>
      </c>
      <c r="E3" s="35">
        <v>21.21</v>
      </c>
      <c r="F3" s="35">
        <v>4</v>
      </c>
      <c r="G3" s="35">
        <v>0</v>
      </c>
      <c r="H3" s="35">
        <v>6.85</v>
      </c>
      <c r="I3" s="35">
        <v>2.41</v>
      </c>
      <c r="J3" s="35">
        <v>0</v>
      </c>
      <c r="K3" s="35">
        <v>0</v>
      </c>
      <c r="L3" s="35">
        <v>0</v>
      </c>
      <c r="M3" s="35">
        <v>0</v>
      </c>
      <c r="N3" s="35">
        <v>0.9</v>
      </c>
      <c r="O3" s="35">
        <v>0</v>
      </c>
      <c r="P3" s="35">
        <v>0</v>
      </c>
      <c r="Q3" s="35">
        <v>1.009489844545707</v>
      </c>
      <c r="R3" s="35">
        <v>1.2277042637591393</v>
      </c>
      <c r="S3" s="35">
        <v>2.11</v>
      </c>
      <c r="T3" s="35">
        <v>0</v>
      </c>
      <c r="U3" s="35">
        <v>2.56</v>
      </c>
      <c r="V3" s="35">
        <v>1.34</v>
      </c>
      <c r="W3" s="35">
        <v>0</v>
      </c>
      <c r="X3" s="35">
        <v>0</v>
      </c>
      <c r="Y3" s="35">
        <v>0.02</v>
      </c>
      <c r="Z3" s="35">
        <v>46</v>
      </c>
      <c r="AA3" s="35">
        <v>1.71</v>
      </c>
      <c r="AB3" s="35">
        <v>2.2000000000000002</v>
      </c>
      <c r="AC3" s="35">
        <v>14.31</v>
      </c>
      <c r="AD3" s="35">
        <v>0.7</v>
      </c>
      <c r="AE3" s="35">
        <v>15.13</v>
      </c>
      <c r="AF3" s="35">
        <v>2.82</v>
      </c>
      <c r="AG3" s="35">
        <v>0.69</v>
      </c>
      <c r="AH3" s="35">
        <v>11.5</v>
      </c>
      <c r="AI3" s="35">
        <v>8.57</v>
      </c>
      <c r="AJ3" s="35">
        <v>0.53</v>
      </c>
      <c r="AK3" s="35">
        <v>0.63</v>
      </c>
      <c r="AL3" s="35">
        <v>0</v>
      </c>
      <c r="AM3" s="35">
        <v>3.58</v>
      </c>
      <c r="AN3" s="35">
        <v>5.17</v>
      </c>
      <c r="AO3" s="35">
        <v>0</v>
      </c>
    </row>
    <row r="4" spans="1:41" x14ac:dyDescent="0.25"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</row>
    <row r="5" spans="1:41" x14ac:dyDescent="0.25">
      <c r="A5" s="3" t="s">
        <v>212</v>
      </c>
      <c r="B5">
        <v>0.63</v>
      </c>
      <c r="C5" s="35">
        <v>1.35</v>
      </c>
      <c r="D5" s="35">
        <v>17.72</v>
      </c>
      <c r="E5" s="35">
        <v>24.09</v>
      </c>
      <c r="F5" s="35">
        <v>4</v>
      </c>
      <c r="G5" s="35">
        <v>4</v>
      </c>
      <c r="H5" s="35">
        <v>15.36</v>
      </c>
      <c r="I5" s="35">
        <v>2.86</v>
      </c>
      <c r="J5" s="35">
        <v>0</v>
      </c>
      <c r="K5" s="35">
        <v>4.13</v>
      </c>
      <c r="L5" s="35">
        <v>1.59</v>
      </c>
      <c r="M5" s="35">
        <v>0.43</v>
      </c>
      <c r="N5" s="35">
        <v>4.5199999999999996</v>
      </c>
      <c r="O5" s="35">
        <v>1.86</v>
      </c>
      <c r="P5" s="35">
        <v>0.61</v>
      </c>
      <c r="Q5" s="35">
        <v>1.1492800072293092</v>
      </c>
      <c r="R5" s="35">
        <v>1.4889107921867819</v>
      </c>
      <c r="S5" s="35">
        <v>9.85</v>
      </c>
      <c r="T5" s="35">
        <v>1.07</v>
      </c>
      <c r="U5" s="35">
        <v>4.79</v>
      </c>
      <c r="V5" s="35">
        <v>1.34</v>
      </c>
      <c r="W5" s="35">
        <v>1.41</v>
      </c>
      <c r="X5" s="35">
        <v>0</v>
      </c>
      <c r="Y5" s="35">
        <v>0.75</v>
      </c>
      <c r="Z5" s="35">
        <v>62.03</v>
      </c>
      <c r="AA5" s="35">
        <v>2.19</v>
      </c>
      <c r="AB5" s="35">
        <v>2.2000000000000002</v>
      </c>
      <c r="AC5" s="35">
        <v>45.02</v>
      </c>
      <c r="AD5" s="35">
        <v>1.86</v>
      </c>
      <c r="AE5" s="35">
        <v>52.01</v>
      </c>
      <c r="AF5" s="35">
        <v>10.050000000000001</v>
      </c>
      <c r="AG5" s="35">
        <v>1.61</v>
      </c>
      <c r="AH5" s="35">
        <v>21.55</v>
      </c>
      <c r="AI5" s="35">
        <v>8.57</v>
      </c>
      <c r="AJ5" s="35">
        <v>0.53</v>
      </c>
      <c r="AK5" s="35">
        <v>0.63</v>
      </c>
      <c r="AL5" s="35">
        <v>0</v>
      </c>
      <c r="AM5" s="35">
        <v>3.93</v>
      </c>
      <c r="AN5" s="35">
        <v>12.53</v>
      </c>
      <c r="AO5" s="35">
        <v>1</v>
      </c>
    </row>
    <row r="6" spans="1:41" x14ac:dyDescent="0.25">
      <c r="A6" s="2" t="s">
        <v>180</v>
      </c>
      <c r="B6">
        <v>7.21</v>
      </c>
      <c r="C6" s="35">
        <v>5.01</v>
      </c>
      <c r="D6" s="35">
        <v>22.13</v>
      </c>
      <c r="E6" s="35">
        <v>33.200000000000003</v>
      </c>
      <c r="F6" s="35">
        <v>27.31</v>
      </c>
      <c r="G6" s="35">
        <v>8.43</v>
      </c>
      <c r="H6" s="35">
        <v>34.880000000000003</v>
      </c>
      <c r="I6" s="35">
        <v>5.92</v>
      </c>
      <c r="J6" s="35">
        <v>6.88</v>
      </c>
      <c r="K6" s="35">
        <v>24.77</v>
      </c>
      <c r="L6" s="35">
        <v>4.7699999999999996</v>
      </c>
      <c r="M6" s="35">
        <v>4.53</v>
      </c>
      <c r="N6" s="35">
        <v>17.8</v>
      </c>
      <c r="O6" s="35">
        <v>9.99</v>
      </c>
      <c r="P6" s="35">
        <v>1.26</v>
      </c>
      <c r="Q6" s="35">
        <v>2.0327675180741025</v>
      </c>
      <c r="R6" s="35">
        <v>1.9042662642165971</v>
      </c>
      <c r="S6" s="35">
        <v>26.54</v>
      </c>
      <c r="T6" s="35">
        <v>12.26</v>
      </c>
      <c r="U6" s="35">
        <v>11.22</v>
      </c>
      <c r="V6" s="35">
        <v>2.4300000000000002</v>
      </c>
      <c r="W6" s="35">
        <v>6.17</v>
      </c>
      <c r="X6" s="35">
        <v>0.95</v>
      </c>
      <c r="Y6" s="35">
        <v>5.98</v>
      </c>
      <c r="Z6" s="35">
        <v>96.19</v>
      </c>
      <c r="AA6" s="35">
        <v>6.76</v>
      </c>
      <c r="AB6" s="35">
        <v>10.84</v>
      </c>
      <c r="AC6" s="35">
        <v>54.34</v>
      </c>
      <c r="AD6" s="35">
        <v>6.17</v>
      </c>
      <c r="AE6" s="35">
        <v>65.510000000000005</v>
      </c>
      <c r="AF6" s="35">
        <v>29.41</v>
      </c>
      <c r="AG6" s="35">
        <v>11.1</v>
      </c>
      <c r="AH6" s="35">
        <v>24.16</v>
      </c>
      <c r="AI6" s="35">
        <v>38.82</v>
      </c>
      <c r="AJ6" s="35">
        <v>19.7</v>
      </c>
      <c r="AK6" s="35">
        <v>16.350000000000001</v>
      </c>
      <c r="AL6" s="35">
        <v>1.1000000000000001</v>
      </c>
      <c r="AM6" s="35">
        <v>11.54</v>
      </c>
      <c r="AN6" s="35">
        <v>15.95</v>
      </c>
      <c r="AO6" s="35">
        <v>6.53</v>
      </c>
    </row>
    <row r="7" spans="1:41" x14ac:dyDescent="0.25">
      <c r="A7" s="2" t="s">
        <v>181</v>
      </c>
      <c r="B7">
        <v>6.15</v>
      </c>
      <c r="C7" s="35">
        <v>8.4</v>
      </c>
      <c r="D7" s="35">
        <v>27.31</v>
      </c>
      <c r="E7" s="35">
        <v>29.7</v>
      </c>
      <c r="F7" s="35">
        <v>12.76</v>
      </c>
      <c r="G7" s="35">
        <v>7.31</v>
      </c>
      <c r="H7" s="35">
        <v>36.68</v>
      </c>
      <c r="I7" s="35">
        <v>4.54</v>
      </c>
      <c r="J7" s="35">
        <v>4.32</v>
      </c>
      <c r="K7" s="35">
        <v>18.28</v>
      </c>
      <c r="L7" s="35">
        <v>8.61</v>
      </c>
      <c r="M7" s="35">
        <v>6.26</v>
      </c>
      <c r="N7" s="35">
        <v>20.51</v>
      </c>
      <c r="O7" s="35">
        <v>8.7100000000000009</v>
      </c>
      <c r="P7" s="35">
        <v>2.64</v>
      </c>
      <c r="Q7" s="35">
        <v>2.0625344800347598</v>
      </c>
      <c r="R7" s="35">
        <v>2.3409150265158347</v>
      </c>
      <c r="S7" s="35">
        <v>38.39</v>
      </c>
      <c r="T7" s="35">
        <v>4.8899999999999997</v>
      </c>
      <c r="U7" s="35">
        <v>11.33</v>
      </c>
      <c r="V7" s="35">
        <v>2.31</v>
      </c>
      <c r="W7" s="35">
        <v>4.3499999999999996</v>
      </c>
      <c r="X7" s="35">
        <v>0.64</v>
      </c>
      <c r="Y7" s="35">
        <v>6.88</v>
      </c>
      <c r="Z7" s="35">
        <v>95.11</v>
      </c>
      <c r="AA7" s="35">
        <v>6.93</v>
      </c>
      <c r="AB7" s="35">
        <v>10.43</v>
      </c>
      <c r="AC7" s="35">
        <v>59.08</v>
      </c>
      <c r="AD7" s="35">
        <v>3.26</v>
      </c>
      <c r="AE7" s="35">
        <v>66.97</v>
      </c>
      <c r="AF7" s="35">
        <v>25.05</v>
      </c>
      <c r="AG7" s="35">
        <v>10.029999999999999</v>
      </c>
      <c r="AH7" s="35">
        <v>30.56</v>
      </c>
      <c r="AI7" s="35">
        <v>22.55</v>
      </c>
      <c r="AJ7" s="35">
        <v>6.08</v>
      </c>
      <c r="AK7" s="35">
        <v>8.2100000000000009</v>
      </c>
      <c r="AL7" s="35">
        <v>0.61</v>
      </c>
      <c r="AM7" s="35">
        <v>9.2799999999999994</v>
      </c>
      <c r="AN7" s="35">
        <v>24.72</v>
      </c>
      <c r="AO7" s="35">
        <v>5.52</v>
      </c>
    </row>
    <row r="8" spans="1:41" x14ac:dyDescent="0.25">
      <c r="A8" s="2" t="s">
        <v>182</v>
      </c>
      <c r="B8">
        <v>4.8099999999999996</v>
      </c>
      <c r="C8" s="35">
        <v>6.83</v>
      </c>
      <c r="D8" s="35">
        <v>29.6</v>
      </c>
      <c r="E8" s="35">
        <v>32.35</v>
      </c>
      <c r="F8" s="35">
        <v>16.78</v>
      </c>
      <c r="G8" s="35">
        <v>6.11</v>
      </c>
      <c r="H8" s="35">
        <v>36.479999999999997</v>
      </c>
      <c r="I8" s="35">
        <v>7.99</v>
      </c>
      <c r="J8" s="35">
        <v>4.2300000000000004</v>
      </c>
      <c r="K8" s="35">
        <v>7.32</v>
      </c>
      <c r="L8" s="35">
        <v>2.04</v>
      </c>
      <c r="M8" s="35">
        <v>1.1000000000000001</v>
      </c>
      <c r="N8" s="35">
        <v>6.12</v>
      </c>
      <c r="O8" s="35">
        <v>2.2400000000000002</v>
      </c>
      <c r="P8" s="35">
        <v>0.61</v>
      </c>
      <c r="Q8" s="35">
        <v>1.2636356531755255</v>
      </c>
      <c r="R8" s="35">
        <v>1.7397157775272765</v>
      </c>
      <c r="S8" s="35">
        <v>41.46</v>
      </c>
      <c r="T8" s="35">
        <v>1.07</v>
      </c>
      <c r="U8" s="35">
        <v>5.74</v>
      </c>
      <c r="V8" s="35">
        <v>2.2599999999999998</v>
      </c>
      <c r="W8" s="35">
        <v>1.54</v>
      </c>
      <c r="X8" s="35">
        <v>0.21</v>
      </c>
      <c r="Y8" s="35">
        <v>6.7</v>
      </c>
      <c r="Z8" s="35">
        <v>92.81</v>
      </c>
      <c r="AA8" s="35">
        <v>7.14</v>
      </c>
      <c r="AB8" s="35">
        <v>12.49</v>
      </c>
      <c r="AC8" s="35">
        <v>59.43</v>
      </c>
      <c r="AD8" s="35">
        <v>3.13</v>
      </c>
      <c r="AE8" s="35">
        <v>68.36</v>
      </c>
      <c r="AF8" s="35">
        <v>25.52</v>
      </c>
      <c r="AG8" s="35">
        <v>12.01</v>
      </c>
      <c r="AH8" s="35">
        <v>28.63</v>
      </c>
      <c r="AI8" s="35">
        <v>42.15</v>
      </c>
      <c r="AJ8" s="35">
        <v>10.75</v>
      </c>
      <c r="AK8" s="35">
        <v>18.86</v>
      </c>
      <c r="AL8" s="35">
        <v>1.85</v>
      </c>
      <c r="AM8" s="35">
        <v>15.54</v>
      </c>
      <c r="AN8" s="35">
        <v>17.829999999999998</v>
      </c>
      <c r="AO8" s="35">
        <v>1.33</v>
      </c>
    </row>
    <row r="9" spans="1:41" x14ac:dyDescent="0.25">
      <c r="A9" s="2" t="s">
        <v>183</v>
      </c>
      <c r="B9">
        <v>5.0999999999999996</v>
      </c>
      <c r="C9" s="35">
        <v>7.6</v>
      </c>
      <c r="D9" s="35">
        <v>20.51</v>
      </c>
      <c r="E9" s="35">
        <v>33.36</v>
      </c>
      <c r="F9" s="35">
        <v>21.31</v>
      </c>
      <c r="G9" s="35">
        <v>8.1999999999999993</v>
      </c>
      <c r="H9" s="35">
        <v>25.29</v>
      </c>
      <c r="I9" s="35">
        <v>2.86</v>
      </c>
      <c r="J9" s="35">
        <v>3.98</v>
      </c>
      <c r="K9" s="35">
        <v>37.01</v>
      </c>
      <c r="L9" s="35">
        <v>7.03</v>
      </c>
      <c r="M9" s="35">
        <v>14.39</v>
      </c>
      <c r="N9" s="35">
        <v>38.880000000000003</v>
      </c>
      <c r="O9" s="35">
        <v>17.46</v>
      </c>
      <c r="P9" s="35">
        <v>1.28</v>
      </c>
      <c r="Q9" s="35">
        <v>3.9733360543855607</v>
      </c>
      <c r="R9" s="35">
        <v>2.3673099268424989</v>
      </c>
      <c r="S9" s="35">
        <v>20.8</v>
      </c>
      <c r="T9" s="35">
        <v>5.61</v>
      </c>
      <c r="U9" s="35">
        <v>15.09</v>
      </c>
      <c r="V9" s="35">
        <v>2.21</v>
      </c>
      <c r="W9" s="35">
        <v>7.63</v>
      </c>
      <c r="X9" s="35">
        <v>2.1</v>
      </c>
      <c r="Y9" s="35">
        <v>14.83</v>
      </c>
      <c r="Z9" s="35">
        <v>93.52</v>
      </c>
      <c r="AA9" s="35">
        <v>6.74</v>
      </c>
      <c r="AB9" s="35">
        <v>11.4</v>
      </c>
      <c r="AC9" s="35">
        <v>51.26</v>
      </c>
      <c r="AD9" s="35">
        <v>5.26</v>
      </c>
      <c r="AE9" s="35">
        <v>61.95</v>
      </c>
      <c r="AF9" s="35">
        <v>22.2</v>
      </c>
      <c r="AG9" s="35">
        <v>9.35</v>
      </c>
      <c r="AH9" s="35">
        <v>24.94</v>
      </c>
      <c r="AI9" s="35">
        <v>28.8</v>
      </c>
      <c r="AJ9" s="35">
        <v>10.62</v>
      </c>
      <c r="AK9" s="35">
        <v>13.33</v>
      </c>
      <c r="AL9" s="35">
        <v>0.86</v>
      </c>
      <c r="AM9" s="35">
        <v>8.65</v>
      </c>
      <c r="AN9" s="35">
        <v>20.49</v>
      </c>
      <c r="AO9" s="35">
        <v>12.2</v>
      </c>
    </row>
    <row r="10" spans="1:41" x14ac:dyDescent="0.25">
      <c r="A10" s="2" t="s">
        <v>184</v>
      </c>
      <c r="B10">
        <v>4.46</v>
      </c>
      <c r="C10" s="35">
        <v>7.8</v>
      </c>
      <c r="D10" s="35">
        <v>34.4</v>
      </c>
      <c r="E10" s="35">
        <v>29.43</v>
      </c>
      <c r="F10" s="35">
        <v>13.33</v>
      </c>
      <c r="G10" s="35">
        <v>4.2300000000000004</v>
      </c>
      <c r="H10" s="35">
        <v>25.03</v>
      </c>
      <c r="I10" s="35">
        <v>6.56</v>
      </c>
      <c r="J10" s="35">
        <v>3.87</v>
      </c>
      <c r="K10" s="35">
        <v>4.13</v>
      </c>
      <c r="L10" s="35">
        <v>2.0099999999999998</v>
      </c>
      <c r="M10" s="35">
        <v>0.43</v>
      </c>
      <c r="N10" s="35">
        <v>4.5199999999999996</v>
      </c>
      <c r="O10" s="35">
        <v>1.86</v>
      </c>
      <c r="P10" s="35">
        <v>0.78</v>
      </c>
      <c r="Q10" s="35">
        <v>1.1492800072293092</v>
      </c>
      <c r="R10" s="35">
        <v>1.7215290191973545</v>
      </c>
      <c r="S10" s="35">
        <v>36.4</v>
      </c>
      <c r="T10" s="35">
        <v>2.68</v>
      </c>
      <c r="U10" s="35">
        <v>5.73</v>
      </c>
      <c r="V10" s="35">
        <v>1.88</v>
      </c>
      <c r="W10" s="35">
        <v>1.51</v>
      </c>
      <c r="X10" s="35">
        <v>0.19</v>
      </c>
      <c r="Y10" s="35">
        <v>0.75</v>
      </c>
      <c r="Z10" s="35">
        <v>94.64</v>
      </c>
      <c r="AA10" s="35">
        <v>7.39</v>
      </c>
      <c r="AB10" s="35">
        <v>12.61</v>
      </c>
      <c r="AC10" s="35">
        <v>61.98</v>
      </c>
      <c r="AD10" s="35">
        <v>2.75</v>
      </c>
      <c r="AE10" s="35">
        <v>68.03</v>
      </c>
      <c r="AF10" s="35">
        <v>22.09</v>
      </c>
      <c r="AG10" s="35">
        <v>9.02</v>
      </c>
      <c r="AH10" s="35">
        <v>33.909999999999997</v>
      </c>
      <c r="AI10" s="35">
        <v>31.93</v>
      </c>
      <c r="AJ10" s="35">
        <v>6.5</v>
      </c>
      <c r="AK10" s="35">
        <v>12.06</v>
      </c>
      <c r="AL10" s="35">
        <v>1.29</v>
      </c>
      <c r="AM10" s="35">
        <v>13.13</v>
      </c>
      <c r="AN10" s="35">
        <v>18.649999999999999</v>
      </c>
      <c r="AO10" s="35">
        <v>1</v>
      </c>
    </row>
    <row r="11" spans="1:41" x14ac:dyDescent="0.25">
      <c r="A11" s="2" t="s">
        <v>185</v>
      </c>
      <c r="B11">
        <v>2.7</v>
      </c>
      <c r="C11" s="35">
        <v>7.18</v>
      </c>
      <c r="D11" s="35">
        <v>24.37</v>
      </c>
      <c r="E11" s="35">
        <v>30.26</v>
      </c>
      <c r="F11" s="35">
        <v>13.08</v>
      </c>
      <c r="G11" s="35">
        <v>6.06</v>
      </c>
      <c r="H11" s="35">
        <v>17.97</v>
      </c>
      <c r="I11" s="35">
        <v>9.43</v>
      </c>
      <c r="J11" s="35">
        <v>2.44</v>
      </c>
      <c r="K11" s="35">
        <v>19.97</v>
      </c>
      <c r="L11" s="35">
        <v>13.24</v>
      </c>
      <c r="M11" s="35">
        <v>5.53</v>
      </c>
      <c r="N11" s="35">
        <v>24.74</v>
      </c>
      <c r="O11" s="35">
        <v>11.8</v>
      </c>
      <c r="P11" s="35">
        <v>2.87</v>
      </c>
      <c r="Q11" s="35">
        <v>2.4772173027437283</v>
      </c>
      <c r="R11" s="35">
        <v>2.6543212597154486</v>
      </c>
      <c r="S11" s="35">
        <v>16.68</v>
      </c>
      <c r="T11" s="35">
        <v>7.11</v>
      </c>
      <c r="U11" s="35">
        <v>16.75</v>
      </c>
      <c r="V11" s="35">
        <v>1.84</v>
      </c>
      <c r="W11" s="35">
        <v>4.88</v>
      </c>
      <c r="X11" s="35">
        <v>0.83</v>
      </c>
      <c r="Y11" s="35">
        <v>15.2</v>
      </c>
      <c r="Z11" s="35">
        <v>88.86</v>
      </c>
      <c r="AA11" s="35">
        <v>6.25</v>
      </c>
      <c r="AB11" s="35">
        <v>9.74</v>
      </c>
      <c r="AC11" s="35">
        <v>45.02</v>
      </c>
      <c r="AD11" s="35">
        <v>3.03</v>
      </c>
      <c r="AE11" s="35">
        <v>52.01</v>
      </c>
      <c r="AF11" s="35">
        <v>22.06</v>
      </c>
      <c r="AG11" s="35">
        <v>5.41</v>
      </c>
      <c r="AH11" s="35">
        <v>44.04</v>
      </c>
      <c r="AI11" s="35">
        <v>13.59</v>
      </c>
      <c r="AJ11" s="35">
        <v>2.77</v>
      </c>
      <c r="AK11" s="35">
        <v>6.07</v>
      </c>
      <c r="AL11" s="35">
        <v>0.47</v>
      </c>
      <c r="AM11" s="35">
        <v>5.63</v>
      </c>
      <c r="AN11" s="35">
        <v>29.53</v>
      </c>
      <c r="AO11" s="35">
        <v>6.27</v>
      </c>
    </row>
    <row r="12" spans="1:41" x14ac:dyDescent="0.25">
      <c r="A12" s="2" t="s">
        <v>186</v>
      </c>
      <c r="B12">
        <v>0.63</v>
      </c>
      <c r="C12" s="35">
        <v>1.35</v>
      </c>
      <c r="D12" s="35">
        <v>22.91</v>
      </c>
      <c r="E12" s="35">
        <v>35.840000000000003</v>
      </c>
      <c r="F12" s="35">
        <v>4</v>
      </c>
      <c r="G12" s="35">
        <v>4.07</v>
      </c>
      <c r="H12" s="35">
        <v>18.600000000000001</v>
      </c>
      <c r="I12" s="35">
        <v>8.5299999999999994</v>
      </c>
      <c r="J12" s="35">
        <v>0</v>
      </c>
      <c r="K12" s="35">
        <v>15.49</v>
      </c>
      <c r="L12" s="35">
        <v>13.3</v>
      </c>
      <c r="M12" s="35">
        <v>7.23</v>
      </c>
      <c r="N12" s="35">
        <v>28.29</v>
      </c>
      <c r="O12" s="35">
        <v>15.71</v>
      </c>
      <c r="P12" s="35">
        <v>3.05</v>
      </c>
      <c r="Q12" s="35">
        <v>2.6942442855457958</v>
      </c>
      <c r="R12" s="35">
        <v>2.5445480461951973</v>
      </c>
      <c r="S12" s="35">
        <v>9.85</v>
      </c>
      <c r="T12" s="35">
        <v>1.26</v>
      </c>
      <c r="U12" s="35">
        <v>21.63</v>
      </c>
      <c r="V12" s="35">
        <v>1.34</v>
      </c>
      <c r="W12" s="35">
        <v>2.52</v>
      </c>
      <c r="X12" s="35">
        <v>0</v>
      </c>
      <c r="Y12" s="35">
        <v>2.7</v>
      </c>
      <c r="Z12" s="35">
        <v>62.03</v>
      </c>
      <c r="AA12" s="35">
        <v>2.19</v>
      </c>
      <c r="AB12" s="35">
        <v>2.2000000000000002</v>
      </c>
      <c r="AC12" s="35">
        <v>61.58</v>
      </c>
      <c r="AD12" s="35">
        <v>1.86</v>
      </c>
      <c r="AE12" s="35">
        <v>68.56</v>
      </c>
      <c r="AF12" s="35">
        <v>10.050000000000001</v>
      </c>
      <c r="AG12" s="35">
        <v>1.61</v>
      </c>
      <c r="AH12" s="35">
        <v>46.22</v>
      </c>
      <c r="AI12" s="35">
        <v>8.57</v>
      </c>
      <c r="AJ12" s="35">
        <v>0.53</v>
      </c>
      <c r="AK12" s="35">
        <v>0.63</v>
      </c>
      <c r="AL12" s="35">
        <v>0</v>
      </c>
      <c r="AM12" s="35">
        <v>3.93</v>
      </c>
      <c r="AN12" s="35">
        <v>34.47</v>
      </c>
      <c r="AO12" s="35">
        <v>10.53</v>
      </c>
    </row>
    <row r="13" spans="1:41" x14ac:dyDescent="0.25">
      <c r="A13" s="2" t="s">
        <v>187</v>
      </c>
      <c r="B13">
        <v>4.4000000000000004</v>
      </c>
      <c r="C13" s="35">
        <v>7.07</v>
      </c>
      <c r="D13" s="35">
        <v>23.9</v>
      </c>
      <c r="E13" s="35">
        <v>30.57</v>
      </c>
      <c r="F13" s="35">
        <v>12.93</v>
      </c>
      <c r="G13" s="35">
        <v>6.14</v>
      </c>
      <c r="H13" s="35">
        <v>29.81</v>
      </c>
      <c r="I13" s="35">
        <v>6.8</v>
      </c>
      <c r="J13" s="35">
        <v>4.2</v>
      </c>
      <c r="K13" s="35">
        <v>15.44</v>
      </c>
      <c r="L13" s="35">
        <v>2.31</v>
      </c>
      <c r="M13" s="35">
        <v>1.55</v>
      </c>
      <c r="N13" s="35">
        <v>10.48</v>
      </c>
      <c r="O13" s="35">
        <v>3.31</v>
      </c>
      <c r="P13" s="35">
        <v>1.1599999999999999</v>
      </c>
      <c r="Q13" s="35">
        <v>1.5661625274219801</v>
      </c>
      <c r="R13" s="35">
        <v>1.7924352750149422</v>
      </c>
      <c r="S13" s="35">
        <v>33.83</v>
      </c>
      <c r="T13" s="35">
        <v>1.99</v>
      </c>
      <c r="U13" s="35">
        <v>4.79</v>
      </c>
      <c r="V13" s="35">
        <v>2.08</v>
      </c>
      <c r="W13" s="35">
        <v>2.15</v>
      </c>
      <c r="X13" s="35">
        <v>0.34</v>
      </c>
      <c r="Y13" s="35">
        <v>6.33</v>
      </c>
      <c r="Z13" s="35">
        <v>93.73</v>
      </c>
      <c r="AA13" s="35">
        <v>7.53</v>
      </c>
      <c r="AB13" s="35">
        <v>13.12</v>
      </c>
      <c r="AC13" s="35">
        <v>54.49</v>
      </c>
      <c r="AD13" s="35">
        <v>3.21</v>
      </c>
      <c r="AE13" s="35">
        <v>64.540000000000006</v>
      </c>
      <c r="AF13" s="35">
        <v>22.26</v>
      </c>
      <c r="AG13" s="35">
        <v>9.3000000000000007</v>
      </c>
      <c r="AH13" s="35">
        <v>21.55</v>
      </c>
      <c r="AI13" s="35">
        <v>33.22</v>
      </c>
      <c r="AJ13" s="35">
        <v>8.48</v>
      </c>
      <c r="AK13" s="35">
        <v>11.95</v>
      </c>
      <c r="AL13" s="35">
        <v>1.1599999999999999</v>
      </c>
      <c r="AM13" s="35">
        <v>10.99</v>
      </c>
      <c r="AN13" s="35">
        <v>12.53</v>
      </c>
      <c r="AO13" s="35">
        <v>1.79</v>
      </c>
    </row>
    <row r="14" spans="1:41" x14ac:dyDescent="0.25">
      <c r="A14" s="2" t="s">
        <v>188</v>
      </c>
      <c r="B14">
        <v>4.95</v>
      </c>
      <c r="C14" s="36">
        <v>6.63</v>
      </c>
      <c r="D14" s="36">
        <v>25.01</v>
      </c>
      <c r="E14" s="36">
        <v>28.41</v>
      </c>
      <c r="F14" s="36">
        <v>15.02</v>
      </c>
      <c r="G14" s="36">
        <v>7.72</v>
      </c>
      <c r="H14" s="36">
        <v>21.49</v>
      </c>
      <c r="I14" s="36">
        <v>9.08</v>
      </c>
      <c r="J14" s="36">
        <v>3.61</v>
      </c>
      <c r="K14" s="36">
        <v>14.98</v>
      </c>
      <c r="L14" s="36">
        <v>14.43</v>
      </c>
      <c r="M14" s="36">
        <v>8.24</v>
      </c>
      <c r="N14" s="36">
        <v>31.85</v>
      </c>
      <c r="O14" s="36">
        <v>18.71</v>
      </c>
      <c r="P14" s="36">
        <v>3.06</v>
      </c>
      <c r="Q14" s="36">
        <v>2.3170630922740831</v>
      </c>
      <c r="R14" s="36">
        <v>1.8125489848287424</v>
      </c>
      <c r="S14" s="36">
        <v>24.61</v>
      </c>
      <c r="T14" s="36">
        <v>14.22</v>
      </c>
      <c r="U14" s="36">
        <v>18.32</v>
      </c>
      <c r="V14" s="36">
        <v>2.0499999999999998</v>
      </c>
      <c r="W14" s="36">
        <v>5.68</v>
      </c>
      <c r="X14" s="36">
        <v>0.83</v>
      </c>
      <c r="Y14" s="36">
        <v>10.91</v>
      </c>
      <c r="Z14" s="36">
        <v>93.33</v>
      </c>
      <c r="AA14" s="36">
        <v>5.67</v>
      </c>
      <c r="AB14" s="36">
        <v>9.92</v>
      </c>
      <c r="AC14" s="36">
        <v>59.02</v>
      </c>
      <c r="AD14" s="36">
        <v>3.04</v>
      </c>
      <c r="AE14" s="36">
        <v>67.19</v>
      </c>
      <c r="AF14" s="36">
        <v>21.09</v>
      </c>
      <c r="AG14" s="36">
        <v>6.01</v>
      </c>
      <c r="AH14" s="36">
        <v>43.39</v>
      </c>
      <c r="AI14" s="36">
        <v>20.82</v>
      </c>
      <c r="AJ14" s="36">
        <v>4.67</v>
      </c>
      <c r="AK14" s="36">
        <v>9.26</v>
      </c>
      <c r="AL14" s="36">
        <v>0.78</v>
      </c>
      <c r="AM14" s="36">
        <v>6.77</v>
      </c>
      <c r="AN14" s="36">
        <v>31.87</v>
      </c>
      <c r="AO14" s="36">
        <v>12.91</v>
      </c>
    </row>
    <row r="15" spans="1:41" x14ac:dyDescent="0.25">
      <c r="A15" s="2" t="s">
        <v>189</v>
      </c>
      <c r="B15">
        <v>5.19</v>
      </c>
      <c r="C15" s="36">
        <v>8.2200000000000006</v>
      </c>
      <c r="D15" s="36">
        <v>20.23</v>
      </c>
      <c r="E15" s="36">
        <v>30.1</v>
      </c>
      <c r="F15" s="36">
        <v>17.399999999999999</v>
      </c>
      <c r="G15" s="36">
        <v>6.32</v>
      </c>
      <c r="H15" s="36">
        <v>32.79</v>
      </c>
      <c r="I15" s="36">
        <v>6.08</v>
      </c>
      <c r="J15" s="36">
        <v>5.27</v>
      </c>
      <c r="K15" s="36">
        <v>18.02</v>
      </c>
      <c r="L15" s="36">
        <v>9.9600000000000009</v>
      </c>
      <c r="M15" s="36">
        <v>4.37</v>
      </c>
      <c r="N15" s="36">
        <v>15.4</v>
      </c>
      <c r="O15" s="36">
        <v>7.47</v>
      </c>
      <c r="P15" s="36">
        <v>1.6</v>
      </c>
      <c r="Q15" s="36">
        <v>2.0609911884396594</v>
      </c>
      <c r="R15" s="36">
        <v>1.9057886210710744</v>
      </c>
      <c r="S15" s="36">
        <v>31.98</v>
      </c>
      <c r="T15" s="36">
        <v>3.37</v>
      </c>
      <c r="U15" s="36">
        <v>15.12</v>
      </c>
      <c r="V15" s="36">
        <v>2.3199999999999998</v>
      </c>
      <c r="W15" s="36">
        <v>4.09</v>
      </c>
      <c r="X15" s="36">
        <v>0.33</v>
      </c>
      <c r="Y15" s="36">
        <v>3.39</v>
      </c>
      <c r="Z15" s="36">
        <v>96.89</v>
      </c>
      <c r="AA15" s="36">
        <v>7.6</v>
      </c>
      <c r="AB15" s="36">
        <v>14.3</v>
      </c>
      <c r="AC15" s="36">
        <v>50.9</v>
      </c>
      <c r="AD15" s="36">
        <v>4.04</v>
      </c>
      <c r="AE15" s="36">
        <v>61.32</v>
      </c>
      <c r="AF15" s="36">
        <v>25.1</v>
      </c>
      <c r="AG15" s="36">
        <v>11.29</v>
      </c>
      <c r="AH15" s="36">
        <v>28.1</v>
      </c>
      <c r="AI15" s="36">
        <v>31.27</v>
      </c>
      <c r="AJ15" s="36">
        <v>8.69</v>
      </c>
      <c r="AK15" s="36">
        <v>15.45</v>
      </c>
      <c r="AL15" s="36">
        <v>1.33</v>
      </c>
      <c r="AM15" s="36">
        <v>11.3</v>
      </c>
      <c r="AN15" s="36">
        <v>17.89</v>
      </c>
      <c r="AO15" s="36">
        <v>4.3499999999999996</v>
      </c>
    </row>
    <row r="16" spans="1:41" x14ac:dyDescent="0.25">
      <c r="A16" s="2" t="s">
        <v>190</v>
      </c>
      <c r="B16">
        <v>5.68</v>
      </c>
      <c r="C16" s="36">
        <v>4.72</v>
      </c>
      <c r="D16" s="36">
        <v>27.56</v>
      </c>
      <c r="E16" s="36">
        <v>29.68</v>
      </c>
      <c r="F16" s="36">
        <v>18.059999999999999</v>
      </c>
      <c r="G16" s="36">
        <v>6.83</v>
      </c>
      <c r="H16" s="36">
        <v>28.32</v>
      </c>
      <c r="I16" s="36">
        <v>9.1199999999999992</v>
      </c>
      <c r="J16" s="36">
        <v>4.21</v>
      </c>
      <c r="K16" s="36">
        <v>11.3</v>
      </c>
      <c r="L16" s="36">
        <v>5.01</v>
      </c>
      <c r="M16" s="36">
        <v>3.42</v>
      </c>
      <c r="N16" s="36">
        <v>12.27</v>
      </c>
      <c r="O16" s="36">
        <v>6.33</v>
      </c>
      <c r="P16" s="36">
        <v>1.49</v>
      </c>
      <c r="Q16" s="36">
        <v>1.5213691026503737</v>
      </c>
      <c r="R16" s="36">
        <v>1.9337369841434631</v>
      </c>
      <c r="S16" s="36">
        <v>23.5</v>
      </c>
      <c r="T16" s="36">
        <v>17.03</v>
      </c>
      <c r="U16" s="36">
        <v>8.2799999999999994</v>
      </c>
      <c r="V16" s="36">
        <v>2.08</v>
      </c>
      <c r="W16" s="36">
        <v>3.06</v>
      </c>
      <c r="X16" s="36">
        <v>0.69</v>
      </c>
      <c r="Y16" s="36">
        <v>11.23</v>
      </c>
      <c r="Z16" s="36">
        <v>94.95</v>
      </c>
      <c r="AA16" s="36">
        <v>5.92</v>
      </c>
      <c r="AB16" s="36">
        <v>11.13</v>
      </c>
      <c r="AC16" s="36">
        <v>58.24</v>
      </c>
      <c r="AD16" s="36">
        <v>4.24</v>
      </c>
      <c r="AE16" s="36">
        <v>66.5</v>
      </c>
      <c r="AF16" s="36">
        <v>23.45</v>
      </c>
      <c r="AG16" s="36">
        <v>7.3</v>
      </c>
      <c r="AH16" s="36">
        <v>29.18</v>
      </c>
      <c r="AI16" s="36">
        <v>22.5</v>
      </c>
      <c r="AJ16" s="36">
        <v>5.91</v>
      </c>
      <c r="AK16" s="36">
        <v>12.11</v>
      </c>
      <c r="AL16" s="36">
        <v>0.81</v>
      </c>
      <c r="AM16" s="36">
        <v>8.5500000000000007</v>
      </c>
      <c r="AN16" s="36">
        <v>21.17</v>
      </c>
      <c r="AO16" s="36">
        <v>3.7</v>
      </c>
    </row>
    <row r="17" spans="1:41" x14ac:dyDescent="0.25">
      <c r="A17" s="2" t="s">
        <v>191</v>
      </c>
      <c r="B17">
        <v>5.27</v>
      </c>
      <c r="C17" s="35">
        <v>5.44</v>
      </c>
      <c r="D17" s="35">
        <v>23.12</v>
      </c>
      <c r="E17" s="35">
        <v>32.26</v>
      </c>
      <c r="F17" s="35">
        <v>25.37</v>
      </c>
      <c r="G17" s="35">
        <v>8.91</v>
      </c>
      <c r="H17" s="35">
        <v>18.329999999999998</v>
      </c>
      <c r="I17" s="35">
        <v>7.49</v>
      </c>
      <c r="J17" s="35">
        <v>7.37</v>
      </c>
      <c r="K17" s="35">
        <v>30.49</v>
      </c>
      <c r="L17" s="35">
        <v>11.12</v>
      </c>
      <c r="M17" s="35">
        <v>10.42</v>
      </c>
      <c r="N17" s="35">
        <v>29.44</v>
      </c>
      <c r="O17" s="35">
        <v>14.58</v>
      </c>
      <c r="P17" s="35">
        <v>2.71</v>
      </c>
      <c r="Q17" s="35">
        <v>3.4657130247014196</v>
      </c>
      <c r="R17" s="35">
        <v>2.5352936369469474</v>
      </c>
      <c r="S17" s="35">
        <v>18.03</v>
      </c>
      <c r="T17" s="35">
        <v>31.96</v>
      </c>
      <c r="U17" s="35">
        <v>15.77</v>
      </c>
      <c r="V17" s="35">
        <v>2.15</v>
      </c>
      <c r="W17" s="35">
        <v>10.220000000000001</v>
      </c>
      <c r="X17" s="35">
        <v>2.04</v>
      </c>
      <c r="Y17" s="35">
        <v>23.42</v>
      </c>
      <c r="Z17" s="35">
        <v>93.83</v>
      </c>
      <c r="AA17" s="35">
        <v>6.03</v>
      </c>
      <c r="AB17" s="35">
        <v>11.45</v>
      </c>
      <c r="AC17" s="35">
        <v>51.95</v>
      </c>
      <c r="AD17" s="35">
        <v>5.73</v>
      </c>
      <c r="AE17" s="35">
        <v>61.19</v>
      </c>
      <c r="AF17" s="35">
        <v>22.84</v>
      </c>
      <c r="AG17" s="35">
        <v>8.41</v>
      </c>
      <c r="AH17" s="35">
        <v>40.51</v>
      </c>
      <c r="AI17" s="35">
        <v>23.55</v>
      </c>
      <c r="AJ17" s="35">
        <v>8.8699999999999992</v>
      </c>
      <c r="AK17" s="35">
        <v>14.06</v>
      </c>
      <c r="AL17" s="35">
        <v>0.74</v>
      </c>
      <c r="AM17" s="35">
        <v>8.11</v>
      </c>
      <c r="AN17" s="35">
        <v>21.93</v>
      </c>
      <c r="AO17" s="35">
        <v>9.39</v>
      </c>
    </row>
    <row r="18" spans="1:41" x14ac:dyDescent="0.25">
      <c r="A18" s="2" t="s">
        <v>192</v>
      </c>
      <c r="B18">
        <v>4.95</v>
      </c>
      <c r="C18" s="35">
        <v>6.63</v>
      </c>
      <c r="D18" s="35">
        <v>25.01</v>
      </c>
      <c r="E18" s="35">
        <v>28.41</v>
      </c>
      <c r="F18" s="35">
        <v>15.02</v>
      </c>
      <c r="G18" s="35">
        <v>7.72</v>
      </c>
      <c r="H18" s="35">
        <v>21.49</v>
      </c>
      <c r="I18" s="35">
        <v>9.08</v>
      </c>
      <c r="J18" s="35">
        <v>3.61</v>
      </c>
      <c r="K18" s="35">
        <v>14.98</v>
      </c>
      <c r="L18" s="35">
        <v>14.43</v>
      </c>
      <c r="M18" s="35">
        <v>8.24</v>
      </c>
      <c r="N18" s="35">
        <v>31.85</v>
      </c>
      <c r="O18" s="35">
        <v>18.71</v>
      </c>
      <c r="P18" s="35">
        <v>3.06</v>
      </c>
      <c r="Q18" s="35">
        <v>2.3170630922740831</v>
      </c>
      <c r="R18" s="35">
        <v>1.8125489848287424</v>
      </c>
      <c r="S18" s="35">
        <v>24.61</v>
      </c>
      <c r="T18" s="35">
        <v>14.22</v>
      </c>
      <c r="U18" s="35">
        <v>18.32</v>
      </c>
      <c r="V18" s="35">
        <v>2.0499999999999998</v>
      </c>
      <c r="W18" s="35">
        <v>5.68</v>
      </c>
      <c r="X18" s="35">
        <v>0.83</v>
      </c>
      <c r="Y18" s="35">
        <v>10.91</v>
      </c>
      <c r="Z18" s="35">
        <v>93.33</v>
      </c>
      <c r="AA18" s="35">
        <v>5.67</v>
      </c>
      <c r="AB18" s="35">
        <v>9.92</v>
      </c>
      <c r="AC18" s="35">
        <v>59.02</v>
      </c>
      <c r="AD18" s="35">
        <v>3.04</v>
      </c>
      <c r="AE18" s="35">
        <v>67.19</v>
      </c>
      <c r="AF18" s="35">
        <v>21.09</v>
      </c>
      <c r="AG18" s="35">
        <v>6.01</v>
      </c>
      <c r="AH18" s="35">
        <v>43.39</v>
      </c>
      <c r="AI18" s="35">
        <v>20.82</v>
      </c>
      <c r="AJ18" s="35">
        <v>4.67</v>
      </c>
      <c r="AK18" s="35">
        <v>9.26</v>
      </c>
      <c r="AL18" s="35">
        <v>0.78</v>
      </c>
      <c r="AM18" s="35">
        <v>6.77</v>
      </c>
      <c r="AN18" s="35">
        <v>31.87</v>
      </c>
      <c r="AO18" s="35">
        <v>12.91</v>
      </c>
    </row>
    <row r="19" spans="1:41" x14ac:dyDescent="0.25">
      <c r="A19" s="2" t="s">
        <v>193</v>
      </c>
      <c r="B19">
        <v>5.87</v>
      </c>
      <c r="C19" s="35">
        <v>6.86</v>
      </c>
      <c r="D19" s="35">
        <v>18.809999999999999</v>
      </c>
      <c r="E19" s="35">
        <v>28.9</v>
      </c>
      <c r="F19" s="35">
        <v>13.71</v>
      </c>
      <c r="G19" s="35">
        <v>5.9</v>
      </c>
      <c r="H19" s="35">
        <v>25.71</v>
      </c>
      <c r="I19" s="35">
        <v>7.78</v>
      </c>
      <c r="J19" s="35">
        <v>3.77</v>
      </c>
      <c r="K19" s="35">
        <v>16.239999999999998</v>
      </c>
      <c r="L19" s="35">
        <v>15.7</v>
      </c>
      <c r="M19" s="35">
        <v>7.01</v>
      </c>
      <c r="N19" s="35">
        <v>24.17</v>
      </c>
      <c r="O19" s="35">
        <v>12.77</v>
      </c>
      <c r="P19" s="35">
        <v>2.85</v>
      </c>
      <c r="Q19" s="35">
        <v>2.2274382126597545</v>
      </c>
      <c r="R19" s="35">
        <v>2.4857589448621988</v>
      </c>
      <c r="S19" s="35">
        <v>23.9</v>
      </c>
      <c r="T19" s="35">
        <v>9</v>
      </c>
      <c r="U19" s="35">
        <v>18.420000000000002</v>
      </c>
      <c r="V19" s="35">
        <v>2.12</v>
      </c>
      <c r="W19" s="35">
        <v>5.77</v>
      </c>
      <c r="X19" s="35">
        <v>0.53</v>
      </c>
      <c r="Y19" s="35">
        <v>17.75</v>
      </c>
      <c r="Z19" s="35">
        <v>90.52</v>
      </c>
      <c r="AA19" s="35">
        <v>6.63</v>
      </c>
      <c r="AB19" s="35">
        <v>9.3800000000000008</v>
      </c>
      <c r="AC19" s="35">
        <v>49.8</v>
      </c>
      <c r="AD19" s="35">
        <v>3.66</v>
      </c>
      <c r="AE19" s="35">
        <v>61.24</v>
      </c>
      <c r="AF19" s="35">
        <v>18.13</v>
      </c>
      <c r="AG19" s="35">
        <v>8.01</v>
      </c>
      <c r="AH19" s="35">
        <v>26.87</v>
      </c>
      <c r="AI19" s="35">
        <v>19.39</v>
      </c>
      <c r="AJ19" s="35">
        <v>4.04</v>
      </c>
      <c r="AK19" s="35">
        <v>6.39</v>
      </c>
      <c r="AL19" s="35">
        <v>0.59</v>
      </c>
      <c r="AM19" s="35">
        <v>7.01</v>
      </c>
      <c r="AN19" s="35">
        <v>20.2</v>
      </c>
      <c r="AO19" s="35">
        <v>7.55</v>
      </c>
    </row>
    <row r="20" spans="1:41" x14ac:dyDescent="0.25">
      <c r="A20" s="2" t="s">
        <v>194</v>
      </c>
      <c r="B20">
        <v>5.43</v>
      </c>
      <c r="C20" s="35">
        <v>9.7799999999999994</v>
      </c>
      <c r="D20" s="35">
        <v>30.41</v>
      </c>
      <c r="E20" s="35">
        <v>29.99</v>
      </c>
      <c r="F20" s="35">
        <v>13.62</v>
      </c>
      <c r="G20" s="35">
        <v>7.11</v>
      </c>
      <c r="H20" s="35">
        <v>41.05</v>
      </c>
      <c r="I20" s="35">
        <v>3.09</v>
      </c>
      <c r="J20" s="35">
        <v>4</v>
      </c>
      <c r="K20" s="35">
        <v>38.03</v>
      </c>
      <c r="L20" s="35">
        <v>5.25</v>
      </c>
      <c r="M20" s="35">
        <v>6.8</v>
      </c>
      <c r="N20" s="35">
        <v>27.85</v>
      </c>
      <c r="O20" s="35">
        <v>9.0299999999999994</v>
      </c>
      <c r="P20" s="35">
        <v>0.96</v>
      </c>
      <c r="Q20" s="35">
        <v>3.165139150848284</v>
      </c>
      <c r="R20" s="35">
        <v>2.9905511504936229</v>
      </c>
      <c r="S20" s="35">
        <v>44.59</v>
      </c>
      <c r="T20" s="35">
        <v>2.1800000000000002</v>
      </c>
      <c r="U20" s="35">
        <v>10.54</v>
      </c>
      <c r="V20" s="35">
        <v>2.42</v>
      </c>
      <c r="W20" s="35">
        <v>3.34</v>
      </c>
      <c r="X20" s="35">
        <v>0.41</v>
      </c>
      <c r="Y20" s="35">
        <v>8.9600000000000009</v>
      </c>
      <c r="Z20" s="35">
        <v>95.5</v>
      </c>
      <c r="AA20" s="35">
        <v>7.85</v>
      </c>
      <c r="AB20" s="35">
        <v>12.17</v>
      </c>
      <c r="AC20" s="35">
        <v>61.3</v>
      </c>
      <c r="AD20" s="35">
        <v>3.61</v>
      </c>
      <c r="AE20" s="35">
        <v>67.41</v>
      </c>
      <c r="AF20" s="35">
        <v>26.62</v>
      </c>
      <c r="AG20" s="35">
        <v>9.76</v>
      </c>
      <c r="AH20" s="35">
        <v>32.43</v>
      </c>
      <c r="AI20" s="35">
        <v>30.59</v>
      </c>
      <c r="AJ20" s="35">
        <v>6.8</v>
      </c>
      <c r="AK20" s="35">
        <v>11.37</v>
      </c>
      <c r="AL20" s="35">
        <v>1.08</v>
      </c>
      <c r="AM20" s="35">
        <v>10.96</v>
      </c>
      <c r="AN20" s="35">
        <v>27.17</v>
      </c>
      <c r="AO20" s="35">
        <v>6.31</v>
      </c>
    </row>
    <row r="21" spans="1:41" x14ac:dyDescent="0.25">
      <c r="A21" s="2" t="s">
        <v>195</v>
      </c>
      <c r="B21">
        <v>4.13</v>
      </c>
      <c r="C21" s="35">
        <v>12.95</v>
      </c>
      <c r="D21" s="35">
        <v>27.17</v>
      </c>
      <c r="E21" s="35">
        <v>32.29</v>
      </c>
      <c r="F21" s="35">
        <v>15.33</v>
      </c>
      <c r="G21" s="35">
        <v>5.57</v>
      </c>
      <c r="H21" s="35">
        <v>36.54</v>
      </c>
      <c r="I21" s="35">
        <v>6.97</v>
      </c>
      <c r="J21" s="35">
        <v>3.46</v>
      </c>
      <c r="K21" s="35">
        <v>4.83</v>
      </c>
      <c r="L21" s="35">
        <v>1.59</v>
      </c>
      <c r="M21" s="35">
        <v>0.92</v>
      </c>
      <c r="N21" s="35">
        <v>4.8</v>
      </c>
      <c r="O21" s="35">
        <v>1.89</v>
      </c>
      <c r="P21" s="35">
        <v>0.63</v>
      </c>
      <c r="Q21" s="35">
        <v>1.1903985186385944</v>
      </c>
      <c r="R21" s="35">
        <v>1.4889107921867819</v>
      </c>
      <c r="S21" s="35">
        <v>49.32</v>
      </c>
      <c r="T21" s="35">
        <v>1.92</v>
      </c>
      <c r="U21" s="35">
        <v>6</v>
      </c>
      <c r="V21" s="35">
        <v>2.19</v>
      </c>
      <c r="W21" s="35">
        <v>1.41</v>
      </c>
      <c r="X21" s="35">
        <v>0.18</v>
      </c>
      <c r="Y21" s="35">
        <v>2.3199999999999998</v>
      </c>
      <c r="Z21" s="35">
        <v>97.16</v>
      </c>
      <c r="AA21" s="35">
        <v>8.6199999999999992</v>
      </c>
      <c r="AB21" s="35">
        <v>14.01</v>
      </c>
      <c r="AC21" s="35">
        <v>58.38</v>
      </c>
      <c r="AD21" s="35">
        <v>2.92</v>
      </c>
      <c r="AE21" s="35">
        <v>65.86</v>
      </c>
      <c r="AF21" s="35">
        <v>24.93</v>
      </c>
      <c r="AG21" s="35">
        <v>11.93</v>
      </c>
      <c r="AH21" s="35">
        <v>26.67</v>
      </c>
      <c r="AI21" s="35">
        <v>41.08</v>
      </c>
      <c r="AJ21" s="35">
        <v>10.18</v>
      </c>
      <c r="AK21" s="35">
        <v>18.96</v>
      </c>
      <c r="AL21" s="35">
        <v>2.54</v>
      </c>
      <c r="AM21" s="35">
        <v>15.89</v>
      </c>
      <c r="AN21" s="35">
        <v>13.25</v>
      </c>
      <c r="AO21" s="35">
        <v>1.24</v>
      </c>
    </row>
    <row r="22" spans="1:41" x14ac:dyDescent="0.25">
      <c r="A22" s="2" t="s">
        <v>196</v>
      </c>
      <c r="B22">
        <v>5.05</v>
      </c>
      <c r="C22" s="35">
        <v>7.62</v>
      </c>
      <c r="D22" s="35">
        <v>26.58</v>
      </c>
      <c r="E22" s="35">
        <v>30.78</v>
      </c>
      <c r="F22" s="35">
        <v>13.75</v>
      </c>
      <c r="G22" s="35">
        <v>5.26</v>
      </c>
      <c r="H22" s="35">
        <v>33.25</v>
      </c>
      <c r="I22" s="35">
        <v>6.26</v>
      </c>
      <c r="J22" s="35">
        <v>3.33</v>
      </c>
      <c r="K22" s="35">
        <v>12.47</v>
      </c>
      <c r="L22" s="35">
        <v>3.59</v>
      </c>
      <c r="M22" s="35">
        <v>2.77</v>
      </c>
      <c r="N22" s="35">
        <v>11.56</v>
      </c>
      <c r="O22" s="35">
        <v>4.25</v>
      </c>
      <c r="P22" s="35">
        <v>1.1399999999999999</v>
      </c>
      <c r="Q22" s="35">
        <v>1.4972982133109198</v>
      </c>
      <c r="R22" s="35">
        <v>1.8453666139335383</v>
      </c>
      <c r="S22" s="35">
        <v>47.12</v>
      </c>
      <c r="T22" s="35">
        <v>4.1100000000000003</v>
      </c>
      <c r="U22" s="35">
        <v>8.24</v>
      </c>
      <c r="V22" s="35">
        <v>2.2400000000000002</v>
      </c>
      <c r="W22" s="35">
        <v>2.19</v>
      </c>
      <c r="X22" s="35">
        <v>0.42</v>
      </c>
      <c r="Y22" s="35">
        <v>2</v>
      </c>
      <c r="Z22" s="35">
        <v>92.69</v>
      </c>
      <c r="AA22" s="35">
        <v>7.43</v>
      </c>
      <c r="AB22" s="35">
        <v>12.15</v>
      </c>
      <c r="AC22" s="35">
        <v>54.19</v>
      </c>
      <c r="AD22" s="35">
        <v>2.89</v>
      </c>
      <c r="AE22" s="35">
        <v>60.89</v>
      </c>
      <c r="AF22" s="35">
        <v>22.66</v>
      </c>
      <c r="AG22" s="35">
        <v>7.46</v>
      </c>
      <c r="AH22" s="35">
        <v>27.07</v>
      </c>
      <c r="AI22" s="35">
        <v>29.24</v>
      </c>
      <c r="AJ22" s="35">
        <v>7.11</v>
      </c>
      <c r="AK22" s="35">
        <v>13.3</v>
      </c>
      <c r="AL22" s="35">
        <v>1.67</v>
      </c>
      <c r="AM22" s="35">
        <v>11.8</v>
      </c>
      <c r="AN22" s="35">
        <v>21.07</v>
      </c>
      <c r="AO22" s="35">
        <v>2.82</v>
      </c>
    </row>
    <row r="23" spans="1:41" x14ac:dyDescent="0.25">
      <c r="A23" s="2" t="s">
        <v>197</v>
      </c>
      <c r="B23">
        <v>6.24</v>
      </c>
      <c r="C23" s="35">
        <v>6.33</v>
      </c>
      <c r="D23" s="35">
        <v>24.5</v>
      </c>
      <c r="E23" s="35">
        <v>26.59</v>
      </c>
      <c r="F23" s="35">
        <v>15.59</v>
      </c>
      <c r="G23" s="35">
        <v>5.97</v>
      </c>
      <c r="H23" s="35">
        <v>33.6</v>
      </c>
      <c r="I23" s="35">
        <v>4.3899999999999997</v>
      </c>
      <c r="J23" s="35">
        <v>4.12</v>
      </c>
      <c r="K23" s="35">
        <v>18.78</v>
      </c>
      <c r="L23" s="35">
        <v>5.76</v>
      </c>
      <c r="M23" s="35">
        <v>8.8699999999999992</v>
      </c>
      <c r="N23" s="35">
        <v>27.44</v>
      </c>
      <c r="O23" s="35">
        <v>14.46</v>
      </c>
      <c r="P23" s="35">
        <v>1.04</v>
      </c>
      <c r="Q23" s="35">
        <v>2.4016754409395915</v>
      </c>
      <c r="R23" s="35">
        <v>2.2981115744092948</v>
      </c>
      <c r="S23" s="35">
        <v>42.68</v>
      </c>
      <c r="T23" s="35">
        <v>5.07</v>
      </c>
      <c r="U23" s="35">
        <v>11.33</v>
      </c>
      <c r="V23" s="35">
        <v>2.09</v>
      </c>
      <c r="W23" s="35">
        <v>4.88</v>
      </c>
      <c r="X23" s="35">
        <v>0.69</v>
      </c>
      <c r="Y23" s="35">
        <v>7.69</v>
      </c>
      <c r="Z23" s="35">
        <v>94.91</v>
      </c>
      <c r="AA23" s="35">
        <v>7.43</v>
      </c>
      <c r="AB23" s="35">
        <v>10.11</v>
      </c>
      <c r="AC23" s="35">
        <v>58.16</v>
      </c>
      <c r="AD23" s="35">
        <v>3.28</v>
      </c>
      <c r="AE23" s="35">
        <v>65.52</v>
      </c>
      <c r="AF23" s="35">
        <v>23.11</v>
      </c>
      <c r="AG23" s="35">
        <v>7.38</v>
      </c>
      <c r="AH23" s="35">
        <v>26.71</v>
      </c>
      <c r="AI23" s="35">
        <v>22.33</v>
      </c>
      <c r="AJ23" s="35">
        <v>6.6</v>
      </c>
      <c r="AK23" s="35">
        <v>9.25</v>
      </c>
      <c r="AL23" s="35">
        <v>0.97</v>
      </c>
      <c r="AM23" s="35">
        <v>8.1300000000000008</v>
      </c>
      <c r="AN23" s="35">
        <v>19.18</v>
      </c>
      <c r="AO23" s="35">
        <v>9.07</v>
      </c>
    </row>
    <row r="24" spans="1:41" x14ac:dyDescent="0.25">
      <c r="A24" s="2" t="s">
        <v>198</v>
      </c>
      <c r="B24">
        <v>4.66</v>
      </c>
      <c r="C24" s="35">
        <v>6.71</v>
      </c>
      <c r="D24" s="35">
        <v>29.04</v>
      </c>
      <c r="E24" s="35">
        <v>30.59</v>
      </c>
      <c r="F24" s="35">
        <v>23.3</v>
      </c>
      <c r="G24" s="35">
        <v>7.67</v>
      </c>
      <c r="H24" s="35">
        <v>21.65</v>
      </c>
      <c r="I24" s="35">
        <v>13.17</v>
      </c>
      <c r="J24" s="35">
        <v>6.66</v>
      </c>
      <c r="K24" s="35">
        <v>23.49</v>
      </c>
      <c r="L24" s="35">
        <v>14.55</v>
      </c>
      <c r="M24" s="35">
        <v>9.08</v>
      </c>
      <c r="N24" s="35">
        <v>27.04</v>
      </c>
      <c r="O24" s="35">
        <v>13.51</v>
      </c>
      <c r="P24" s="35">
        <v>3.16</v>
      </c>
      <c r="Q24" s="35">
        <v>2.871812435683899</v>
      </c>
      <c r="R24" s="35">
        <v>2.5024810724321194</v>
      </c>
      <c r="S24" s="35">
        <v>21.95</v>
      </c>
      <c r="T24" s="35">
        <v>31.09</v>
      </c>
      <c r="U24" s="35">
        <v>20.14</v>
      </c>
      <c r="V24" s="35">
        <v>1.94</v>
      </c>
      <c r="W24" s="35">
        <v>7.27</v>
      </c>
      <c r="X24" s="35">
        <v>1.2</v>
      </c>
      <c r="Y24" s="35">
        <v>53.24</v>
      </c>
      <c r="Z24" s="35">
        <v>90.99</v>
      </c>
      <c r="AA24" s="35">
        <v>6.8</v>
      </c>
      <c r="AB24" s="35">
        <v>12.44</v>
      </c>
      <c r="AC24" s="35">
        <v>57.72</v>
      </c>
      <c r="AD24" s="35">
        <v>5.31</v>
      </c>
      <c r="AE24" s="35">
        <v>65.05</v>
      </c>
      <c r="AF24" s="35">
        <v>22.46</v>
      </c>
      <c r="AG24" s="35">
        <v>6.4</v>
      </c>
      <c r="AH24" s="35">
        <v>55.74</v>
      </c>
      <c r="AI24" s="35">
        <v>19.670000000000002</v>
      </c>
      <c r="AJ24" s="35">
        <v>6.27</v>
      </c>
      <c r="AK24" s="35">
        <v>12.64</v>
      </c>
      <c r="AL24" s="35">
        <v>0.83</v>
      </c>
      <c r="AM24" s="35">
        <v>6.92</v>
      </c>
      <c r="AN24" s="35">
        <v>39.090000000000003</v>
      </c>
      <c r="AO24" s="35">
        <v>9.07</v>
      </c>
    </row>
    <row r="25" spans="1:41" x14ac:dyDescent="0.25">
      <c r="A25" s="2" t="s">
        <v>199</v>
      </c>
      <c r="B25" s="35">
        <v>4.71</v>
      </c>
      <c r="C25" s="35">
        <v>8.75</v>
      </c>
      <c r="D25" s="35">
        <v>22.2</v>
      </c>
      <c r="E25" s="35">
        <v>30.11</v>
      </c>
      <c r="F25" s="35">
        <v>10.43</v>
      </c>
      <c r="G25" s="35">
        <v>5.36</v>
      </c>
      <c r="H25" s="35">
        <v>23.05</v>
      </c>
      <c r="I25" s="35">
        <v>8.44</v>
      </c>
      <c r="J25" s="35">
        <v>1.7</v>
      </c>
      <c r="K25" s="35">
        <v>15.38</v>
      </c>
      <c r="L25" s="35">
        <v>16.04</v>
      </c>
      <c r="M25" s="35">
        <v>13.5</v>
      </c>
      <c r="N25" s="35">
        <v>35.049999999999997</v>
      </c>
      <c r="O25" s="35">
        <v>16.98</v>
      </c>
      <c r="P25" s="35">
        <v>4.3</v>
      </c>
      <c r="Q25" s="35">
        <v>2.6330648007804749</v>
      </c>
      <c r="R25" s="35">
        <v>1.7560022625966463</v>
      </c>
      <c r="S25" s="35">
        <v>13.72</v>
      </c>
      <c r="T25" s="35">
        <v>4.04</v>
      </c>
      <c r="U25" s="35">
        <v>15.92</v>
      </c>
      <c r="V25" s="35">
        <v>1.78</v>
      </c>
      <c r="W25" s="35">
        <v>5.04</v>
      </c>
      <c r="X25" s="35">
        <v>0.46</v>
      </c>
      <c r="Y25" s="35">
        <v>42.98</v>
      </c>
      <c r="Z25" s="35">
        <v>75.260000000000005</v>
      </c>
      <c r="AA25" s="35">
        <v>4.97</v>
      </c>
      <c r="AB25" s="35">
        <v>6.29</v>
      </c>
      <c r="AC25" s="35">
        <v>55.9</v>
      </c>
      <c r="AD25" s="35">
        <v>2.8</v>
      </c>
      <c r="AE25" s="35">
        <v>65.260000000000005</v>
      </c>
      <c r="AF25" s="35">
        <v>24.82</v>
      </c>
      <c r="AG25" s="35">
        <v>3.93</v>
      </c>
      <c r="AH25" s="35">
        <v>48.01</v>
      </c>
      <c r="AI25" s="35">
        <v>13.79</v>
      </c>
      <c r="AJ25" s="35">
        <v>3.27</v>
      </c>
      <c r="AK25" s="35">
        <v>3.77</v>
      </c>
      <c r="AL25" s="35">
        <v>0.35</v>
      </c>
      <c r="AM25" s="35">
        <v>5.25</v>
      </c>
      <c r="AN25" s="35">
        <v>32.119999999999997</v>
      </c>
      <c r="AO25" s="35">
        <v>8.76</v>
      </c>
    </row>
    <row r="26" spans="1:41" x14ac:dyDescent="0.25">
      <c r="A26" s="2" t="s">
        <v>213</v>
      </c>
      <c r="B26">
        <v>5.46</v>
      </c>
      <c r="C26" s="35">
        <v>7.89</v>
      </c>
      <c r="D26" s="35">
        <v>39.58</v>
      </c>
      <c r="E26" s="35">
        <v>27.8</v>
      </c>
      <c r="F26" s="35">
        <v>12.92</v>
      </c>
      <c r="G26" s="35">
        <v>6.33</v>
      </c>
      <c r="H26" s="35">
        <v>29.98</v>
      </c>
      <c r="I26" s="35">
        <v>5.88</v>
      </c>
      <c r="J26" s="35">
        <v>2.95</v>
      </c>
      <c r="K26" s="35">
        <v>12.99</v>
      </c>
      <c r="L26" s="35">
        <v>4.96</v>
      </c>
      <c r="M26" s="35">
        <v>3.89</v>
      </c>
      <c r="N26" s="35">
        <v>13.06</v>
      </c>
      <c r="O26" s="35">
        <v>6.6</v>
      </c>
      <c r="P26" s="35">
        <v>1.28</v>
      </c>
      <c r="Q26" s="35">
        <v>1.5307441712417467</v>
      </c>
      <c r="R26" s="35">
        <v>1.973100010954127</v>
      </c>
      <c r="S26" s="35">
        <v>43.33</v>
      </c>
      <c r="T26" s="35">
        <v>4.92</v>
      </c>
      <c r="U26" s="35">
        <v>8.57</v>
      </c>
      <c r="V26" s="35">
        <v>2.02</v>
      </c>
      <c r="W26" s="35">
        <v>3.5</v>
      </c>
      <c r="X26" s="35">
        <v>0.35</v>
      </c>
      <c r="Y26" s="35">
        <v>5.45</v>
      </c>
      <c r="Z26" s="35">
        <v>95.39</v>
      </c>
      <c r="AA26" s="35">
        <v>5.55</v>
      </c>
      <c r="AB26" s="35">
        <v>8.8800000000000008</v>
      </c>
      <c r="AC26" s="35">
        <v>61.1</v>
      </c>
      <c r="AD26" s="35">
        <v>3.17</v>
      </c>
      <c r="AE26" s="35">
        <v>66.12</v>
      </c>
      <c r="AF26" s="35">
        <v>22.51</v>
      </c>
      <c r="AG26" s="35">
        <v>6.58</v>
      </c>
      <c r="AH26" s="35">
        <v>37.25</v>
      </c>
      <c r="AI26" s="35">
        <v>25.2</v>
      </c>
      <c r="AJ26" s="35">
        <v>6.75</v>
      </c>
      <c r="AK26" s="35">
        <v>6.75</v>
      </c>
      <c r="AL26" s="35">
        <v>0.89</v>
      </c>
      <c r="AM26" s="35">
        <v>9.4499999999999993</v>
      </c>
      <c r="AN26" s="35">
        <v>22.84</v>
      </c>
      <c r="AO26" s="35">
        <v>4.1500000000000004</v>
      </c>
    </row>
    <row r="27" spans="1:41" x14ac:dyDescent="0.25">
      <c r="A27" s="2" t="s">
        <v>200</v>
      </c>
      <c r="B27">
        <v>4.26</v>
      </c>
      <c r="C27" s="35">
        <v>6.14</v>
      </c>
      <c r="D27" s="35">
        <v>29.05</v>
      </c>
      <c r="E27" s="35">
        <v>29.81</v>
      </c>
      <c r="F27" s="35">
        <v>17.45</v>
      </c>
      <c r="G27" s="35">
        <v>6.57</v>
      </c>
      <c r="H27" s="35">
        <v>15.36</v>
      </c>
      <c r="I27" s="35">
        <v>11.03</v>
      </c>
      <c r="J27" s="35">
        <v>5.76</v>
      </c>
      <c r="K27" s="35">
        <v>24.28</v>
      </c>
      <c r="L27" s="35">
        <v>10.92</v>
      </c>
      <c r="M27" s="35">
        <v>7.55</v>
      </c>
      <c r="N27" s="35">
        <v>28.68</v>
      </c>
      <c r="O27" s="35">
        <v>16.57</v>
      </c>
      <c r="P27" s="35">
        <v>2.75</v>
      </c>
      <c r="Q27" s="35">
        <v>2.8831390153690704</v>
      </c>
      <c r="R27" s="35">
        <v>2.1503595957932031</v>
      </c>
      <c r="S27" s="35">
        <v>17.86</v>
      </c>
      <c r="T27" s="35">
        <v>13.99</v>
      </c>
      <c r="U27" s="35">
        <v>20.38</v>
      </c>
      <c r="V27" s="35">
        <v>2</v>
      </c>
      <c r="W27" s="35">
        <v>8.82</v>
      </c>
      <c r="X27" s="35">
        <v>1.42</v>
      </c>
      <c r="Y27" s="35">
        <v>32.03</v>
      </c>
      <c r="Z27" s="35">
        <v>92.75</v>
      </c>
      <c r="AA27" s="35">
        <v>5.49</v>
      </c>
      <c r="AB27" s="35">
        <v>9.39</v>
      </c>
      <c r="AC27" s="35">
        <v>62.42</v>
      </c>
      <c r="AD27" s="35">
        <v>4.33</v>
      </c>
      <c r="AE27" s="35">
        <v>69.53</v>
      </c>
      <c r="AF27" s="35">
        <v>17.739999999999998</v>
      </c>
      <c r="AG27" s="35">
        <v>6.15</v>
      </c>
      <c r="AH27" s="35">
        <v>41.79</v>
      </c>
      <c r="AI27" s="35">
        <v>20.99</v>
      </c>
      <c r="AJ27" s="35">
        <v>5.52</v>
      </c>
      <c r="AK27" s="35">
        <v>8.32</v>
      </c>
      <c r="AL27" s="35">
        <v>0.68</v>
      </c>
      <c r="AM27" s="35">
        <v>7.08</v>
      </c>
      <c r="AN27" s="35">
        <v>34.799999999999997</v>
      </c>
      <c r="AO27" s="35">
        <v>9.31</v>
      </c>
    </row>
    <row r="28" spans="1:41" x14ac:dyDescent="0.25">
      <c r="A28" s="2" t="s">
        <v>201</v>
      </c>
      <c r="B28">
        <v>6.66</v>
      </c>
      <c r="C28" s="35">
        <v>5.95</v>
      </c>
      <c r="D28" s="35">
        <v>28.43</v>
      </c>
      <c r="E28" s="35">
        <v>29.75</v>
      </c>
      <c r="F28" s="35">
        <v>20.72</v>
      </c>
      <c r="G28" s="35">
        <v>7.86</v>
      </c>
      <c r="H28" s="35">
        <v>22.21</v>
      </c>
      <c r="I28" s="35">
        <v>9.31</v>
      </c>
      <c r="J28" s="35">
        <v>7.64</v>
      </c>
      <c r="K28" s="35">
        <v>30.22</v>
      </c>
      <c r="L28" s="35">
        <v>6.03</v>
      </c>
      <c r="M28" s="35">
        <v>6.22</v>
      </c>
      <c r="N28" s="35">
        <v>23.59</v>
      </c>
      <c r="O28" s="35">
        <v>11.92</v>
      </c>
      <c r="P28" s="35">
        <v>1.94</v>
      </c>
      <c r="Q28" s="35">
        <v>2.9585529285480567</v>
      </c>
      <c r="R28" s="35">
        <v>2.0645405817475564</v>
      </c>
      <c r="S28" s="35">
        <v>20.190000000000001</v>
      </c>
      <c r="T28" s="35">
        <v>12.57</v>
      </c>
      <c r="U28" s="35">
        <v>13.08</v>
      </c>
      <c r="V28" s="35">
        <v>2.16</v>
      </c>
      <c r="W28" s="35">
        <v>6.87</v>
      </c>
      <c r="X28" s="35">
        <v>1.08</v>
      </c>
      <c r="Y28" s="35">
        <v>20</v>
      </c>
      <c r="Z28" s="35">
        <v>97.25</v>
      </c>
      <c r="AA28" s="35">
        <v>6.09</v>
      </c>
      <c r="AB28" s="35">
        <v>11.38</v>
      </c>
      <c r="AC28" s="35">
        <v>59.26</v>
      </c>
      <c r="AD28" s="35">
        <v>5.54</v>
      </c>
      <c r="AE28" s="35">
        <v>68.180000000000007</v>
      </c>
      <c r="AF28" s="35">
        <v>23.09</v>
      </c>
      <c r="AG28" s="35">
        <v>9.36</v>
      </c>
      <c r="AH28" s="35">
        <v>32.35</v>
      </c>
      <c r="AI28" s="35">
        <v>25.53</v>
      </c>
      <c r="AJ28" s="35">
        <v>8.4700000000000006</v>
      </c>
      <c r="AK28" s="35">
        <v>11.79</v>
      </c>
      <c r="AL28" s="35">
        <v>0.74</v>
      </c>
      <c r="AM28" s="35">
        <v>9.94</v>
      </c>
      <c r="AN28" s="35">
        <v>20.170000000000002</v>
      </c>
      <c r="AO28" s="35">
        <v>7.21</v>
      </c>
    </row>
    <row r="29" spans="1:41" x14ac:dyDescent="0.25">
      <c r="A29" s="2" t="s">
        <v>202</v>
      </c>
      <c r="B29">
        <v>5.58</v>
      </c>
      <c r="C29" s="35">
        <v>7.34</v>
      </c>
      <c r="D29" s="35">
        <v>29.1</v>
      </c>
      <c r="E29" s="35">
        <v>25.49</v>
      </c>
      <c r="F29" s="35">
        <v>9.16</v>
      </c>
      <c r="G29" s="35">
        <v>5.21</v>
      </c>
      <c r="H29" s="35">
        <v>34.299999999999997</v>
      </c>
      <c r="I29" s="35">
        <v>7.07</v>
      </c>
      <c r="J29" s="35">
        <v>2.19</v>
      </c>
      <c r="K29" s="35">
        <v>17.149999999999999</v>
      </c>
      <c r="L29" s="35">
        <v>6.79</v>
      </c>
      <c r="M29" s="35">
        <v>5.87</v>
      </c>
      <c r="N29" s="35">
        <v>20.190000000000001</v>
      </c>
      <c r="O29" s="35">
        <v>10.09</v>
      </c>
      <c r="P29" s="35">
        <v>2.1800000000000002</v>
      </c>
      <c r="Q29" s="35">
        <v>2.0881095863491965</v>
      </c>
      <c r="R29" s="35">
        <v>1.9952718196199344</v>
      </c>
      <c r="S29" s="35">
        <v>43.29</v>
      </c>
      <c r="T29" s="35">
        <v>3.73</v>
      </c>
      <c r="U29" s="35">
        <v>10.32</v>
      </c>
      <c r="V29" s="35">
        <v>2.09</v>
      </c>
      <c r="W29" s="35">
        <v>2.0499999999999998</v>
      </c>
      <c r="X29" s="35">
        <v>0.32</v>
      </c>
      <c r="Y29" s="35">
        <v>5.87</v>
      </c>
      <c r="Z29" s="35">
        <v>94.05</v>
      </c>
      <c r="AA29" s="35">
        <v>5.97</v>
      </c>
      <c r="AB29" s="35">
        <v>8.5500000000000007</v>
      </c>
      <c r="AC29" s="35">
        <v>61.93</v>
      </c>
      <c r="AD29" s="35">
        <v>2.1800000000000002</v>
      </c>
      <c r="AE29" s="35">
        <v>67.650000000000006</v>
      </c>
      <c r="AF29" s="35">
        <v>17.989999999999998</v>
      </c>
      <c r="AG29" s="35">
        <v>6.22</v>
      </c>
      <c r="AH29" s="35">
        <v>29.21</v>
      </c>
      <c r="AI29" s="35">
        <v>16.79</v>
      </c>
      <c r="AJ29" s="35">
        <v>3.2</v>
      </c>
      <c r="AK29" s="35">
        <v>6.36</v>
      </c>
      <c r="AL29" s="35">
        <v>0.57999999999999996</v>
      </c>
      <c r="AM29" s="35">
        <v>6.85</v>
      </c>
      <c r="AN29" s="35">
        <v>23.3</v>
      </c>
      <c r="AO29" s="35">
        <v>6.75</v>
      </c>
    </row>
    <row r="30" spans="1:41" x14ac:dyDescent="0.25">
      <c r="A30" s="2" t="s">
        <v>203</v>
      </c>
      <c r="B30">
        <v>6</v>
      </c>
      <c r="C30" s="35">
        <v>4.04</v>
      </c>
      <c r="D30" s="35">
        <v>19.850000000000001</v>
      </c>
      <c r="E30" s="35">
        <v>34.85</v>
      </c>
      <c r="F30" s="35">
        <v>24.21</v>
      </c>
      <c r="G30" s="35">
        <v>12.22</v>
      </c>
      <c r="H30" s="35">
        <v>25.37</v>
      </c>
      <c r="I30" s="35">
        <v>3.07</v>
      </c>
      <c r="J30" s="35">
        <v>5.91</v>
      </c>
      <c r="K30" s="35">
        <v>53.52</v>
      </c>
      <c r="L30" s="35">
        <v>3.91</v>
      </c>
      <c r="M30" s="35">
        <v>18.05</v>
      </c>
      <c r="N30" s="35">
        <v>46.11</v>
      </c>
      <c r="O30" s="35">
        <v>26.76</v>
      </c>
      <c r="P30" s="35">
        <v>1.39</v>
      </c>
      <c r="Q30" s="35">
        <v>4.8811055277759703</v>
      </c>
      <c r="R30" s="35">
        <v>2.0593817694549084</v>
      </c>
      <c r="S30" s="35">
        <v>22.68</v>
      </c>
      <c r="T30" s="35">
        <v>12.78</v>
      </c>
      <c r="U30" s="35">
        <v>24.4</v>
      </c>
      <c r="V30" s="35">
        <v>2.41</v>
      </c>
      <c r="W30" s="35">
        <v>14.86</v>
      </c>
      <c r="X30" s="35">
        <v>3.91</v>
      </c>
      <c r="Y30" s="35">
        <v>9.84</v>
      </c>
      <c r="Z30" s="35">
        <v>96.79</v>
      </c>
      <c r="AA30" s="35">
        <v>5.1100000000000003</v>
      </c>
      <c r="AB30" s="35">
        <v>9.1199999999999992</v>
      </c>
      <c r="AC30" s="35">
        <v>50.63</v>
      </c>
      <c r="AD30" s="35">
        <v>7.97</v>
      </c>
      <c r="AE30" s="35">
        <v>61.56</v>
      </c>
      <c r="AF30" s="35">
        <v>21.99</v>
      </c>
      <c r="AG30" s="35">
        <v>8.9</v>
      </c>
      <c r="AH30" s="35">
        <v>26.01</v>
      </c>
      <c r="AI30" s="35">
        <v>32.21</v>
      </c>
      <c r="AJ30" s="35">
        <v>17.39</v>
      </c>
      <c r="AK30" s="35">
        <v>13.93</v>
      </c>
      <c r="AL30" s="35">
        <v>0.62</v>
      </c>
      <c r="AM30" s="35">
        <v>9.4700000000000006</v>
      </c>
      <c r="AN30" s="35">
        <v>23.89</v>
      </c>
      <c r="AO30" s="35">
        <v>19.47</v>
      </c>
    </row>
    <row r="31" spans="1:41" x14ac:dyDescent="0.25">
      <c r="A31" s="2" t="s">
        <v>204</v>
      </c>
      <c r="B31">
        <v>4.8899999999999997</v>
      </c>
      <c r="C31" s="35">
        <v>7.43</v>
      </c>
      <c r="D31" s="35">
        <v>24.35</v>
      </c>
      <c r="E31" s="35">
        <v>30.75</v>
      </c>
      <c r="F31" s="35">
        <v>15.06</v>
      </c>
      <c r="G31" s="35">
        <v>5.8</v>
      </c>
      <c r="H31" s="35">
        <v>39.85</v>
      </c>
      <c r="I31" s="35">
        <v>3.23</v>
      </c>
      <c r="J31" s="35">
        <v>3.11</v>
      </c>
      <c r="K31" s="35">
        <v>21.14</v>
      </c>
      <c r="L31" s="35">
        <v>4.42</v>
      </c>
      <c r="M31" s="35">
        <v>3.81</v>
      </c>
      <c r="N31" s="35">
        <v>17.18</v>
      </c>
      <c r="O31" s="35">
        <v>6.78</v>
      </c>
      <c r="P31" s="35">
        <v>1.53</v>
      </c>
      <c r="Q31" s="35">
        <v>2.0052595514770761</v>
      </c>
      <c r="R31" s="35">
        <v>2.1924548003414257</v>
      </c>
      <c r="S31" s="35">
        <v>43.19</v>
      </c>
      <c r="T31" s="35">
        <v>4.4400000000000004</v>
      </c>
      <c r="U31" s="35">
        <v>12.26</v>
      </c>
      <c r="V31" s="35">
        <v>2.15</v>
      </c>
      <c r="W31" s="35">
        <v>1.92</v>
      </c>
      <c r="X31" s="35">
        <v>0.44</v>
      </c>
      <c r="Y31" s="35">
        <v>5.94</v>
      </c>
      <c r="Z31" s="35">
        <v>96.55</v>
      </c>
      <c r="AA31" s="35">
        <v>7.69</v>
      </c>
      <c r="AB31" s="35">
        <v>12.09</v>
      </c>
      <c r="AC31" s="35">
        <v>51.28</v>
      </c>
      <c r="AD31" s="35">
        <v>3.01</v>
      </c>
      <c r="AE31" s="35">
        <v>61.61</v>
      </c>
      <c r="AF31" s="35">
        <v>21.08</v>
      </c>
      <c r="AG31" s="35">
        <v>9.42</v>
      </c>
      <c r="AH31" s="35">
        <v>35.57</v>
      </c>
      <c r="AI31" s="35">
        <v>26.53</v>
      </c>
      <c r="AJ31" s="35">
        <v>6.69</v>
      </c>
      <c r="AK31" s="35">
        <v>12.32</v>
      </c>
      <c r="AL31" s="35">
        <v>0.85</v>
      </c>
      <c r="AM31" s="35">
        <v>10.34</v>
      </c>
      <c r="AN31" s="35">
        <v>20.38</v>
      </c>
      <c r="AO31" s="35">
        <v>4.1399999999999997</v>
      </c>
    </row>
    <row r="32" spans="1:41" x14ac:dyDescent="0.25">
      <c r="A32" s="2" t="s">
        <v>214</v>
      </c>
      <c r="B32">
        <v>6.55</v>
      </c>
      <c r="C32" s="35">
        <v>9.4700000000000006</v>
      </c>
      <c r="D32" s="35">
        <v>41.35</v>
      </c>
      <c r="E32" s="35">
        <v>24.09</v>
      </c>
      <c r="F32" s="35">
        <v>9.83</v>
      </c>
      <c r="G32" s="35">
        <v>5.36</v>
      </c>
      <c r="H32" s="35">
        <v>42.84</v>
      </c>
      <c r="I32" s="35">
        <v>9.59</v>
      </c>
      <c r="J32" s="35">
        <v>2.8</v>
      </c>
      <c r="K32" s="35">
        <v>8.89</v>
      </c>
      <c r="L32" s="35">
        <v>7.12</v>
      </c>
      <c r="M32" s="35">
        <v>3.97</v>
      </c>
      <c r="N32" s="35">
        <v>14.7</v>
      </c>
      <c r="O32" s="35">
        <v>7</v>
      </c>
      <c r="P32" s="35">
        <v>2.08</v>
      </c>
      <c r="Q32" s="35">
        <v>1.5161419993082306</v>
      </c>
      <c r="R32" s="35">
        <v>1.9919401828094827</v>
      </c>
      <c r="S32" s="35">
        <v>51.86</v>
      </c>
      <c r="T32" s="35">
        <v>4.0199999999999996</v>
      </c>
      <c r="U32" s="35">
        <v>11.38</v>
      </c>
      <c r="V32" s="35">
        <v>2.0299999999999998</v>
      </c>
      <c r="W32" s="35">
        <v>2.17</v>
      </c>
      <c r="X32" s="35">
        <v>0.19</v>
      </c>
      <c r="Y32" s="35">
        <v>4.97</v>
      </c>
      <c r="Z32" s="35">
        <v>94.09</v>
      </c>
      <c r="AA32" s="35">
        <v>6.84</v>
      </c>
      <c r="AB32" s="35">
        <v>8.23</v>
      </c>
      <c r="AC32" s="35">
        <v>65.22</v>
      </c>
      <c r="AD32" s="35">
        <v>2.52</v>
      </c>
      <c r="AE32" s="35">
        <v>70.489999999999995</v>
      </c>
      <c r="AF32" s="35">
        <v>20.18</v>
      </c>
      <c r="AG32" s="35">
        <v>7.45</v>
      </c>
      <c r="AH32" s="35">
        <v>43.7</v>
      </c>
      <c r="AI32" s="35">
        <v>17.010000000000002</v>
      </c>
      <c r="AJ32" s="35">
        <v>3.77</v>
      </c>
      <c r="AK32" s="35">
        <v>6.22</v>
      </c>
      <c r="AL32" s="35">
        <v>0.77</v>
      </c>
      <c r="AM32" s="35">
        <v>7.3</v>
      </c>
      <c r="AN32" s="35">
        <v>29.81</v>
      </c>
      <c r="AO32" s="35">
        <v>4.59</v>
      </c>
    </row>
    <row r="33" spans="1:41" x14ac:dyDescent="0.25">
      <c r="A33" s="2" t="s">
        <v>205</v>
      </c>
      <c r="B33">
        <v>3.98</v>
      </c>
      <c r="C33" s="35">
        <v>5.24</v>
      </c>
      <c r="D33" s="35">
        <v>23</v>
      </c>
      <c r="E33" s="35">
        <v>24.63</v>
      </c>
      <c r="F33" s="35">
        <v>13.6</v>
      </c>
      <c r="G33" s="35">
        <v>6.35</v>
      </c>
      <c r="H33" s="35">
        <v>19.21</v>
      </c>
      <c r="I33" s="35">
        <v>9.99</v>
      </c>
      <c r="J33" s="35">
        <v>4.91</v>
      </c>
      <c r="K33" s="35">
        <v>20.13</v>
      </c>
      <c r="L33" s="35">
        <v>8.75</v>
      </c>
      <c r="M33" s="35">
        <v>3.47</v>
      </c>
      <c r="N33" s="35">
        <v>20.57</v>
      </c>
      <c r="O33" s="35">
        <v>9.9700000000000006</v>
      </c>
      <c r="P33" s="35">
        <v>2.65</v>
      </c>
      <c r="Q33" s="35">
        <v>2.1290045244196381</v>
      </c>
      <c r="R33" s="35">
        <v>2.0838823014261254</v>
      </c>
      <c r="S33" s="35">
        <v>14.05</v>
      </c>
      <c r="T33" s="35">
        <v>15.52</v>
      </c>
      <c r="U33" s="35">
        <v>14.54</v>
      </c>
      <c r="V33" s="35">
        <v>2.02</v>
      </c>
      <c r="W33" s="35">
        <v>4.87</v>
      </c>
      <c r="X33" s="35">
        <v>1.07</v>
      </c>
      <c r="Y33" s="35">
        <v>15.89</v>
      </c>
      <c r="Z33" s="35">
        <v>92.37</v>
      </c>
      <c r="AA33" s="35">
        <v>5.77</v>
      </c>
      <c r="AB33" s="35">
        <v>10.050000000000001</v>
      </c>
      <c r="AC33" s="35">
        <v>57.01</v>
      </c>
      <c r="AD33" s="35">
        <v>3.47</v>
      </c>
      <c r="AE33" s="35">
        <v>67.599999999999994</v>
      </c>
      <c r="AF33" s="35">
        <v>19.64</v>
      </c>
      <c r="AG33" s="35">
        <v>6.47</v>
      </c>
      <c r="AH33" s="35">
        <v>32.799999999999997</v>
      </c>
      <c r="AI33" s="35">
        <v>20.66</v>
      </c>
      <c r="AJ33" s="35">
        <v>5.0599999999999996</v>
      </c>
      <c r="AK33" s="35">
        <v>9.3699999999999992</v>
      </c>
      <c r="AL33" s="35">
        <v>0.79</v>
      </c>
      <c r="AM33" s="35">
        <v>7.35</v>
      </c>
      <c r="AN33" s="35">
        <v>27.95</v>
      </c>
      <c r="AO33" s="35">
        <v>6.03</v>
      </c>
    </row>
    <row r="34" spans="1:41" x14ac:dyDescent="0.25">
      <c r="A34" s="2" t="s">
        <v>206</v>
      </c>
      <c r="B34">
        <v>5.05</v>
      </c>
      <c r="C34" s="35">
        <v>9.0399999999999991</v>
      </c>
      <c r="D34" s="35">
        <v>31.53</v>
      </c>
      <c r="E34" s="35">
        <v>29.34</v>
      </c>
      <c r="F34" s="35">
        <v>13.57</v>
      </c>
      <c r="G34" s="35">
        <v>4.75</v>
      </c>
      <c r="H34" s="35">
        <v>36.840000000000003</v>
      </c>
      <c r="I34" s="35">
        <v>8.0500000000000007</v>
      </c>
      <c r="J34" s="35">
        <v>3.76</v>
      </c>
      <c r="K34" s="35">
        <v>13.68</v>
      </c>
      <c r="L34" s="35">
        <v>3.47</v>
      </c>
      <c r="M34" s="35">
        <v>2.44</v>
      </c>
      <c r="N34" s="35">
        <v>12.71</v>
      </c>
      <c r="O34" s="35">
        <v>4.45</v>
      </c>
      <c r="P34" s="35">
        <v>1.28</v>
      </c>
      <c r="Q34" s="35">
        <v>1.6043917654748034</v>
      </c>
      <c r="R34" s="35">
        <v>1.9456528348469766</v>
      </c>
      <c r="S34" s="35">
        <v>47.18</v>
      </c>
      <c r="T34" s="35">
        <v>2.5299999999999998</v>
      </c>
      <c r="U34" s="35">
        <v>5.84</v>
      </c>
      <c r="V34" s="35">
        <v>1.92</v>
      </c>
      <c r="W34" s="35">
        <v>2.67</v>
      </c>
      <c r="X34" s="35">
        <v>0.3</v>
      </c>
      <c r="Y34" s="35">
        <v>5.12</v>
      </c>
      <c r="Z34" s="35">
        <v>95.05</v>
      </c>
      <c r="AA34" s="35">
        <v>8.24</v>
      </c>
      <c r="AB34" s="35">
        <v>11.93</v>
      </c>
      <c r="AC34" s="35">
        <v>63.43</v>
      </c>
      <c r="AD34" s="35">
        <v>2.98</v>
      </c>
      <c r="AE34" s="35">
        <v>69.12</v>
      </c>
      <c r="AF34" s="35">
        <v>21.98</v>
      </c>
      <c r="AG34" s="35">
        <v>9.68</v>
      </c>
      <c r="AH34" s="35">
        <v>28.72</v>
      </c>
      <c r="AI34" s="35">
        <v>34.31</v>
      </c>
      <c r="AJ34" s="35">
        <v>8.82</v>
      </c>
      <c r="AK34" s="35">
        <v>13.54</v>
      </c>
      <c r="AL34" s="35">
        <v>1.96</v>
      </c>
      <c r="AM34" s="35">
        <v>12.28</v>
      </c>
      <c r="AN34" s="35">
        <v>17.72</v>
      </c>
      <c r="AO34" s="35">
        <v>2.5299999999999998</v>
      </c>
    </row>
    <row r="35" spans="1:41" x14ac:dyDescent="0.25">
      <c r="A35" s="2" t="s">
        <v>207</v>
      </c>
      <c r="B35">
        <v>4.95</v>
      </c>
      <c r="C35" s="35">
        <v>3.48</v>
      </c>
      <c r="D35" s="35">
        <v>21.3</v>
      </c>
      <c r="E35" s="35">
        <v>32.44</v>
      </c>
      <c r="F35" s="35">
        <v>18.64</v>
      </c>
      <c r="G35" s="35">
        <v>7.88</v>
      </c>
      <c r="H35" s="35">
        <v>22.85</v>
      </c>
      <c r="I35" s="35">
        <v>8.17</v>
      </c>
      <c r="J35" s="35">
        <v>2.95</v>
      </c>
      <c r="K35" s="35">
        <v>37.590000000000003</v>
      </c>
      <c r="L35" s="35">
        <v>7.09</v>
      </c>
      <c r="M35" s="35">
        <v>10.95</v>
      </c>
      <c r="N35" s="35">
        <v>29.44</v>
      </c>
      <c r="O35" s="35">
        <v>15.33</v>
      </c>
      <c r="P35" s="35">
        <v>1.47</v>
      </c>
      <c r="Q35" s="35">
        <v>3.374453085436528</v>
      </c>
      <c r="R35" s="35">
        <v>2.4559796627381614</v>
      </c>
      <c r="S35" s="35">
        <v>18.53</v>
      </c>
      <c r="T35" s="35">
        <v>20.29</v>
      </c>
      <c r="U35" s="35">
        <v>19.62</v>
      </c>
      <c r="V35" s="35">
        <v>2.0699999999999998</v>
      </c>
      <c r="W35" s="35">
        <v>8.8699999999999992</v>
      </c>
      <c r="X35" s="35">
        <v>1.72</v>
      </c>
      <c r="Y35" s="35">
        <v>37</v>
      </c>
      <c r="Z35" s="35">
        <v>89.91</v>
      </c>
      <c r="AA35" s="35">
        <v>5.55</v>
      </c>
      <c r="AB35" s="35">
        <v>8.08</v>
      </c>
      <c r="AC35" s="35">
        <v>50.91</v>
      </c>
      <c r="AD35" s="35">
        <v>4.95</v>
      </c>
      <c r="AE35" s="35">
        <v>62.4</v>
      </c>
      <c r="AF35" s="35">
        <v>20.73</v>
      </c>
      <c r="AG35" s="35">
        <v>6.44</v>
      </c>
      <c r="AH35" s="35">
        <v>35.950000000000003</v>
      </c>
      <c r="AI35" s="35">
        <v>20.39</v>
      </c>
      <c r="AJ35" s="35">
        <v>6.82</v>
      </c>
      <c r="AK35" s="35">
        <v>11.36</v>
      </c>
      <c r="AL35" s="35">
        <v>0.62</v>
      </c>
      <c r="AM35" s="35">
        <v>6.44</v>
      </c>
      <c r="AN35" s="35">
        <v>23.4</v>
      </c>
      <c r="AO35" s="35">
        <v>12.62</v>
      </c>
    </row>
    <row r="36" spans="1:41" x14ac:dyDescent="0.25">
      <c r="A36" s="2" t="s">
        <v>208</v>
      </c>
      <c r="B36">
        <v>5.55</v>
      </c>
      <c r="C36" s="35">
        <v>6.83</v>
      </c>
      <c r="D36" s="35">
        <v>26.68</v>
      </c>
      <c r="E36" s="35">
        <v>32.64</v>
      </c>
      <c r="F36" s="35">
        <v>24.44</v>
      </c>
      <c r="G36" s="35">
        <v>6.2</v>
      </c>
      <c r="H36" s="35">
        <v>29.19</v>
      </c>
      <c r="I36" s="35">
        <v>8.5500000000000007</v>
      </c>
      <c r="J36" s="35">
        <v>5.73</v>
      </c>
      <c r="K36" s="35">
        <v>14.72</v>
      </c>
      <c r="L36" s="35">
        <v>6.95</v>
      </c>
      <c r="M36" s="35">
        <v>3.02</v>
      </c>
      <c r="N36" s="35">
        <v>11.58</v>
      </c>
      <c r="O36" s="35">
        <v>5.43</v>
      </c>
      <c r="P36" s="35">
        <v>1.58</v>
      </c>
      <c r="Q36" s="35">
        <v>1.6875190254261572</v>
      </c>
      <c r="R36" s="35">
        <v>1.9011798807065938</v>
      </c>
      <c r="S36" s="35">
        <v>28.81</v>
      </c>
      <c r="T36" s="35">
        <v>9.1</v>
      </c>
      <c r="U36" s="35">
        <v>9.6</v>
      </c>
      <c r="V36" s="35">
        <v>2.2799999999999998</v>
      </c>
      <c r="W36" s="35">
        <v>4.84</v>
      </c>
      <c r="X36" s="35">
        <v>0.47</v>
      </c>
      <c r="Y36" s="35">
        <v>12.24</v>
      </c>
      <c r="Z36" s="35">
        <v>96.99</v>
      </c>
      <c r="AA36" s="35">
        <v>6.96</v>
      </c>
      <c r="AB36" s="35">
        <v>11.2</v>
      </c>
      <c r="AC36" s="35">
        <v>58.48</v>
      </c>
      <c r="AD36" s="35">
        <v>4.5999999999999996</v>
      </c>
      <c r="AE36" s="35">
        <v>67.849999999999994</v>
      </c>
      <c r="AF36" s="35">
        <v>24.91</v>
      </c>
      <c r="AG36" s="35">
        <v>9.51</v>
      </c>
      <c r="AH36" s="35">
        <v>30.29</v>
      </c>
      <c r="AI36" s="35">
        <v>34.35</v>
      </c>
      <c r="AJ36" s="35">
        <v>12.27</v>
      </c>
      <c r="AK36" s="35">
        <v>15.08</v>
      </c>
      <c r="AL36" s="35">
        <v>1.01</v>
      </c>
      <c r="AM36" s="35">
        <v>10.039999999999999</v>
      </c>
      <c r="AN36" s="35">
        <v>20.170000000000002</v>
      </c>
      <c r="AO36" s="35">
        <v>3.19</v>
      </c>
    </row>
    <row r="37" spans="1:41" x14ac:dyDescent="0.25">
      <c r="A37" s="2" t="s">
        <v>209</v>
      </c>
      <c r="B37">
        <v>5.59</v>
      </c>
      <c r="C37" s="35">
        <v>6</v>
      </c>
      <c r="D37" s="35">
        <v>30.6</v>
      </c>
      <c r="E37" s="35">
        <v>24.19</v>
      </c>
      <c r="F37" s="35">
        <v>10.61</v>
      </c>
      <c r="G37" s="35">
        <v>4</v>
      </c>
      <c r="H37" s="35">
        <v>22.14</v>
      </c>
      <c r="I37" s="35">
        <v>10.16</v>
      </c>
      <c r="J37" s="35">
        <v>2.23</v>
      </c>
      <c r="K37" s="35">
        <v>12.31</v>
      </c>
      <c r="L37" s="35">
        <v>11.9</v>
      </c>
      <c r="M37" s="35">
        <v>4.53</v>
      </c>
      <c r="N37" s="35">
        <v>23.84</v>
      </c>
      <c r="O37" s="35">
        <v>13.08</v>
      </c>
      <c r="P37" s="35">
        <v>2.82</v>
      </c>
      <c r="Q37" s="35">
        <v>2.0312253940311424</v>
      </c>
      <c r="R37" s="35">
        <v>2.0018625773772341</v>
      </c>
      <c r="S37" s="35">
        <v>29.79</v>
      </c>
      <c r="T37" s="35">
        <v>7.53</v>
      </c>
      <c r="U37" s="35">
        <v>21.8</v>
      </c>
      <c r="V37" s="35">
        <v>2.0699999999999998</v>
      </c>
      <c r="W37" s="35">
        <v>3.97</v>
      </c>
      <c r="X37" s="35">
        <v>0.47</v>
      </c>
      <c r="Y37" s="35">
        <v>13.66</v>
      </c>
      <c r="Z37" s="35">
        <v>93.49</v>
      </c>
      <c r="AA37" s="35">
        <v>4.93</v>
      </c>
      <c r="AB37" s="35">
        <v>7.49</v>
      </c>
      <c r="AC37" s="35">
        <v>57.27</v>
      </c>
      <c r="AD37" s="35">
        <v>2.62</v>
      </c>
      <c r="AE37" s="35">
        <v>66.180000000000007</v>
      </c>
      <c r="AF37" s="35">
        <v>15.56</v>
      </c>
      <c r="AG37" s="35">
        <v>5.8</v>
      </c>
      <c r="AH37" s="35">
        <v>34.24</v>
      </c>
      <c r="AI37" s="35">
        <v>17.53</v>
      </c>
      <c r="AJ37" s="35">
        <v>3.54</v>
      </c>
      <c r="AK37" s="35">
        <v>6.27</v>
      </c>
      <c r="AL37" s="35">
        <v>0.73</v>
      </c>
      <c r="AM37" s="35">
        <v>5.92</v>
      </c>
      <c r="AN37" s="35">
        <v>27.31</v>
      </c>
      <c r="AO37" s="35">
        <v>10.15</v>
      </c>
    </row>
    <row r="38" spans="1:41" x14ac:dyDescent="0.25">
      <c r="A38" s="2" t="s">
        <v>210</v>
      </c>
      <c r="B38">
        <v>2.98</v>
      </c>
      <c r="C38" s="35">
        <v>8.35</v>
      </c>
      <c r="D38" s="35">
        <v>17.72</v>
      </c>
      <c r="E38" s="35">
        <v>29.47</v>
      </c>
      <c r="F38" s="35">
        <v>9.17</v>
      </c>
      <c r="G38" s="35">
        <v>7.2</v>
      </c>
      <c r="H38" s="35">
        <v>23.73</v>
      </c>
      <c r="I38" s="35">
        <v>6.17</v>
      </c>
      <c r="J38" s="35">
        <v>1.83</v>
      </c>
      <c r="K38" s="35">
        <v>21.84</v>
      </c>
      <c r="L38" s="35">
        <v>14.16</v>
      </c>
      <c r="M38" s="35">
        <v>15.15</v>
      </c>
      <c r="N38" s="35">
        <v>38.72</v>
      </c>
      <c r="O38" s="35">
        <v>17.55</v>
      </c>
      <c r="P38" s="35">
        <v>2.8</v>
      </c>
      <c r="Q38" s="35">
        <v>2.9473668454021493</v>
      </c>
      <c r="R38" s="35">
        <v>2.1730702997686135</v>
      </c>
      <c r="S38" s="35">
        <v>17.670000000000002</v>
      </c>
      <c r="T38" s="35">
        <v>3.86</v>
      </c>
      <c r="U38" s="35">
        <v>19.95</v>
      </c>
      <c r="V38" s="35">
        <v>1.71</v>
      </c>
      <c r="W38" s="35">
        <v>3.61</v>
      </c>
      <c r="X38" s="35">
        <v>0.77</v>
      </c>
      <c r="Y38" s="35">
        <v>15.01</v>
      </c>
      <c r="Z38" s="35">
        <v>71.39</v>
      </c>
      <c r="AA38" s="35">
        <v>5.43</v>
      </c>
      <c r="AB38" s="35">
        <v>6.04</v>
      </c>
      <c r="AC38" s="35">
        <v>45.52</v>
      </c>
      <c r="AD38" s="35">
        <v>2.2000000000000002</v>
      </c>
      <c r="AE38" s="35">
        <v>54.75</v>
      </c>
      <c r="AF38" s="35">
        <v>24.5</v>
      </c>
      <c r="AG38" s="35">
        <v>4.74</v>
      </c>
      <c r="AH38" s="35">
        <v>42.7</v>
      </c>
      <c r="AI38" s="35">
        <v>16.059999999999999</v>
      </c>
      <c r="AJ38" s="35">
        <v>3.96</v>
      </c>
      <c r="AK38" s="35">
        <v>5.69</v>
      </c>
      <c r="AL38" s="35">
        <v>0.41</v>
      </c>
      <c r="AM38" s="35">
        <v>5.75</v>
      </c>
      <c r="AN38" s="35">
        <v>26.42</v>
      </c>
      <c r="AO38" s="35">
        <v>10.18</v>
      </c>
    </row>
    <row r="41" spans="1:41" x14ac:dyDescent="0.25">
      <c r="A41" t="s">
        <v>217</v>
      </c>
      <c r="B41" t="s">
        <v>109</v>
      </c>
      <c r="C41" t="s">
        <v>110</v>
      </c>
      <c r="D41" t="s">
        <v>111</v>
      </c>
      <c r="E41" t="s">
        <v>112</v>
      </c>
      <c r="F41" t="s">
        <v>113</v>
      </c>
      <c r="G41" t="s">
        <v>114</v>
      </c>
      <c r="H41" t="s">
        <v>115</v>
      </c>
      <c r="I41" t="s">
        <v>116</v>
      </c>
      <c r="J41" t="s">
        <v>117</v>
      </c>
      <c r="K41" t="s">
        <v>118</v>
      </c>
      <c r="L41" t="s">
        <v>119</v>
      </c>
      <c r="M41" t="s">
        <v>120</v>
      </c>
      <c r="N41" t="s">
        <v>121</v>
      </c>
      <c r="O41" t="s">
        <v>122</v>
      </c>
      <c r="P41" t="s">
        <v>123</v>
      </c>
      <c r="Q41" t="s">
        <v>124</v>
      </c>
      <c r="R41" t="s">
        <v>125</v>
      </c>
      <c r="S41" t="s">
        <v>126</v>
      </c>
      <c r="T41" t="s">
        <v>127</v>
      </c>
      <c r="U41" t="s">
        <v>128</v>
      </c>
      <c r="V41" t="s">
        <v>129</v>
      </c>
      <c r="W41" t="s">
        <v>130</v>
      </c>
      <c r="X41" t="s">
        <v>131</v>
      </c>
      <c r="Y41" t="s">
        <v>132</v>
      </c>
      <c r="Z41" t="s">
        <v>133</v>
      </c>
      <c r="AA41" t="s">
        <v>134</v>
      </c>
      <c r="AB41" t="s">
        <v>135</v>
      </c>
      <c r="AC41" t="s">
        <v>153</v>
      </c>
      <c r="AD41" t="s">
        <v>154</v>
      </c>
      <c r="AE41" t="s">
        <v>155</v>
      </c>
      <c r="AF41" t="s">
        <v>156</v>
      </c>
      <c r="AG41" t="s">
        <v>157</v>
      </c>
      <c r="AH41" t="s">
        <v>158</v>
      </c>
      <c r="AI41" t="s">
        <v>159</v>
      </c>
      <c r="AJ41" t="s">
        <v>160</v>
      </c>
      <c r="AK41" t="s">
        <v>161</v>
      </c>
      <c r="AL41" t="s">
        <v>162</v>
      </c>
      <c r="AM41" t="s">
        <v>163</v>
      </c>
      <c r="AN41" t="s">
        <v>164</v>
      </c>
      <c r="AO41" t="s">
        <v>165</v>
      </c>
    </row>
    <row r="43" spans="1:41" x14ac:dyDescent="0.25">
      <c r="A43" s="1" t="s">
        <v>211</v>
      </c>
      <c r="B43">
        <v>13.67</v>
      </c>
      <c r="C43" s="35">
        <v>58.59</v>
      </c>
      <c r="D43" s="35">
        <v>72.11</v>
      </c>
      <c r="E43" s="35">
        <v>49.33</v>
      </c>
      <c r="F43" s="35">
        <v>54.4</v>
      </c>
      <c r="G43" s="35">
        <v>94.62</v>
      </c>
      <c r="H43" s="35">
        <v>75.33</v>
      </c>
      <c r="I43" s="35">
        <v>25.78</v>
      </c>
      <c r="J43" s="35">
        <v>23.63</v>
      </c>
      <c r="K43" s="35">
        <v>93.74</v>
      </c>
      <c r="L43" s="35">
        <v>38.979999999999997</v>
      </c>
      <c r="M43" s="35">
        <v>48.11</v>
      </c>
      <c r="N43" s="35">
        <v>67.3</v>
      </c>
      <c r="O43" s="35">
        <v>48.75</v>
      </c>
      <c r="P43" s="35">
        <v>11.02</v>
      </c>
      <c r="Q43" s="35">
        <v>10.444717224300668</v>
      </c>
      <c r="R43" s="35">
        <v>4.9690394552985433</v>
      </c>
      <c r="S43" s="35">
        <v>96.26</v>
      </c>
      <c r="T43" s="35">
        <v>78.040000000000006</v>
      </c>
      <c r="U43" s="35">
        <v>70.84</v>
      </c>
      <c r="V43" s="35">
        <v>3.79</v>
      </c>
      <c r="W43" s="35">
        <v>22.05</v>
      </c>
      <c r="X43" s="35">
        <v>14.75</v>
      </c>
      <c r="Y43" s="35">
        <v>143.86000000000001</v>
      </c>
      <c r="Z43" s="35">
        <v>100</v>
      </c>
      <c r="AA43" s="35">
        <v>18.39</v>
      </c>
      <c r="AB43" s="35">
        <v>41.47</v>
      </c>
      <c r="AC43" s="35">
        <v>96.48</v>
      </c>
      <c r="AD43" s="35">
        <v>15.85</v>
      </c>
      <c r="AE43" s="35">
        <v>97.18</v>
      </c>
      <c r="AF43" s="35">
        <v>84.87</v>
      </c>
      <c r="AG43" s="35">
        <v>21.34</v>
      </c>
      <c r="AH43" s="35">
        <v>89.47</v>
      </c>
      <c r="AI43" s="35">
        <v>60.03</v>
      </c>
      <c r="AJ43" s="35">
        <v>58.41</v>
      </c>
      <c r="AK43" s="35">
        <v>54.78</v>
      </c>
      <c r="AL43" s="35">
        <v>11.85</v>
      </c>
      <c r="AM43" s="35">
        <v>28.16</v>
      </c>
      <c r="AN43" s="35">
        <v>78.22</v>
      </c>
      <c r="AO43" s="35">
        <v>48.14</v>
      </c>
    </row>
    <row r="44" spans="1:41" x14ac:dyDescent="0.25"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</row>
    <row r="45" spans="1:41" x14ac:dyDescent="0.25">
      <c r="A45" s="3" t="s">
        <v>212</v>
      </c>
      <c r="B45">
        <v>13.23</v>
      </c>
      <c r="C45" s="35">
        <v>23.52</v>
      </c>
      <c r="D45" s="35">
        <v>66.08</v>
      </c>
      <c r="E45" s="35">
        <v>49.33</v>
      </c>
      <c r="F45" s="35">
        <v>51.26</v>
      </c>
      <c r="G45" s="35">
        <v>39.020000000000003</v>
      </c>
      <c r="H45" s="35">
        <v>60.25</v>
      </c>
      <c r="I45" s="35">
        <v>19.68</v>
      </c>
      <c r="J45" s="35">
        <v>23.63</v>
      </c>
      <c r="K45" s="35">
        <v>90.76</v>
      </c>
      <c r="L45" s="35">
        <v>38.979999999999997</v>
      </c>
      <c r="M45" s="35">
        <v>34.14</v>
      </c>
      <c r="N45" s="35">
        <v>67.3</v>
      </c>
      <c r="O45" s="35">
        <v>48.75</v>
      </c>
      <c r="P45" s="35">
        <v>11.02</v>
      </c>
      <c r="Q45" s="35">
        <v>10.444717224300668</v>
      </c>
      <c r="R45" s="35">
        <v>4.9690394552985433</v>
      </c>
      <c r="S45" s="35">
        <v>90.99</v>
      </c>
      <c r="T45" s="35">
        <v>68.41</v>
      </c>
      <c r="U45" s="35">
        <v>59.33</v>
      </c>
      <c r="V45" s="35">
        <v>3.79</v>
      </c>
      <c r="W45" s="35">
        <v>22.05</v>
      </c>
      <c r="X45" s="35">
        <v>14.75</v>
      </c>
      <c r="Y45" s="35">
        <v>143.86000000000001</v>
      </c>
      <c r="Z45" s="35">
        <v>99.47</v>
      </c>
      <c r="AA45" s="35">
        <v>12.27</v>
      </c>
      <c r="AB45" s="35">
        <v>22.74</v>
      </c>
      <c r="AC45" s="35">
        <v>86.76</v>
      </c>
      <c r="AD45" s="35">
        <v>11.99</v>
      </c>
      <c r="AE45" s="35">
        <v>89.95</v>
      </c>
      <c r="AF45" s="35">
        <v>47.99</v>
      </c>
      <c r="AG45" s="35">
        <v>18.71</v>
      </c>
      <c r="AH45" s="35">
        <v>89.47</v>
      </c>
      <c r="AI45" s="35">
        <v>52.58</v>
      </c>
      <c r="AJ45" s="35">
        <v>34.340000000000003</v>
      </c>
      <c r="AK45" s="35">
        <v>35.76</v>
      </c>
      <c r="AL45" s="35">
        <v>5.47</v>
      </c>
      <c r="AM45" s="35">
        <v>20</v>
      </c>
      <c r="AN45" s="35">
        <v>78.22</v>
      </c>
      <c r="AO45" s="35">
        <v>39.65</v>
      </c>
    </row>
    <row r="46" spans="1:41" x14ac:dyDescent="0.25">
      <c r="A46" s="2" t="s">
        <v>180</v>
      </c>
      <c r="B46" s="35">
        <v>13.23</v>
      </c>
      <c r="C46" s="35">
        <v>15.61</v>
      </c>
      <c r="D46" s="35">
        <v>37.72</v>
      </c>
      <c r="E46" s="35">
        <v>42.06</v>
      </c>
      <c r="F46" s="35">
        <v>40.54</v>
      </c>
      <c r="G46" s="35">
        <v>16.77</v>
      </c>
      <c r="H46" s="35">
        <v>47.15</v>
      </c>
      <c r="I46" s="35">
        <v>11.38</v>
      </c>
      <c r="J46" s="35">
        <v>18.899999999999999</v>
      </c>
      <c r="K46" s="35">
        <v>71.88</v>
      </c>
      <c r="L46" s="35">
        <v>12.99</v>
      </c>
      <c r="M46" s="35">
        <v>25.7</v>
      </c>
      <c r="N46" s="35">
        <v>56.73</v>
      </c>
      <c r="O46" s="35">
        <v>37.67</v>
      </c>
      <c r="P46" s="35">
        <v>2.44</v>
      </c>
      <c r="Q46" s="35">
        <v>8.3624865878401344</v>
      </c>
      <c r="R46" s="35">
        <v>3.2842150539986581</v>
      </c>
      <c r="S46" s="35">
        <v>70.38</v>
      </c>
      <c r="T46" s="35">
        <v>54.04</v>
      </c>
      <c r="U46" s="35">
        <v>38.630000000000003</v>
      </c>
      <c r="V46" s="35">
        <v>3.08</v>
      </c>
      <c r="W46" s="35">
        <v>18.61</v>
      </c>
      <c r="X46" s="35">
        <v>5.6</v>
      </c>
      <c r="Y46" s="35">
        <v>42.92</v>
      </c>
      <c r="Z46" s="35">
        <v>98.88</v>
      </c>
      <c r="AA46" s="35">
        <v>9.86</v>
      </c>
      <c r="AB46" s="35">
        <v>19.34</v>
      </c>
      <c r="AC46" s="35">
        <v>63</v>
      </c>
      <c r="AD46" s="35">
        <v>11.33</v>
      </c>
      <c r="AE46" s="35">
        <v>70.59</v>
      </c>
      <c r="AF46" s="35">
        <v>34.49</v>
      </c>
      <c r="AG46" s="35">
        <v>13.04</v>
      </c>
      <c r="AH46" s="35">
        <v>36.75</v>
      </c>
      <c r="AI46" s="35">
        <v>49.48</v>
      </c>
      <c r="AJ46" s="35">
        <v>28.92</v>
      </c>
      <c r="AK46" s="35">
        <v>32.119999999999997</v>
      </c>
      <c r="AL46" s="35">
        <v>2.84</v>
      </c>
      <c r="AM46" s="35">
        <v>16.93</v>
      </c>
      <c r="AN46" s="35">
        <v>34.51</v>
      </c>
      <c r="AO46" s="35">
        <v>29.07</v>
      </c>
    </row>
    <row r="47" spans="1:41" x14ac:dyDescent="0.25">
      <c r="A47" s="2" t="s">
        <v>181</v>
      </c>
      <c r="B47" s="35">
        <v>9.26</v>
      </c>
      <c r="C47" s="35">
        <v>16.8</v>
      </c>
      <c r="D47" s="35">
        <v>57.54</v>
      </c>
      <c r="E47" s="35">
        <v>40.03</v>
      </c>
      <c r="F47" s="35">
        <v>37.270000000000003</v>
      </c>
      <c r="G47" s="35">
        <v>16.09</v>
      </c>
      <c r="H47" s="35">
        <v>54.86</v>
      </c>
      <c r="I47" s="35">
        <v>12.78</v>
      </c>
      <c r="J47" s="35">
        <v>14.21</v>
      </c>
      <c r="K47" s="35">
        <v>59.93</v>
      </c>
      <c r="L47" s="35">
        <v>22.58</v>
      </c>
      <c r="M47" s="35">
        <v>24.73</v>
      </c>
      <c r="N47" s="35">
        <v>51.83</v>
      </c>
      <c r="O47" s="35">
        <v>29.83</v>
      </c>
      <c r="P47" s="35">
        <v>7.42</v>
      </c>
      <c r="Q47" s="35">
        <v>8.1733554881849049</v>
      </c>
      <c r="R47" s="35">
        <v>4.1740779130559762</v>
      </c>
      <c r="S47" s="35">
        <v>76.88</v>
      </c>
      <c r="T47" s="35">
        <v>35.53</v>
      </c>
      <c r="U47" s="35">
        <v>39.68</v>
      </c>
      <c r="V47" s="35">
        <v>3.02</v>
      </c>
      <c r="W47" s="35">
        <v>15.23</v>
      </c>
      <c r="X47" s="35">
        <v>3.74</v>
      </c>
      <c r="Y47" s="35">
        <v>31.62</v>
      </c>
      <c r="Z47" s="35">
        <v>98.37</v>
      </c>
      <c r="AA47" s="35">
        <v>10.52</v>
      </c>
      <c r="AB47" s="35">
        <v>17.22</v>
      </c>
      <c r="AC47" s="35">
        <v>70.25</v>
      </c>
      <c r="AD47" s="35">
        <v>7.89</v>
      </c>
      <c r="AE47" s="35">
        <v>74.95</v>
      </c>
      <c r="AF47" s="35">
        <v>33.03</v>
      </c>
      <c r="AG47" s="35">
        <v>13.61</v>
      </c>
      <c r="AH47" s="35">
        <v>71.37</v>
      </c>
      <c r="AI47" s="35">
        <v>46.07</v>
      </c>
      <c r="AJ47" s="35">
        <v>23.38</v>
      </c>
      <c r="AK47" s="35">
        <v>23.55</v>
      </c>
      <c r="AL47" s="35">
        <v>2.4500000000000002</v>
      </c>
      <c r="AM47" s="35">
        <v>14.52</v>
      </c>
      <c r="AN47" s="35">
        <v>57.31</v>
      </c>
      <c r="AO47" s="35">
        <v>22.41</v>
      </c>
    </row>
    <row r="48" spans="1:41" x14ac:dyDescent="0.25">
      <c r="A48" s="2" t="s">
        <v>182</v>
      </c>
      <c r="B48" s="35">
        <v>10.15</v>
      </c>
      <c r="C48" s="35">
        <v>21.68</v>
      </c>
      <c r="D48" s="35">
        <v>50.86</v>
      </c>
      <c r="E48" s="35">
        <v>37.869999999999997</v>
      </c>
      <c r="F48" s="35">
        <v>34.51</v>
      </c>
      <c r="G48" s="35">
        <v>13.01</v>
      </c>
      <c r="H48" s="35">
        <v>55.39</v>
      </c>
      <c r="I48" s="35">
        <v>14.07</v>
      </c>
      <c r="J48" s="35">
        <v>16.739999999999998</v>
      </c>
      <c r="K48" s="35">
        <v>52.68</v>
      </c>
      <c r="L48" s="35">
        <v>6.04</v>
      </c>
      <c r="M48" s="35">
        <v>7.57</v>
      </c>
      <c r="N48" s="35">
        <v>37.340000000000003</v>
      </c>
      <c r="O48" s="35">
        <v>22.09</v>
      </c>
      <c r="P48" s="35">
        <v>3.88</v>
      </c>
      <c r="Q48" s="35">
        <v>3.4431448842340253</v>
      </c>
      <c r="R48" s="35">
        <v>2.1640847489599109</v>
      </c>
      <c r="S48" s="35">
        <v>89.16</v>
      </c>
      <c r="T48" s="35">
        <v>38.42</v>
      </c>
      <c r="U48" s="35">
        <v>20.49</v>
      </c>
      <c r="V48" s="35">
        <v>2.79</v>
      </c>
      <c r="W48" s="35">
        <v>9.89</v>
      </c>
      <c r="X48" s="35">
        <v>2.12</v>
      </c>
      <c r="Y48" s="35">
        <v>28.2</v>
      </c>
      <c r="Z48" s="35">
        <v>98.35</v>
      </c>
      <c r="AA48" s="35">
        <v>12.26</v>
      </c>
      <c r="AB48" s="35">
        <v>18.12</v>
      </c>
      <c r="AC48" s="35">
        <v>69.94</v>
      </c>
      <c r="AD48" s="35">
        <v>10.42</v>
      </c>
      <c r="AE48" s="35">
        <v>74.48</v>
      </c>
      <c r="AF48" s="35">
        <v>31.64</v>
      </c>
      <c r="AG48" s="35">
        <v>15.45</v>
      </c>
      <c r="AH48" s="35">
        <v>46.93</v>
      </c>
      <c r="AI48" s="35">
        <v>50.87</v>
      </c>
      <c r="AJ48" s="35">
        <v>24.63</v>
      </c>
      <c r="AK48" s="35">
        <v>28.8</v>
      </c>
      <c r="AL48" s="35">
        <v>5.47</v>
      </c>
      <c r="AM48" s="35">
        <v>20</v>
      </c>
      <c r="AN48" s="35">
        <v>28.18</v>
      </c>
      <c r="AO48" s="35">
        <v>15.26</v>
      </c>
    </row>
    <row r="49" spans="1:41" x14ac:dyDescent="0.25">
      <c r="A49" s="2" t="s">
        <v>183</v>
      </c>
      <c r="B49" s="35">
        <v>9.59</v>
      </c>
      <c r="C49" s="35">
        <v>17.16</v>
      </c>
      <c r="D49" s="35">
        <v>44.12</v>
      </c>
      <c r="E49" s="35">
        <v>39.869999999999997</v>
      </c>
      <c r="F49" s="35">
        <v>43.38</v>
      </c>
      <c r="G49" s="35">
        <v>15.9</v>
      </c>
      <c r="H49" s="35">
        <v>52.92</v>
      </c>
      <c r="I49" s="35">
        <v>13.68</v>
      </c>
      <c r="J49" s="35">
        <v>18.02</v>
      </c>
      <c r="K49" s="35">
        <v>86.05</v>
      </c>
      <c r="L49" s="35">
        <v>21.93</v>
      </c>
      <c r="M49" s="35">
        <v>32.9</v>
      </c>
      <c r="N49" s="35">
        <v>67.3</v>
      </c>
      <c r="O49" s="35">
        <v>35.89</v>
      </c>
      <c r="P49" s="35">
        <v>5.58</v>
      </c>
      <c r="Q49" s="35">
        <v>10.444717224300668</v>
      </c>
      <c r="R49" s="35">
        <v>3.9929710869006882</v>
      </c>
      <c r="S49" s="35">
        <v>73.69</v>
      </c>
      <c r="T49" s="35">
        <v>62.31</v>
      </c>
      <c r="U49" s="35">
        <v>44.84</v>
      </c>
      <c r="V49" s="35">
        <v>3.37</v>
      </c>
      <c r="W49" s="35">
        <v>18.489999999999998</v>
      </c>
      <c r="X49" s="35">
        <v>9.86</v>
      </c>
      <c r="Y49" s="35">
        <v>81.12</v>
      </c>
      <c r="Z49" s="35">
        <v>98.27</v>
      </c>
      <c r="AA49" s="35">
        <v>10.99</v>
      </c>
      <c r="AB49" s="35">
        <v>16.510000000000002</v>
      </c>
      <c r="AC49" s="35">
        <v>72.53</v>
      </c>
      <c r="AD49" s="35">
        <v>10.68</v>
      </c>
      <c r="AE49" s="35">
        <v>77.8</v>
      </c>
      <c r="AF49" s="35">
        <v>38.049999999999997</v>
      </c>
      <c r="AG49" s="35">
        <v>13.29</v>
      </c>
      <c r="AH49" s="35">
        <v>59.96</v>
      </c>
      <c r="AI49" s="35">
        <v>47.2</v>
      </c>
      <c r="AJ49" s="35">
        <v>34.340000000000003</v>
      </c>
      <c r="AK49" s="35">
        <v>25.9</v>
      </c>
      <c r="AL49" s="35">
        <v>1.73</v>
      </c>
      <c r="AM49" s="35">
        <v>13.53</v>
      </c>
      <c r="AN49" s="35">
        <v>48.15</v>
      </c>
      <c r="AO49" s="35">
        <v>29.8</v>
      </c>
    </row>
    <row r="50" spans="1:41" x14ac:dyDescent="0.25">
      <c r="A50" s="2" t="s">
        <v>184</v>
      </c>
      <c r="B50" s="35">
        <v>8.33</v>
      </c>
      <c r="C50" s="35">
        <v>22.99</v>
      </c>
      <c r="D50" s="35">
        <v>57.23</v>
      </c>
      <c r="E50" s="35">
        <v>35.159999999999997</v>
      </c>
      <c r="F50" s="35">
        <v>32.049999999999997</v>
      </c>
      <c r="G50" s="35">
        <v>8.65</v>
      </c>
      <c r="H50" s="35">
        <v>60.25</v>
      </c>
      <c r="I50" s="35">
        <v>16.32</v>
      </c>
      <c r="J50" s="35">
        <v>12.77</v>
      </c>
      <c r="K50" s="35">
        <v>38.11</v>
      </c>
      <c r="L50" s="35">
        <v>10.82</v>
      </c>
      <c r="M50" s="35">
        <v>8.33</v>
      </c>
      <c r="N50" s="35">
        <v>28.71</v>
      </c>
      <c r="O50" s="35">
        <v>17.23</v>
      </c>
      <c r="P50" s="35">
        <v>2.76</v>
      </c>
      <c r="Q50" s="35">
        <v>3.6307670010633508</v>
      </c>
      <c r="R50" s="35">
        <v>2.2746315445931873</v>
      </c>
      <c r="S50" s="35">
        <v>89.49</v>
      </c>
      <c r="T50" s="35">
        <v>33.54</v>
      </c>
      <c r="U50" s="35">
        <v>29.7</v>
      </c>
      <c r="V50" s="35">
        <v>2.59</v>
      </c>
      <c r="W50" s="35">
        <v>8.7200000000000006</v>
      </c>
      <c r="X50" s="35">
        <v>1.34</v>
      </c>
      <c r="Y50" s="35">
        <v>31.54</v>
      </c>
      <c r="Z50" s="35">
        <v>98.03</v>
      </c>
      <c r="AA50" s="35">
        <v>12.27</v>
      </c>
      <c r="AB50" s="35">
        <v>18.75</v>
      </c>
      <c r="AC50" s="35">
        <v>73.599999999999994</v>
      </c>
      <c r="AD50" s="35">
        <v>7.78</v>
      </c>
      <c r="AE50" s="35">
        <v>77.91</v>
      </c>
      <c r="AF50" s="35">
        <v>31.97</v>
      </c>
      <c r="AG50" s="35">
        <v>16.149999999999999</v>
      </c>
      <c r="AH50" s="35">
        <v>61.31</v>
      </c>
      <c r="AI50" s="35">
        <v>47.45</v>
      </c>
      <c r="AJ50" s="35">
        <v>18.63</v>
      </c>
      <c r="AK50" s="35">
        <v>28.55</v>
      </c>
      <c r="AL50" s="35">
        <v>4.49</v>
      </c>
      <c r="AM50" s="35">
        <v>18.88</v>
      </c>
      <c r="AN50" s="35">
        <v>45.01</v>
      </c>
      <c r="AO50" s="35">
        <v>10.89</v>
      </c>
    </row>
    <row r="51" spans="1:41" x14ac:dyDescent="0.25">
      <c r="A51" s="2" t="s">
        <v>185</v>
      </c>
      <c r="B51" s="35">
        <v>8.1199999999999992</v>
      </c>
      <c r="C51" s="35">
        <v>15.87</v>
      </c>
      <c r="D51" s="35">
        <v>54.86</v>
      </c>
      <c r="E51" s="35">
        <v>46.52</v>
      </c>
      <c r="F51" s="35">
        <v>40.28</v>
      </c>
      <c r="G51" s="35">
        <v>39.020000000000003</v>
      </c>
      <c r="H51" s="35">
        <v>43.11</v>
      </c>
      <c r="I51" s="35">
        <v>16.46</v>
      </c>
      <c r="J51" s="35">
        <v>10.56</v>
      </c>
      <c r="K51" s="35">
        <v>49.21</v>
      </c>
      <c r="L51" s="35">
        <v>27.13</v>
      </c>
      <c r="M51" s="35">
        <v>22.44</v>
      </c>
      <c r="N51" s="35">
        <v>49.64</v>
      </c>
      <c r="O51" s="35">
        <v>34.65</v>
      </c>
      <c r="P51" s="35">
        <v>9.39</v>
      </c>
      <c r="Q51" s="35">
        <v>6.2516533334842856</v>
      </c>
      <c r="R51" s="35">
        <v>3.7327635873068141</v>
      </c>
      <c r="S51" s="35">
        <v>50.77</v>
      </c>
      <c r="T51" s="35">
        <v>61.24</v>
      </c>
      <c r="U51" s="35">
        <v>43.68</v>
      </c>
      <c r="V51" s="35">
        <v>2.4300000000000002</v>
      </c>
      <c r="W51" s="35">
        <v>16</v>
      </c>
      <c r="X51" s="35">
        <v>4.4400000000000004</v>
      </c>
      <c r="Y51" s="35">
        <v>84.96</v>
      </c>
      <c r="Z51" s="35">
        <v>98.07</v>
      </c>
      <c r="AA51" s="35">
        <v>11.13</v>
      </c>
      <c r="AB51" s="35">
        <v>18.52</v>
      </c>
      <c r="AC51" s="35">
        <v>73.14</v>
      </c>
      <c r="AD51" s="35">
        <v>7.38</v>
      </c>
      <c r="AE51" s="35">
        <v>77.94</v>
      </c>
      <c r="AF51" s="35">
        <v>47.99</v>
      </c>
      <c r="AG51" s="35">
        <v>10.1</v>
      </c>
      <c r="AH51" s="35">
        <v>83.64</v>
      </c>
      <c r="AI51" s="35">
        <v>36.56</v>
      </c>
      <c r="AJ51" s="35">
        <v>19.399999999999999</v>
      </c>
      <c r="AK51" s="35">
        <v>22.71</v>
      </c>
      <c r="AL51" s="35">
        <v>1.1499999999999999</v>
      </c>
      <c r="AM51" s="35">
        <v>10.15</v>
      </c>
      <c r="AN51" s="35">
        <v>68.28</v>
      </c>
      <c r="AO51" s="35">
        <v>29.11</v>
      </c>
    </row>
    <row r="52" spans="1:41" x14ac:dyDescent="0.25">
      <c r="A52" s="2" t="s">
        <v>186</v>
      </c>
      <c r="B52" s="35">
        <v>4.26</v>
      </c>
      <c r="C52" s="35">
        <v>18.8</v>
      </c>
      <c r="D52" s="35">
        <v>55.71</v>
      </c>
      <c r="E52" s="35">
        <v>49.33</v>
      </c>
      <c r="F52" s="35">
        <v>37.04</v>
      </c>
      <c r="G52" s="35">
        <v>9.99</v>
      </c>
      <c r="H52" s="35">
        <v>39.11</v>
      </c>
      <c r="I52" s="35">
        <v>19.53</v>
      </c>
      <c r="J52" s="35">
        <v>6</v>
      </c>
      <c r="K52" s="35">
        <v>48.63</v>
      </c>
      <c r="L52" s="35">
        <v>33.229999999999997</v>
      </c>
      <c r="M52" s="35">
        <v>24.82</v>
      </c>
      <c r="N52" s="35">
        <v>57.21</v>
      </c>
      <c r="O52" s="35">
        <v>42.01</v>
      </c>
      <c r="P52" s="35">
        <v>8.4600000000000009</v>
      </c>
      <c r="Q52" s="35">
        <v>2.6942442855457958</v>
      </c>
      <c r="R52" s="35">
        <v>2.5445480461951973</v>
      </c>
      <c r="S52" s="35">
        <v>61.19</v>
      </c>
      <c r="T52" s="35">
        <v>66.81</v>
      </c>
      <c r="U52" s="35">
        <v>59.33</v>
      </c>
      <c r="V52" s="35">
        <v>2.11</v>
      </c>
      <c r="W52" s="35">
        <v>14.13</v>
      </c>
      <c r="X52" s="35">
        <v>5.35</v>
      </c>
      <c r="Y52" s="35">
        <v>77.97</v>
      </c>
      <c r="Z52" s="35">
        <v>88.45</v>
      </c>
      <c r="AA52" s="35">
        <v>9.83</v>
      </c>
      <c r="AB52" s="35">
        <v>18.98</v>
      </c>
      <c r="AC52" s="35">
        <v>86.76</v>
      </c>
      <c r="AD52" s="35">
        <v>6.99</v>
      </c>
      <c r="AE52" s="35">
        <v>89.95</v>
      </c>
      <c r="AF52" s="35">
        <v>31.44</v>
      </c>
      <c r="AG52" s="35">
        <v>10.48</v>
      </c>
      <c r="AH52" s="35">
        <v>89.47</v>
      </c>
      <c r="AI52" s="35">
        <v>33.82</v>
      </c>
      <c r="AJ52" s="35">
        <v>19.96</v>
      </c>
      <c r="AK52" s="35">
        <v>24.36</v>
      </c>
      <c r="AL52" s="35">
        <v>0.95</v>
      </c>
      <c r="AM52" s="35">
        <v>11.21</v>
      </c>
      <c r="AN52" s="35">
        <v>78.22</v>
      </c>
      <c r="AO52" s="35">
        <v>39.65</v>
      </c>
    </row>
    <row r="53" spans="1:41" x14ac:dyDescent="0.25">
      <c r="A53" s="2" t="s">
        <v>187</v>
      </c>
      <c r="B53" s="35">
        <v>10.38</v>
      </c>
      <c r="C53" s="35">
        <v>19.64</v>
      </c>
      <c r="D53" s="35">
        <v>54.27</v>
      </c>
      <c r="E53" s="35">
        <v>37.76</v>
      </c>
      <c r="F53" s="35">
        <v>40.03</v>
      </c>
      <c r="G53" s="35">
        <v>13.53</v>
      </c>
      <c r="H53" s="35">
        <v>56.98</v>
      </c>
      <c r="I53" s="35">
        <v>14.36</v>
      </c>
      <c r="J53" s="35">
        <v>23.63</v>
      </c>
      <c r="K53" s="35">
        <v>76.47</v>
      </c>
      <c r="L53" s="35">
        <v>11.6</v>
      </c>
      <c r="M53" s="35">
        <v>16.86</v>
      </c>
      <c r="N53" s="35">
        <v>45.89</v>
      </c>
      <c r="O53" s="35">
        <v>25.87</v>
      </c>
      <c r="P53" s="35">
        <v>2.81</v>
      </c>
      <c r="Q53" s="35">
        <v>8.8918634822664995</v>
      </c>
      <c r="R53" s="35">
        <v>3.0183355951681881</v>
      </c>
      <c r="S53" s="35">
        <v>90.99</v>
      </c>
      <c r="T53" s="35">
        <v>60.6</v>
      </c>
      <c r="U53" s="35">
        <v>40.65</v>
      </c>
      <c r="V53" s="35">
        <v>2.88</v>
      </c>
      <c r="W53" s="35">
        <v>15.14</v>
      </c>
      <c r="X53" s="35">
        <v>3.44</v>
      </c>
      <c r="Y53" s="35">
        <v>48.4</v>
      </c>
      <c r="Z53" s="35">
        <v>98.94</v>
      </c>
      <c r="AA53" s="35">
        <v>12.06</v>
      </c>
      <c r="AB53" s="35">
        <v>18.670000000000002</v>
      </c>
      <c r="AC53" s="35">
        <v>72.28</v>
      </c>
      <c r="AD53" s="35">
        <v>10.050000000000001</v>
      </c>
      <c r="AE53" s="35">
        <v>77.739999999999995</v>
      </c>
      <c r="AF53" s="35">
        <v>35.46</v>
      </c>
      <c r="AG53" s="35">
        <v>15.52</v>
      </c>
      <c r="AH53" s="35">
        <v>56.7</v>
      </c>
      <c r="AI53" s="35">
        <v>52.58</v>
      </c>
      <c r="AJ53" s="35">
        <v>27.07</v>
      </c>
      <c r="AK53" s="35">
        <v>34.79</v>
      </c>
      <c r="AL53" s="35">
        <v>3.48</v>
      </c>
      <c r="AM53" s="35">
        <v>17.89</v>
      </c>
      <c r="AN53" s="35">
        <v>45.87</v>
      </c>
      <c r="AO53" s="35">
        <v>21.69</v>
      </c>
    </row>
    <row r="54" spans="1:41" x14ac:dyDescent="0.25">
      <c r="A54" s="2" t="s">
        <v>188</v>
      </c>
      <c r="B54" s="35">
        <v>8.19</v>
      </c>
      <c r="C54" s="36">
        <v>22.44</v>
      </c>
      <c r="D54" s="36">
        <v>56.39</v>
      </c>
      <c r="E54" s="36">
        <v>37.44</v>
      </c>
      <c r="F54" s="36">
        <v>32.42</v>
      </c>
      <c r="G54" s="36">
        <v>11.56</v>
      </c>
      <c r="H54" s="36">
        <v>60.16</v>
      </c>
      <c r="I54" s="36">
        <v>7.25</v>
      </c>
      <c r="J54" s="36">
        <v>11.08</v>
      </c>
      <c r="K54" s="36">
        <v>74.98</v>
      </c>
      <c r="L54" s="36">
        <v>9.86</v>
      </c>
      <c r="M54" s="36">
        <v>26.19</v>
      </c>
      <c r="N54" s="36">
        <v>55.77</v>
      </c>
      <c r="O54" s="36">
        <v>24.24</v>
      </c>
      <c r="P54" s="36">
        <v>2.99</v>
      </c>
      <c r="Q54" s="36">
        <v>7.2621737109823128</v>
      </c>
      <c r="R54" s="36">
        <v>4.5143591467260151</v>
      </c>
      <c r="S54" s="36">
        <v>81.77</v>
      </c>
      <c r="T54" s="36">
        <v>25.44</v>
      </c>
      <c r="U54" s="36">
        <v>30.85</v>
      </c>
      <c r="V54" s="36">
        <v>3.27</v>
      </c>
      <c r="W54" s="36">
        <v>13.05</v>
      </c>
      <c r="X54" s="36">
        <v>3.91</v>
      </c>
      <c r="Y54" s="36">
        <v>33.549999999999997</v>
      </c>
      <c r="Z54" s="36">
        <v>98.81</v>
      </c>
      <c r="AA54" s="36">
        <v>11.93</v>
      </c>
      <c r="AB54" s="36">
        <v>19.25</v>
      </c>
      <c r="AC54" s="36">
        <v>68.63</v>
      </c>
      <c r="AD54" s="36">
        <v>7.51</v>
      </c>
      <c r="AE54" s="36">
        <v>72.709999999999994</v>
      </c>
      <c r="AF54" s="36">
        <v>32.590000000000003</v>
      </c>
      <c r="AG54" s="36">
        <v>13.95</v>
      </c>
      <c r="AH54" s="36">
        <v>60.5</v>
      </c>
      <c r="AI54" s="36">
        <v>49.2</v>
      </c>
      <c r="AJ54" s="36">
        <v>19.989999999999998</v>
      </c>
      <c r="AK54" s="36">
        <v>23.36</v>
      </c>
      <c r="AL54" s="36">
        <v>2.5499999999999998</v>
      </c>
      <c r="AM54" s="36">
        <v>14.05</v>
      </c>
      <c r="AN54" s="36">
        <v>47.48</v>
      </c>
      <c r="AO54" s="36">
        <v>20.69</v>
      </c>
    </row>
    <row r="55" spans="1:41" x14ac:dyDescent="0.25">
      <c r="A55" s="2" t="s">
        <v>189</v>
      </c>
      <c r="B55" s="35">
        <v>11.98</v>
      </c>
      <c r="C55" s="36">
        <v>10.25</v>
      </c>
      <c r="D55" s="36">
        <v>42.26</v>
      </c>
      <c r="E55" s="36">
        <v>42.28</v>
      </c>
      <c r="F55" s="36">
        <v>40.880000000000003</v>
      </c>
      <c r="G55" s="36">
        <v>17.59</v>
      </c>
      <c r="H55" s="36">
        <v>36.67</v>
      </c>
      <c r="I55" s="36">
        <v>17.809999999999999</v>
      </c>
      <c r="J55" s="36">
        <v>15.68</v>
      </c>
      <c r="K55" s="36">
        <v>62.02</v>
      </c>
      <c r="L55" s="36">
        <v>23.16</v>
      </c>
      <c r="M55" s="36">
        <v>20.350000000000001</v>
      </c>
      <c r="N55" s="36">
        <v>49.47</v>
      </c>
      <c r="O55" s="36">
        <v>31.13</v>
      </c>
      <c r="P55" s="36">
        <v>6.87</v>
      </c>
      <c r="Q55" s="36">
        <v>7.2703165584137714</v>
      </c>
      <c r="R55" s="36">
        <v>3.7233010783901848</v>
      </c>
      <c r="S55" s="36">
        <v>39.270000000000003</v>
      </c>
      <c r="T55" s="36">
        <v>57.91</v>
      </c>
      <c r="U55" s="36">
        <v>41.42</v>
      </c>
      <c r="V55" s="36">
        <v>2.85</v>
      </c>
      <c r="W55" s="36">
        <v>15.27</v>
      </c>
      <c r="X55" s="36">
        <v>3.94</v>
      </c>
      <c r="Y55" s="36">
        <v>100.67</v>
      </c>
      <c r="Z55" s="36">
        <v>98.59</v>
      </c>
      <c r="AA55" s="36">
        <v>8.98</v>
      </c>
      <c r="AB55" s="36">
        <v>17.29</v>
      </c>
      <c r="AC55" s="36">
        <v>73.510000000000005</v>
      </c>
      <c r="AD55" s="36">
        <v>10.48</v>
      </c>
      <c r="AE55" s="36">
        <v>78.430000000000007</v>
      </c>
      <c r="AF55" s="36">
        <v>38.81</v>
      </c>
      <c r="AG55" s="36">
        <v>18.71</v>
      </c>
      <c r="AH55" s="36">
        <v>69.739999999999995</v>
      </c>
      <c r="AI55" s="36">
        <v>40.72</v>
      </c>
      <c r="AJ55" s="36">
        <v>20.6</v>
      </c>
      <c r="AK55" s="36">
        <v>31.74</v>
      </c>
      <c r="AL55" s="36">
        <v>1.44</v>
      </c>
      <c r="AM55" s="36">
        <v>12.59</v>
      </c>
      <c r="AN55" s="36">
        <v>57.35</v>
      </c>
      <c r="AO55" s="36">
        <v>23.64</v>
      </c>
    </row>
    <row r="56" spans="1:41" x14ac:dyDescent="0.25">
      <c r="A56" s="2" t="s">
        <v>190</v>
      </c>
      <c r="B56" s="35">
        <v>8.0399999999999991</v>
      </c>
      <c r="C56" s="36">
        <v>14.71</v>
      </c>
      <c r="D56" s="36">
        <v>56.38</v>
      </c>
      <c r="E56" s="36">
        <v>37.5</v>
      </c>
      <c r="F56" s="36">
        <v>37.61</v>
      </c>
      <c r="G56" s="36">
        <v>16.66</v>
      </c>
      <c r="H56" s="36">
        <v>42.91</v>
      </c>
      <c r="I56" s="36">
        <v>19.68</v>
      </c>
      <c r="J56" s="36">
        <v>14.81</v>
      </c>
      <c r="K56" s="36">
        <v>55.91</v>
      </c>
      <c r="L56" s="36">
        <v>27.1</v>
      </c>
      <c r="M56" s="36">
        <v>23.52</v>
      </c>
      <c r="N56" s="36">
        <v>53.78</v>
      </c>
      <c r="O56" s="36">
        <v>29.26</v>
      </c>
      <c r="P56" s="36">
        <v>7.5</v>
      </c>
      <c r="Q56" s="36">
        <v>7.2842374960207206</v>
      </c>
      <c r="R56" s="36">
        <v>2.848153201461062</v>
      </c>
      <c r="S56" s="36">
        <v>66.12</v>
      </c>
      <c r="T56" s="36">
        <v>52.28</v>
      </c>
      <c r="U56" s="36">
        <v>40.68</v>
      </c>
      <c r="V56" s="36">
        <v>2.66</v>
      </c>
      <c r="W56" s="36">
        <v>14.89</v>
      </c>
      <c r="X56" s="36">
        <v>4.7699999999999996</v>
      </c>
      <c r="Y56" s="36">
        <v>86.12</v>
      </c>
      <c r="Z56" s="36">
        <v>98.02</v>
      </c>
      <c r="AA56" s="36">
        <v>8.4700000000000006</v>
      </c>
      <c r="AB56" s="36">
        <v>15.85</v>
      </c>
      <c r="AC56" s="36">
        <v>77.77</v>
      </c>
      <c r="AD56" s="36">
        <v>8.5399999999999991</v>
      </c>
      <c r="AE56" s="36">
        <v>81.87</v>
      </c>
      <c r="AF56" s="36">
        <v>32.81</v>
      </c>
      <c r="AG56" s="36">
        <v>12.14</v>
      </c>
      <c r="AH56" s="36">
        <v>76.459999999999994</v>
      </c>
      <c r="AI56" s="36">
        <v>42.69</v>
      </c>
      <c r="AJ56" s="36">
        <v>24.05</v>
      </c>
      <c r="AK56" s="36">
        <v>22.52</v>
      </c>
      <c r="AL56" s="36">
        <v>1.5</v>
      </c>
      <c r="AM56" s="36">
        <v>11.3</v>
      </c>
      <c r="AN56" s="36">
        <v>67.02</v>
      </c>
      <c r="AO56" s="36">
        <v>23.51</v>
      </c>
    </row>
    <row r="57" spans="1:41" x14ac:dyDescent="0.25">
      <c r="A57" s="2" t="s">
        <v>191</v>
      </c>
      <c r="B57" s="35">
        <v>11.98</v>
      </c>
      <c r="C57" s="35">
        <v>9.23</v>
      </c>
      <c r="D57" s="35">
        <v>42.26</v>
      </c>
      <c r="E57" s="35">
        <v>42.28</v>
      </c>
      <c r="F57" s="35">
        <v>40.880000000000003</v>
      </c>
      <c r="G57" s="35">
        <v>17.59</v>
      </c>
      <c r="H57" s="35">
        <v>36.67</v>
      </c>
      <c r="I57" s="35">
        <v>16.78</v>
      </c>
      <c r="J57" s="35">
        <v>15.68</v>
      </c>
      <c r="K57" s="35">
        <v>62.02</v>
      </c>
      <c r="L57" s="35">
        <v>22.13</v>
      </c>
      <c r="M57" s="35">
        <v>19.45</v>
      </c>
      <c r="N57" s="35">
        <v>44.07</v>
      </c>
      <c r="O57" s="35">
        <v>24.69</v>
      </c>
      <c r="P57" s="35">
        <v>4.76</v>
      </c>
      <c r="Q57" s="35">
        <v>7.2703165584137714</v>
      </c>
      <c r="R57" s="35">
        <v>4.0687602983271729</v>
      </c>
      <c r="S57" s="35">
        <v>39.270000000000003</v>
      </c>
      <c r="T57" s="35">
        <v>57.91</v>
      </c>
      <c r="U57" s="35">
        <v>38.47</v>
      </c>
      <c r="V57" s="35">
        <v>2.85</v>
      </c>
      <c r="W57" s="35">
        <v>15.27</v>
      </c>
      <c r="X57" s="35">
        <v>3.94</v>
      </c>
      <c r="Y57" s="35">
        <v>80.650000000000006</v>
      </c>
      <c r="Z57" s="35">
        <v>98.59</v>
      </c>
      <c r="AA57" s="35">
        <v>8.57</v>
      </c>
      <c r="AB57" s="35">
        <v>17.29</v>
      </c>
      <c r="AC57" s="35">
        <v>70.73</v>
      </c>
      <c r="AD57" s="35">
        <v>10.48</v>
      </c>
      <c r="AE57" s="35">
        <v>77.16</v>
      </c>
      <c r="AF57" s="35">
        <v>38.81</v>
      </c>
      <c r="AG57" s="35">
        <v>18.71</v>
      </c>
      <c r="AH57" s="35">
        <v>67.58</v>
      </c>
      <c r="AI57" s="35">
        <v>40.72</v>
      </c>
      <c r="AJ57" s="35">
        <v>20.6</v>
      </c>
      <c r="AK57" s="35">
        <v>31.74</v>
      </c>
      <c r="AL57" s="35">
        <v>1.29</v>
      </c>
      <c r="AM57" s="35">
        <v>12.59</v>
      </c>
      <c r="AN57" s="35">
        <v>53.46</v>
      </c>
      <c r="AO57" s="35">
        <v>19.47</v>
      </c>
    </row>
    <row r="58" spans="1:41" x14ac:dyDescent="0.25">
      <c r="A58" s="2" t="s">
        <v>192</v>
      </c>
      <c r="B58" s="35">
        <v>8.0399999999999991</v>
      </c>
      <c r="C58" s="35">
        <v>14.71</v>
      </c>
      <c r="D58" s="35">
        <v>56.38</v>
      </c>
      <c r="E58" s="35">
        <v>41.18</v>
      </c>
      <c r="F58" s="35">
        <v>37.49</v>
      </c>
      <c r="G58" s="35">
        <v>16.66</v>
      </c>
      <c r="H58" s="35">
        <v>39.5</v>
      </c>
      <c r="I58" s="35">
        <v>17.809999999999999</v>
      </c>
      <c r="J58" s="35">
        <v>14.81</v>
      </c>
      <c r="K58" s="35">
        <v>50.58</v>
      </c>
      <c r="L58" s="35">
        <v>23.16</v>
      </c>
      <c r="M58" s="35">
        <v>20.350000000000001</v>
      </c>
      <c r="N58" s="35">
        <v>49.47</v>
      </c>
      <c r="O58" s="35">
        <v>31.13</v>
      </c>
      <c r="P58" s="35">
        <v>7.5</v>
      </c>
      <c r="Q58" s="35">
        <v>6.6223609776697199</v>
      </c>
      <c r="R58" s="35">
        <v>2.6470454000265775</v>
      </c>
      <c r="S58" s="35">
        <v>57.8</v>
      </c>
      <c r="T58" s="35">
        <v>55.91</v>
      </c>
      <c r="U58" s="35">
        <v>41.42</v>
      </c>
      <c r="V58" s="35">
        <v>2.66</v>
      </c>
      <c r="W58" s="35">
        <v>14.87</v>
      </c>
      <c r="X58" s="35">
        <v>3.19</v>
      </c>
      <c r="Y58" s="35">
        <v>100.67</v>
      </c>
      <c r="Z58" s="35">
        <v>97.99</v>
      </c>
      <c r="AA58" s="35">
        <v>8.98</v>
      </c>
      <c r="AB58" s="35">
        <v>15.85</v>
      </c>
      <c r="AC58" s="35">
        <v>73.900000000000006</v>
      </c>
      <c r="AD58" s="35">
        <v>8.17</v>
      </c>
      <c r="AE58" s="35">
        <v>78.91</v>
      </c>
      <c r="AF58" s="35">
        <v>32.81</v>
      </c>
      <c r="AG58" s="35">
        <v>10.57</v>
      </c>
      <c r="AH58" s="35">
        <v>74.23</v>
      </c>
      <c r="AI58" s="35">
        <v>38.44</v>
      </c>
      <c r="AJ58" s="35">
        <v>18.170000000000002</v>
      </c>
      <c r="AK58" s="35">
        <v>23.01</v>
      </c>
      <c r="AL58" s="35">
        <v>1.5</v>
      </c>
      <c r="AM58" s="35">
        <v>11.19</v>
      </c>
      <c r="AN58" s="35">
        <v>57.85</v>
      </c>
      <c r="AO58" s="35">
        <v>23.64</v>
      </c>
    </row>
    <row r="59" spans="1:41" x14ac:dyDescent="0.25">
      <c r="A59" s="2" t="s">
        <v>193</v>
      </c>
      <c r="B59" s="35">
        <v>9.24</v>
      </c>
      <c r="C59" s="35">
        <v>12.09</v>
      </c>
      <c r="D59" s="35">
        <v>56.35</v>
      </c>
      <c r="E59" s="35">
        <v>35.97</v>
      </c>
      <c r="F59" s="35">
        <v>46.83</v>
      </c>
      <c r="G59" s="35">
        <v>17.98</v>
      </c>
      <c r="H59" s="35">
        <v>42.91</v>
      </c>
      <c r="I59" s="35">
        <v>19.68</v>
      </c>
      <c r="J59" s="35">
        <v>19.670000000000002</v>
      </c>
      <c r="K59" s="35">
        <v>60.9</v>
      </c>
      <c r="L59" s="35">
        <v>30.05</v>
      </c>
      <c r="M59" s="35">
        <v>25.93</v>
      </c>
      <c r="N59" s="35">
        <v>53.78</v>
      </c>
      <c r="O59" s="35">
        <v>31.54</v>
      </c>
      <c r="P59" s="35">
        <v>6.4</v>
      </c>
      <c r="Q59" s="35">
        <v>7.4804808202245967</v>
      </c>
      <c r="R59" s="35">
        <v>3.5624303390148477</v>
      </c>
      <c r="S59" s="35">
        <v>66.12</v>
      </c>
      <c r="T59" s="35">
        <v>48.69</v>
      </c>
      <c r="U59" s="35">
        <v>45.57</v>
      </c>
      <c r="V59" s="35">
        <v>2.87</v>
      </c>
      <c r="W59" s="35">
        <v>18.809999999999999</v>
      </c>
      <c r="X59" s="35">
        <v>5.24</v>
      </c>
      <c r="Y59" s="35">
        <v>62.34</v>
      </c>
      <c r="Z59" s="35">
        <v>98.25</v>
      </c>
      <c r="AA59" s="35">
        <v>8.4700000000000006</v>
      </c>
      <c r="AB59" s="35">
        <v>17.36</v>
      </c>
      <c r="AC59" s="35">
        <v>77.77</v>
      </c>
      <c r="AD59" s="35">
        <v>11.99</v>
      </c>
      <c r="AE59" s="35">
        <v>81.87</v>
      </c>
      <c r="AF59" s="35">
        <v>38.76</v>
      </c>
      <c r="AG59" s="35">
        <v>14.58</v>
      </c>
      <c r="AH59" s="35">
        <v>76.459999999999994</v>
      </c>
      <c r="AI59" s="35">
        <v>46.42</v>
      </c>
      <c r="AJ59" s="35">
        <v>29.47</v>
      </c>
      <c r="AK59" s="35">
        <v>30.01</v>
      </c>
      <c r="AL59" s="35">
        <v>1.35</v>
      </c>
      <c r="AM59" s="35">
        <v>13.85</v>
      </c>
      <c r="AN59" s="35">
        <v>67.02</v>
      </c>
      <c r="AO59" s="35">
        <v>23.23</v>
      </c>
    </row>
    <row r="60" spans="1:41" x14ac:dyDescent="0.25">
      <c r="A60" s="2" t="s">
        <v>194</v>
      </c>
      <c r="B60" s="35">
        <v>8.19</v>
      </c>
      <c r="C60" s="35">
        <v>22.44</v>
      </c>
      <c r="D60" s="35">
        <v>56.39</v>
      </c>
      <c r="E60" s="35">
        <v>37.44</v>
      </c>
      <c r="F60" s="35">
        <v>32.42</v>
      </c>
      <c r="G60" s="35">
        <v>12.71</v>
      </c>
      <c r="H60" s="35">
        <v>60.16</v>
      </c>
      <c r="I60" s="35">
        <v>9.58</v>
      </c>
      <c r="J60" s="35">
        <v>11.08</v>
      </c>
      <c r="K60" s="35">
        <v>74.98</v>
      </c>
      <c r="L60" s="35">
        <v>14.68</v>
      </c>
      <c r="M60" s="35">
        <v>26.19</v>
      </c>
      <c r="N60" s="35">
        <v>55.77</v>
      </c>
      <c r="O60" s="35">
        <v>29.71</v>
      </c>
      <c r="P60" s="35">
        <v>3.41</v>
      </c>
      <c r="Q60" s="35">
        <v>7.2621737109823128</v>
      </c>
      <c r="R60" s="35">
        <v>4.7521628225197814</v>
      </c>
      <c r="S60" s="35">
        <v>81.92</v>
      </c>
      <c r="T60" s="35">
        <v>25.44</v>
      </c>
      <c r="U60" s="35">
        <v>42.46</v>
      </c>
      <c r="V60" s="35">
        <v>3.27</v>
      </c>
      <c r="W60" s="35">
        <v>13.05</v>
      </c>
      <c r="X60" s="35">
        <v>4.41</v>
      </c>
      <c r="Y60" s="35">
        <v>33.549999999999997</v>
      </c>
      <c r="Z60" s="35">
        <v>98.81</v>
      </c>
      <c r="AA60" s="35">
        <v>12.27</v>
      </c>
      <c r="AB60" s="35">
        <v>19.25</v>
      </c>
      <c r="AC60" s="35">
        <v>68.63</v>
      </c>
      <c r="AD60" s="35">
        <v>7.51</v>
      </c>
      <c r="AE60" s="35">
        <v>73.38</v>
      </c>
      <c r="AF60" s="35">
        <v>32.590000000000003</v>
      </c>
      <c r="AG60" s="35">
        <v>13.95</v>
      </c>
      <c r="AH60" s="35">
        <v>60.5</v>
      </c>
      <c r="AI60" s="35">
        <v>49.2</v>
      </c>
      <c r="AJ60" s="35">
        <v>20.170000000000002</v>
      </c>
      <c r="AK60" s="35">
        <v>23.36</v>
      </c>
      <c r="AL60" s="35">
        <v>2.5499999999999998</v>
      </c>
      <c r="AM60" s="35">
        <v>14.73</v>
      </c>
      <c r="AN60" s="35">
        <v>47.48</v>
      </c>
      <c r="AO60" s="35">
        <v>25.86</v>
      </c>
    </row>
    <row r="61" spans="1:41" x14ac:dyDescent="0.25">
      <c r="A61" s="2" t="s">
        <v>195</v>
      </c>
      <c r="B61" s="35">
        <v>7.53</v>
      </c>
      <c r="C61" s="35">
        <v>23.52</v>
      </c>
      <c r="D61" s="35">
        <v>51.48</v>
      </c>
      <c r="E61" s="35">
        <v>36.71</v>
      </c>
      <c r="F61" s="35">
        <v>38.4</v>
      </c>
      <c r="G61" s="35">
        <v>7.49</v>
      </c>
      <c r="H61" s="35">
        <v>57.68</v>
      </c>
      <c r="I61" s="35">
        <v>14.03</v>
      </c>
      <c r="J61" s="35">
        <v>11.97</v>
      </c>
      <c r="K61" s="35">
        <v>22.34</v>
      </c>
      <c r="L61" s="35">
        <v>6.08</v>
      </c>
      <c r="M61" s="35">
        <v>5.61</v>
      </c>
      <c r="N61" s="35">
        <v>16.02</v>
      </c>
      <c r="O61" s="35">
        <v>9.77</v>
      </c>
      <c r="P61" s="35">
        <v>1.39</v>
      </c>
      <c r="Q61" s="35">
        <v>1.9415225210281495</v>
      </c>
      <c r="R61" s="35">
        <v>2.0324689240676754</v>
      </c>
      <c r="S61" s="35">
        <v>89.52</v>
      </c>
      <c r="T61" s="35">
        <v>41.9</v>
      </c>
      <c r="U61" s="35">
        <v>23.47</v>
      </c>
      <c r="V61" s="35">
        <v>2.6</v>
      </c>
      <c r="W61" s="35">
        <v>7</v>
      </c>
      <c r="X61" s="35">
        <v>1.02</v>
      </c>
      <c r="Y61" s="35">
        <v>25.64</v>
      </c>
      <c r="Z61" s="35">
        <v>98.65</v>
      </c>
      <c r="AA61" s="35">
        <v>11.97</v>
      </c>
      <c r="AB61" s="35">
        <v>22.15</v>
      </c>
      <c r="AC61" s="35">
        <v>70.569999999999993</v>
      </c>
      <c r="AD61" s="35">
        <v>8.8000000000000007</v>
      </c>
      <c r="AE61" s="35">
        <v>75.069999999999993</v>
      </c>
      <c r="AF61" s="35">
        <v>34.14</v>
      </c>
      <c r="AG61" s="35">
        <v>15.36</v>
      </c>
      <c r="AH61" s="35">
        <v>48.74</v>
      </c>
      <c r="AI61" s="35">
        <v>52.12</v>
      </c>
      <c r="AJ61" s="35">
        <v>21.98</v>
      </c>
      <c r="AK61" s="35">
        <v>35.76</v>
      </c>
      <c r="AL61" s="35">
        <v>4.67</v>
      </c>
      <c r="AM61" s="35">
        <v>19.14</v>
      </c>
      <c r="AN61" s="35">
        <v>27.9</v>
      </c>
      <c r="AO61" s="35">
        <v>6.99</v>
      </c>
    </row>
    <row r="62" spans="1:41" x14ac:dyDescent="0.25">
      <c r="A62" s="2" t="s">
        <v>196</v>
      </c>
      <c r="B62" s="35">
        <v>9.7799999999999994</v>
      </c>
      <c r="C62" s="35">
        <v>20.85</v>
      </c>
      <c r="D62" s="35">
        <v>53.88</v>
      </c>
      <c r="E62" s="35">
        <v>39.78</v>
      </c>
      <c r="F62" s="35">
        <v>36.880000000000003</v>
      </c>
      <c r="G62" s="35">
        <v>34.71</v>
      </c>
      <c r="H62" s="35">
        <v>57.82</v>
      </c>
      <c r="I62" s="35">
        <v>13.64</v>
      </c>
      <c r="J62" s="35">
        <v>13.75</v>
      </c>
      <c r="K62" s="35">
        <v>68.36</v>
      </c>
      <c r="L62" s="35">
        <v>11.93</v>
      </c>
      <c r="M62" s="35">
        <v>18.98</v>
      </c>
      <c r="N62" s="35">
        <v>44.01</v>
      </c>
      <c r="O62" s="35">
        <v>25.8</v>
      </c>
      <c r="P62" s="35">
        <v>2.94</v>
      </c>
      <c r="Q62" s="35">
        <v>6.5593731467524696</v>
      </c>
      <c r="R62" s="35">
        <v>4.3733506393517381</v>
      </c>
      <c r="S62" s="35">
        <v>86.23</v>
      </c>
      <c r="T62" s="35">
        <v>30.06</v>
      </c>
      <c r="U62" s="35">
        <v>33.6</v>
      </c>
      <c r="V62" s="35">
        <v>3.17</v>
      </c>
      <c r="W62" s="35">
        <v>14.17</v>
      </c>
      <c r="X62" s="35">
        <v>4.2699999999999996</v>
      </c>
      <c r="Y62" s="35">
        <v>23.48</v>
      </c>
      <c r="Z62" s="35">
        <v>98.1</v>
      </c>
      <c r="AA62" s="35">
        <v>11.74</v>
      </c>
      <c r="AB62" s="35">
        <v>17.57</v>
      </c>
      <c r="AC62" s="35">
        <v>74</v>
      </c>
      <c r="AD62" s="35">
        <v>8.1</v>
      </c>
      <c r="AE62" s="35">
        <v>77.34</v>
      </c>
      <c r="AF62" s="35">
        <v>39.11</v>
      </c>
      <c r="AG62" s="35">
        <v>13.74</v>
      </c>
      <c r="AH62" s="35">
        <v>63.65</v>
      </c>
      <c r="AI62" s="35">
        <v>46.94</v>
      </c>
      <c r="AJ62" s="35">
        <v>31.98</v>
      </c>
      <c r="AK62" s="35">
        <v>24.73</v>
      </c>
      <c r="AL62" s="35">
        <v>4.72</v>
      </c>
      <c r="AM62" s="35">
        <v>16.329999999999998</v>
      </c>
      <c r="AN62" s="35">
        <v>46.44</v>
      </c>
      <c r="AO62" s="35">
        <v>21.03</v>
      </c>
    </row>
    <row r="63" spans="1:41" x14ac:dyDescent="0.25">
      <c r="A63" s="2" t="s">
        <v>197</v>
      </c>
      <c r="B63" s="35">
        <v>10.26</v>
      </c>
      <c r="C63" s="35">
        <v>13.58</v>
      </c>
      <c r="D63" s="35">
        <v>57.31</v>
      </c>
      <c r="E63" s="35">
        <v>41.24</v>
      </c>
      <c r="F63" s="35">
        <v>37.35</v>
      </c>
      <c r="G63" s="35">
        <v>13.73</v>
      </c>
      <c r="H63" s="35">
        <v>48.19</v>
      </c>
      <c r="I63" s="35">
        <v>14.77</v>
      </c>
      <c r="J63" s="35">
        <v>12.47</v>
      </c>
      <c r="K63" s="35">
        <v>77.41</v>
      </c>
      <c r="L63" s="35">
        <v>19.739999999999998</v>
      </c>
      <c r="M63" s="35">
        <v>29.49</v>
      </c>
      <c r="N63" s="35">
        <v>63.74</v>
      </c>
      <c r="O63" s="35">
        <v>43.47</v>
      </c>
      <c r="P63" s="35">
        <v>6.05</v>
      </c>
      <c r="Q63" s="35">
        <v>5.7891427013362025</v>
      </c>
      <c r="R63" s="35">
        <v>4.6875575493015509</v>
      </c>
      <c r="S63" s="35">
        <v>74.97</v>
      </c>
      <c r="T63" s="35">
        <v>38.619999999999997</v>
      </c>
      <c r="U63" s="35">
        <v>38.67</v>
      </c>
      <c r="V63" s="35">
        <v>3.14</v>
      </c>
      <c r="W63" s="35">
        <v>16.28</v>
      </c>
      <c r="X63" s="35">
        <v>6.64</v>
      </c>
      <c r="Y63" s="35">
        <v>32.090000000000003</v>
      </c>
      <c r="Z63" s="35">
        <v>98.98</v>
      </c>
      <c r="AA63" s="35">
        <v>10.24</v>
      </c>
      <c r="AB63" s="35">
        <v>16.71</v>
      </c>
      <c r="AC63" s="35">
        <v>73.06</v>
      </c>
      <c r="AD63" s="35">
        <v>7.36</v>
      </c>
      <c r="AE63" s="35">
        <v>76.89</v>
      </c>
      <c r="AF63" s="35">
        <v>34.479999999999997</v>
      </c>
      <c r="AG63" s="35">
        <v>12.83</v>
      </c>
      <c r="AH63" s="35">
        <v>71.069999999999993</v>
      </c>
      <c r="AI63" s="35">
        <v>46.96</v>
      </c>
      <c r="AJ63" s="35">
        <v>32.54</v>
      </c>
      <c r="AK63" s="35">
        <v>26.35</v>
      </c>
      <c r="AL63" s="35">
        <v>3.28</v>
      </c>
      <c r="AM63" s="35">
        <v>14.89</v>
      </c>
      <c r="AN63" s="35">
        <v>56.05</v>
      </c>
      <c r="AO63" s="35">
        <v>37.08</v>
      </c>
    </row>
    <row r="64" spans="1:41" x14ac:dyDescent="0.25">
      <c r="A64" s="2" t="s">
        <v>198</v>
      </c>
      <c r="B64" s="35">
        <v>7.12</v>
      </c>
      <c r="C64" s="35">
        <v>10.67</v>
      </c>
      <c r="D64" s="35">
        <v>46.11</v>
      </c>
      <c r="E64" s="35">
        <v>39.54</v>
      </c>
      <c r="F64" s="35">
        <v>36.67</v>
      </c>
      <c r="G64" s="35">
        <v>23.92</v>
      </c>
      <c r="H64" s="35">
        <v>29.33</v>
      </c>
      <c r="I64" s="35">
        <v>18.2</v>
      </c>
      <c r="J64" s="35">
        <v>11.52</v>
      </c>
      <c r="K64" s="35">
        <v>42.92</v>
      </c>
      <c r="L64" s="35">
        <v>19.05</v>
      </c>
      <c r="M64" s="35">
        <v>17.47</v>
      </c>
      <c r="N64" s="35">
        <v>39.909999999999997</v>
      </c>
      <c r="O64" s="35">
        <v>26.44</v>
      </c>
      <c r="P64" s="35">
        <v>5.47</v>
      </c>
      <c r="Q64" s="35">
        <v>5.6181390814800105</v>
      </c>
      <c r="R64" s="35">
        <v>2.9229842509854707</v>
      </c>
      <c r="S64" s="35">
        <v>41.66</v>
      </c>
      <c r="T64" s="35">
        <v>47.34</v>
      </c>
      <c r="U64" s="35">
        <v>33.200000000000003</v>
      </c>
      <c r="V64" s="35">
        <v>2.31</v>
      </c>
      <c r="W64" s="35">
        <v>12.35</v>
      </c>
      <c r="X64" s="35">
        <v>2.4500000000000002</v>
      </c>
      <c r="Y64" s="35">
        <v>72.680000000000007</v>
      </c>
      <c r="Z64" s="35">
        <v>97.31</v>
      </c>
      <c r="AA64" s="35">
        <v>9.39</v>
      </c>
      <c r="AB64" s="35">
        <v>17.63</v>
      </c>
      <c r="AC64" s="35">
        <v>71.89</v>
      </c>
      <c r="AD64" s="35">
        <v>7.64</v>
      </c>
      <c r="AE64" s="35">
        <v>77.540000000000006</v>
      </c>
      <c r="AF64" s="35">
        <v>34.950000000000003</v>
      </c>
      <c r="AG64" s="35">
        <v>9.85</v>
      </c>
      <c r="AH64" s="35">
        <v>74.06</v>
      </c>
      <c r="AI64" s="35">
        <v>31.48</v>
      </c>
      <c r="AJ64" s="35">
        <v>12.78</v>
      </c>
      <c r="AK64" s="35">
        <v>20.99</v>
      </c>
      <c r="AL64" s="35">
        <v>1.28</v>
      </c>
      <c r="AM64" s="35">
        <v>9.8699999999999992</v>
      </c>
      <c r="AN64" s="35">
        <v>58.79</v>
      </c>
      <c r="AO64" s="35">
        <v>23.35</v>
      </c>
    </row>
    <row r="65" spans="1:41" x14ac:dyDescent="0.25">
      <c r="A65" s="2" t="s">
        <v>199</v>
      </c>
      <c r="B65" s="35">
        <v>7.07</v>
      </c>
      <c r="C65" s="35">
        <v>20.100000000000001</v>
      </c>
      <c r="D65" s="35">
        <v>55.36</v>
      </c>
      <c r="E65" s="35">
        <v>37.93</v>
      </c>
      <c r="F65" s="35">
        <v>42.62</v>
      </c>
      <c r="G65" s="35">
        <v>19.04</v>
      </c>
      <c r="H65" s="35">
        <v>41.61</v>
      </c>
      <c r="I65" s="35">
        <v>14.43</v>
      </c>
      <c r="J65" s="35">
        <v>11.62</v>
      </c>
      <c r="K65" s="35">
        <v>52.06</v>
      </c>
      <c r="L65" s="35">
        <v>38.979999999999997</v>
      </c>
      <c r="M65" s="35">
        <v>29.55</v>
      </c>
      <c r="N65" s="35">
        <v>61.94</v>
      </c>
      <c r="O65" s="35">
        <v>48.75</v>
      </c>
      <c r="P65" s="35">
        <v>11.02</v>
      </c>
      <c r="Q65" s="35">
        <v>7.0261689928453039</v>
      </c>
      <c r="R65" s="35">
        <v>2.6694379431780022</v>
      </c>
      <c r="S65" s="35">
        <v>48.04</v>
      </c>
      <c r="T65" s="35">
        <v>67.790000000000006</v>
      </c>
      <c r="U65" s="35">
        <v>48.63</v>
      </c>
      <c r="V65" s="35">
        <v>2.29</v>
      </c>
      <c r="W65" s="35">
        <v>15.57</v>
      </c>
      <c r="X65" s="35">
        <v>3.09</v>
      </c>
      <c r="Y65" s="35">
        <v>117.1</v>
      </c>
      <c r="Z65" s="35">
        <v>98.32</v>
      </c>
      <c r="AA65" s="35">
        <v>9.49</v>
      </c>
      <c r="AB65" s="35">
        <v>20.329999999999998</v>
      </c>
      <c r="AC65" s="35">
        <v>71.33</v>
      </c>
      <c r="AD65" s="35">
        <v>9.36</v>
      </c>
      <c r="AE65" s="35">
        <v>75.180000000000007</v>
      </c>
      <c r="AF65" s="35">
        <v>34.74</v>
      </c>
      <c r="AG65" s="35">
        <v>10.49</v>
      </c>
      <c r="AH65" s="35">
        <v>82.82</v>
      </c>
      <c r="AI65" s="35">
        <v>34.93</v>
      </c>
      <c r="AJ65" s="35">
        <v>17.059999999999999</v>
      </c>
      <c r="AK65" s="35">
        <v>22.48</v>
      </c>
      <c r="AL65" s="35">
        <v>1.38</v>
      </c>
      <c r="AM65" s="35">
        <v>11.01</v>
      </c>
      <c r="AN65" s="35">
        <v>62.42</v>
      </c>
      <c r="AO65" s="35">
        <v>36.340000000000003</v>
      </c>
    </row>
    <row r="66" spans="1:41" x14ac:dyDescent="0.25">
      <c r="A66" s="2" t="s">
        <v>213</v>
      </c>
      <c r="B66" s="35">
        <v>9.56</v>
      </c>
      <c r="C66" s="35">
        <v>17.690000000000001</v>
      </c>
      <c r="D66" s="35">
        <v>58.35</v>
      </c>
      <c r="E66" s="35">
        <v>34.81</v>
      </c>
      <c r="F66" s="35">
        <v>27.21</v>
      </c>
      <c r="G66" s="35">
        <v>25.01</v>
      </c>
      <c r="H66" s="35">
        <v>55.09</v>
      </c>
      <c r="I66" s="35">
        <v>19.47</v>
      </c>
      <c r="J66" s="35">
        <v>8.08</v>
      </c>
      <c r="K66" s="35">
        <v>41.41</v>
      </c>
      <c r="L66" s="35">
        <v>14.68</v>
      </c>
      <c r="M66" s="35">
        <v>13.94</v>
      </c>
      <c r="N66" s="35">
        <v>39.36</v>
      </c>
      <c r="O66" s="35">
        <v>20.84</v>
      </c>
      <c r="P66" s="35">
        <v>5.35</v>
      </c>
      <c r="Q66" s="35">
        <v>3.7236822834425216</v>
      </c>
      <c r="R66" s="35">
        <v>2.7741995469966092</v>
      </c>
      <c r="S66" s="35">
        <v>81.11</v>
      </c>
      <c r="T66" s="35">
        <v>31.19</v>
      </c>
      <c r="U66" s="35">
        <v>38.619999999999997</v>
      </c>
      <c r="V66" s="35">
        <v>2.74</v>
      </c>
      <c r="W66" s="35">
        <v>9.14</v>
      </c>
      <c r="X66" s="35">
        <v>1.63</v>
      </c>
      <c r="Y66" s="35">
        <v>42.38</v>
      </c>
      <c r="Z66" s="35">
        <v>98.37</v>
      </c>
      <c r="AA66" s="35">
        <v>10.96</v>
      </c>
      <c r="AB66" s="35">
        <v>15.52</v>
      </c>
      <c r="AC66" s="35">
        <v>73.67</v>
      </c>
      <c r="AD66" s="35">
        <v>6.66</v>
      </c>
      <c r="AE66" s="35">
        <v>77.489999999999995</v>
      </c>
      <c r="AF66" s="35">
        <v>33.880000000000003</v>
      </c>
      <c r="AG66" s="35">
        <v>14.67</v>
      </c>
      <c r="AH66" s="35">
        <v>67.510000000000005</v>
      </c>
      <c r="AI66" s="35">
        <v>46.73</v>
      </c>
      <c r="AJ66" s="35">
        <v>16.68</v>
      </c>
      <c r="AK66" s="35">
        <v>21.95</v>
      </c>
      <c r="AL66" s="35">
        <v>4.1399999999999997</v>
      </c>
      <c r="AM66" s="35">
        <v>17.23</v>
      </c>
      <c r="AN66" s="35">
        <v>54.4</v>
      </c>
      <c r="AO66" s="35">
        <v>16.940000000000001</v>
      </c>
    </row>
    <row r="67" spans="1:41" x14ac:dyDescent="0.25">
      <c r="A67" s="2" t="s">
        <v>200</v>
      </c>
      <c r="B67" s="35">
        <v>9.09</v>
      </c>
      <c r="C67" s="35">
        <v>10.92</v>
      </c>
      <c r="D67" s="35">
        <v>52.74</v>
      </c>
      <c r="E67" s="35">
        <v>37.21</v>
      </c>
      <c r="F67" s="35">
        <v>34.19</v>
      </c>
      <c r="G67" s="35">
        <v>19.239999999999998</v>
      </c>
      <c r="H67" s="35">
        <v>34.26</v>
      </c>
      <c r="I67" s="35">
        <v>16.79</v>
      </c>
      <c r="J67" s="35">
        <v>15.15</v>
      </c>
      <c r="K67" s="35">
        <v>62.14</v>
      </c>
      <c r="L67" s="35">
        <v>21.05</v>
      </c>
      <c r="M67" s="35">
        <v>17.8</v>
      </c>
      <c r="N67" s="35">
        <v>43.28</v>
      </c>
      <c r="O67" s="35">
        <v>27.87</v>
      </c>
      <c r="P67" s="35">
        <v>5.51</v>
      </c>
      <c r="Q67" s="35">
        <v>6.7819416609045273</v>
      </c>
      <c r="R67" s="35">
        <v>2.4141690891232233</v>
      </c>
      <c r="S67" s="35">
        <v>54.82</v>
      </c>
      <c r="T67" s="35">
        <v>59.12</v>
      </c>
      <c r="U67" s="35">
        <v>44.7</v>
      </c>
      <c r="V67" s="35">
        <v>2.65</v>
      </c>
      <c r="W67" s="35">
        <v>14.09</v>
      </c>
      <c r="X67" s="35">
        <v>3.17</v>
      </c>
      <c r="Y67" s="35">
        <v>77.040000000000006</v>
      </c>
      <c r="Z67" s="35">
        <v>98.46</v>
      </c>
      <c r="AA67" s="35">
        <v>8.41</v>
      </c>
      <c r="AB67" s="35">
        <v>14.95</v>
      </c>
      <c r="AC67" s="35">
        <v>77.900000000000006</v>
      </c>
      <c r="AD67" s="35">
        <v>10.48</v>
      </c>
      <c r="AE67" s="35">
        <v>82.26</v>
      </c>
      <c r="AF67" s="35">
        <v>30.47</v>
      </c>
      <c r="AG67" s="35">
        <v>11.6</v>
      </c>
      <c r="AH67" s="35">
        <v>73.489999999999995</v>
      </c>
      <c r="AI67" s="35">
        <v>40.880000000000003</v>
      </c>
      <c r="AJ67" s="35">
        <v>19.2</v>
      </c>
      <c r="AK67" s="35">
        <v>18.440000000000001</v>
      </c>
      <c r="AL67" s="35">
        <v>1.57</v>
      </c>
      <c r="AM67" s="35">
        <v>12.29</v>
      </c>
      <c r="AN67" s="35">
        <v>63.32</v>
      </c>
      <c r="AO67" s="35">
        <v>20.28</v>
      </c>
    </row>
    <row r="68" spans="1:41" x14ac:dyDescent="0.25">
      <c r="A68" s="2" t="s">
        <v>201</v>
      </c>
      <c r="B68" s="35">
        <v>9.93</v>
      </c>
      <c r="C68" s="35">
        <v>12.74</v>
      </c>
      <c r="D68" s="35">
        <v>49.53</v>
      </c>
      <c r="E68" s="35">
        <v>37.61</v>
      </c>
      <c r="F68" s="35">
        <v>37.01</v>
      </c>
      <c r="G68" s="35">
        <v>17.46</v>
      </c>
      <c r="H68" s="35">
        <v>37.479999999999997</v>
      </c>
      <c r="I68" s="35">
        <v>16.440000000000001</v>
      </c>
      <c r="J68" s="35">
        <v>16.45</v>
      </c>
      <c r="K68" s="35">
        <v>60.94</v>
      </c>
      <c r="L68" s="35">
        <v>12.7</v>
      </c>
      <c r="M68" s="35">
        <v>15.98</v>
      </c>
      <c r="N68" s="35">
        <v>45.53</v>
      </c>
      <c r="O68" s="35">
        <v>27.14</v>
      </c>
      <c r="P68" s="35">
        <v>3.8</v>
      </c>
      <c r="Q68" s="35">
        <v>6.6095935391527121</v>
      </c>
      <c r="R68" s="35">
        <v>2.4895950072850974</v>
      </c>
      <c r="S68" s="35">
        <v>66.42</v>
      </c>
      <c r="T68" s="35">
        <v>57.29</v>
      </c>
      <c r="U68" s="35">
        <v>35.74</v>
      </c>
      <c r="V68" s="35">
        <v>2.63</v>
      </c>
      <c r="W68" s="35">
        <v>15.17</v>
      </c>
      <c r="X68" s="35">
        <v>3.77</v>
      </c>
      <c r="Y68" s="35">
        <v>44.86</v>
      </c>
      <c r="Z68" s="35">
        <v>98.85</v>
      </c>
      <c r="AA68" s="35">
        <v>9.7799999999999994</v>
      </c>
      <c r="AB68" s="35">
        <v>18.88</v>
      </c>
      <c r="AC68" s="35">
        <v>70.989999999999995</v>
      </c>
      <c r="AD68" s="35">
        <v>9.76</v>
      </c>
      <c r="AE68" s="35">
        <v>76.91</v>
      </c>
      <c r="AF68" s="35">
        <v>31.82</v>
      </c>
      <c r="AG68" s="35">
        <v>14.65</v>
      </c>
      <c r="AH68" s="35">
        <v>66</v>
      </c>
      <c r="AI68" s="35">
        <v>49.17</v>
      </c>
      <c r="AJ68" s="35">
        <v>21.08</v>
      </c>
      <c r="AK68" s="35">
        <v>30.15</v>
      </c>
      <c r="AL68" s="35">
        <v>2.12</v>
      </c>
      <c r="AM68" s="35">
        <v>15.59</v>
      </c>
      <c r="AN68" s="35">
        <v>53.17</v>
      </c>
      <c r="AO68" s="35">
        <v>17.850000000000001</v>
      </c>
    </row>
    <row r="69" spans="1:41" x14ac:dyDescent="0.25">
      <c r="A69" s="2" t="s">
        <v>202</v>
      </c>
      <c r="B69" s="35">
        <v>9.1</v>
      </c>
      <c r="C69" s="35">
        <v>19.27</v>
      </c>
      <c r="D69" s="35">
        <v>65.34</v>
      </c>
      <c r="E69" s="35">
        <v>37.6</v>
      </c>
      <c r="F69" s="35">
        <v>34.4</v>
      </c>
      <c r="G69" s="35">
        <v>11.64</v>
      </c>
      <c r="H69" s="35">
        <v>56.61</v>
      </c>
      <c r="I69" s="35">
        <v>17.54</v>
      </c>
      <c r="J69" s="35">
        <v>13.92</v>
      </c>
      <c r="K69" s="35">
        <v>58.19</v>
      </c>
      <c r="L69" s="35">
        <v>19.82</v>
      </c>
      <c r="M69" s="35">
        <v>23.1</v>
      </c>
      <c r="N69" s="35">
        <v>52.52</v>
      </c>
      <c r="O69" s="35">
        <v>28.71</v>
      </c>
      <c r="P69" s="35">
        <v>7.29</v>
      </c>
      <c r="Q69" s="35">
        <v>7.5659060231938549</v>
      </c>
      <c r="R69" s="35">
        <v>2.7784456034306575</v>
      </c>
      <c r="S69" s="35">
        <v>84.88</v>
      </c>
      <c r="T69" s="35">
        <v>36.94</v>
      </c>
      <c r="U69" s="35">
        <v>38.369999999999997</v>
      </c>
      <c r="V69" s="35">
        <v>2.83</v>
      </c>
      <c r="W69" s="35">
        <v>12.9</v>
      </c>
      <c r="X69" s="35">
        <v>3.53</v>
      </c>
      <c r="Y69" s="35">
        <v>41.14</v>
      </c>
      <c r="Z69" s="35">
        <v>98.42</v>
      </c>
      <c r="AA69" s="35">
        <v>10.93</v>
      </c>
      <c r="AB69" s="35">
        <v>16.829999999999998</v>
      </c>
      <c r="AC69" s="35">
        <v>79.209999999999994</v>
      </c>
      <c r="AD69" s="35">
        <v>7.68</v>
      </c>
      <c r="AE69" s="35">
        <v>82.01</v>
      </c>
      <c r="AF69" s="35">
        <v>32.35</v>
      </c>
      <c r="AG69" s="35">
        <v>14.43</v>
      </c>
      <c r="AH69" s="35">
        <v>80.02</v>
      </c>
      <c r="AI69" s="35">
        <v>49.04</v>
      </c>
      <c r="AJ69" s="35">
        <v>23.13</v>
      </c>
      <c r="AK69" s="35">
        <v>24.49</v>
      </c>
      <c r="AL69" s="35">
        <v>3.62</v>
      </c>
      <c r="AM69" s="35">
        <v>16.510000000000002</v>
      </c>
      <c r="AN69" s="35">
        <v>64.650000000000006</v>
      </c>
      <c r="AO69" s="35">
        <v>23.19</v>
      </c>
    </row>
    <row r="70" spans="1:41" x14ac:dyDescent="0.25">
      <c r="A70" s="2" t="s">
        <v>203</v>
      </c>
      <c r="B70" s="35">
        <v>9.91</v>
      </c>
      <c r="C70" s="35">
        <v>7.93</v>
      </c>
      <c r="D70" s="35">
        <v>38.92</v>
      </c>
      <c r="E70" s="35">
        <v>41.67</v>
      </c>
      <c r="F70" s="35">
        <v>43.85</v>
      </c>
      <c r="G70" s="35">
        <v>22.83</v>
      </c>
      <c r="H70" s="35">
        <v>44.02</v>
      </c>
      <c r="I70" s="35">
        <v>13.41</v>
      </c>
      <c r="J70" s="35">
        <v>13.58</v>
      </c>
      <c r="K70" s="35">
        <v>90.76</v>
      </c>
      <c r="L70" s="35">
        <v>20.72</v>
      </c>
      <c r="M70" s="35">
        <v>33.229999999999997</v>
      </c>
      <c r="N70" s="35">
        <v>61.96</v>
      </c>
      <c r="O70" s="35">
        <v>37.07</v>
      </c>
      <c r="P70" s="35">
        <v>2.93</v>
      </c>
      <c r="Q70" s="35">
        <v>9.2732988043875295</v>
      </c>
      <c r="R70" s="35">
        <v>3.5488549582711038</v>
      </c>
      <c r="S70" s="35">
        <v>46.79</v>
      </c>
      <c r="T70" s="35">
        <v>49.29</v>
      </c>
      <c r="U70" s="35">
        <v>42.46</v>
      </c>
      <c r="V70" s="35">
        <v>3.79</v>
      </c>
      <c r="W70" s="35">
        <v>22.05</v>
      </c>
      <c r="X70" s="35">
        <v>14.75</v>
      </c>
      <c r="Y70" s="35">
        <v>57.86</v>
      </c>
      <c r="Z70" s="35">
        <v>99.19</v>
      </c>
      <c r="AA70" s="35">
        <v>9.89</v>
      </c>
      <c r="AB70" s="35">
        <v>16.329999999999998</v>
      </c>
      <c r="AC70" s="35">
        <v>70.040000000000006</v>
      </c>
      <c r="AD70" s="35">
        <v>10.93</v>
      </c>
      <c r="AE70" s="35">
        <v>78.010000000000005</v>
      </c>
      <c r="AF70" s="35">
        <v>38.44</v>
      </c>
      <c r="AG70" s="35">
        <v>13.43</v>
      </c>
      <c r="AH70" s="35">
        <v>50.4</v>
      </c>
      <c r="AI70" s="35">
        <v>47.07</v>
      </c>
      <c r="AJ70" s="35">
        <v>30.04</v>
      </c>
      <c r="AK70" s="35">
        <v>25.69</v>
      </c>
      <c r="AL70" s="35">
        <v>1.53</v>
      </c>
      <c r="AM70" s="35">
        <v>12.79</v>
      </c>
      <c r="AN70" s="35">
        <v>42.66</v>
      </c>
      <c r="AO70" s="35">
        <v>30.61</v>
      </c>
    </row>
    <row r="71" spans="1:41" x14ac:dyDescent="0.25">
      <c r="A71" s="2" t="s">
        <v>204</v>
      </c>
      <c r="B71" s="35">
        <v>10.48</v>
      </c>
      <c r="C71" s="35">
        <v>20.7</v>
      </c>
      <c r="D71" s="35">
        <v>53.71</v>
      </c>
      <c r="E71" s="35">
        <v>39.44</v>
      </c>
      <c r="F71" s="35">
        <v>37.21</v>
      </c>
      <c r="G71" s="35">
        <v>17.149999999999999</v>
      </c>
      <c r="H71" s="35">
        <v>55</v>
      </c>
      <c r="I71" s="35">
        <v>13.85</v>
      </c>
      <c r="J71" s="35">
        <v>16.489999999999998</v>
      </c>
      <c r="K71" s="35">
        <v>84.24</v>
      </c>
      <c r="L71" s="35">
        <v>9.6999999999999993</v>
      </c>
      <c r="M71" s="35">
        <v>25.12</v>
      </c>
      <c r="N71" s="35">
        <v>54.83</v>
      </c>
      <c r="O71" s="35">
        <v>30.34</v>
      </c>
      <c r="P71" s="35">
        <v>3.15</v>
      </c>
      <c r="Q71" s="35">
        <v>7.7323769318233948</v>
      </c>
      <c r="R71" s="35">
        <v>4.9690394552985433</v>
      </c>
      <c r="S71" s="35">
        <v>81.760000000000005</v>
      </c>
      <c r="T71" s="35">
        <v>27.27</v>
      </c>
      <c r="U71" s="35">
        <v>42.2</v>
      </c>
      <c r="V71" s="35">
        <v>3.3</v>
      </c>
      <c r="W71" s="35">
        <v>18.8</v>
      </c>
      <c r="X71" s="35">
        <v>5.88</v>
      </c>
      <c r="Y71" s="35">
        <v>41.18</v>
      </c>
      <c r="Z71" s="35">
        <v>98.3</v>
      </c>
      <c r="AA71" s="35">
        <v>11.39</v>
      </c>
      <c r="AB71" s="35">
        <v>20.399999999999999</v>
      </c>
      <c r="AC71" s="35">
        <v>74.959999999999994</v>
      </c>
      <c r="AD71" s="35">
        <v>10.32</v>
      </c>
      <c r="AE71" s="35">
        <v>78.92</v>
      </c>
      <c r="AF71" s="35">
        <v>38.39</v>
      </c>
      <c r="AG71" s="35">
        <v>13.77</v>
      </c>
      <c r="AH71" s="35">
        <v>66.78</v>
      </c>
      <c r="AI71" s="35">
        <v>44.97</v>
      </c>
      <c r="AJ71" s="35">
        <v>22.13</v>
      </c>
      <c r="AK71" s="35">
        <v>28.94</v>
      </c>
      <c r="AL71" s="35">
        <v>2.86</v>
      </c>
      <c r="AM71" s="35">
        <v>15.76</v>
      </c>
      <c r="AN71" s="35">
        <v>50.08</v>
      </c>
      <c r="AO71" s="35">
        <v>24.27</v>
      </c>
    </row>
    <row r="72" spans="1:41" x14ac:dyDescent="0.25">
      <c r="A72" s="2" t="s">
        <v>214</v>
      </c>
      <c r="B72" s="35">
        <v>9.42</v>
      </c>
      <c r="C72" s="35">
        <v>16.72</v>
      </c>
      <c r="D72" s="35">
        <v>66.08</v>
      </c>
      <c r="E72" s="35">
        <v>33.33</v>
      </c>
      <c r="F72" s="35">
        <v>25.32</v>
      </c>
      <c r="G72" s="35">
        <v>14.27</v>
      </c>
      <c r="H72" s="35">
        <v>53.37</v>
      </c>
      <c r="I72" s="35">
        <v>15.7</v>
      </c>
      <c r="J72" s="35">
        <v>7.94</v>
      </c>
      <c r="K72" s="35">
        <v>30.44</v>
      </c>
      <c r="L72" s="35">
        <v>18.3</v>
      </c>
      <c r="M72" s="35">
        <v>8.65</v>
      </c>
      <c r="N72" s="35">
        <v>31.16</v>
      </c>
      <c r="O72" s="35">
        <v>20.61</v>
      </c>
      <c r="P72" s="35">
        <v>7.28</v>
      </c>
      <c r="Q72" s="35">
        <v>2.6224130452894401</v>
      </c>
      <c r="R72" s="35">
        <v>2.6908648754</v>
      </c>
      <c r="S72" s="35">
        <v>74.41</v>
      </c>
      <c r="T72" s="35">
        <v>22.47</v>
      </c>
      <c r="U72" s="35">
        <v>34.270000000000003</v>
      </c>
      <c r="V72" s="35">
        <v>2.62</v>
      </c>
      <c r="W72" s="35">
        <v>7.27</v>
      </c>
      <c r="X72" s="35">
        <v>1.1000000000000001</v>
      </c>
      <c r="Y72" s="35">
        <v>28.71</v>
      </c>
      <c r="Z72" s="35">
        <v>98.05</v>
      </c>
      <c r="AA72" s="35">
        <v>10.66</v>
      </c>
      <c r="AB72" s="35">
        <v>15.65</v>
      </c>
      <c r="AC72" s="35">
        <v>77.010000000000005</v>
      </c>
      <c r="AD72" s="35">
        <v>5.27</v>
      </c>
      <c r="AE72" s="35">
        <v>79.819999999999993</v>
      </c>
      <c r="AF72" s="35">
        <v>29.51</v>
      </c>
      <c r="AG72" s="35">
        <v>13.21</v>
      </c>
      <c r="AH72" s="35">
        <v>79.22</v>
      </c>
      <c r="AI72" s="35">
        <v>41.51</v>
      </c>
      <c r="AJ72" s="35">
        <v>14.79</v>
      </c>
      <c r="AK72" s="35">
        <v>20.43</v>
      </c>
      <c r="AL72" s="35">
        <v>3.11</v>
      </c>
      <c r="AM72" s="35">
        <v>14.2</v>
      </c>
      <c r="AN72" s="35">
        <v>63.77</v>
      </c>
      <c r="AO72" s="35">
        <v>16.059999999999999</v>
      </c>
    </row>
    <row r="73" spans="1:41" x14ac:dyDescent="0.25">
      <c r="A73" s="2" t="s">
        <v>205</v>
      </c>
      <c r="B73" s="35">
        <v>9.01</v>
      </c>
      <c r="C73" s="35">
        <v>11.67</v>
      </c>
      <c r="D73" s="35">
        <v>61.77</v>
      </c>
      <c r="E73" s="35">
        <v>41.57</v>
      </c>
      <c r="F73" s="35">
        <v>39.83</v>
      </c>
      <c r="G73" s="35">
        <v>24.14</v>
      </c>
      <c r="H73" s="35">
        <v>47.09</v>
      </c>
      <c r="I73" s="35">
        <v>19.41</v>
      </c>
      <c r="J73" s="35">
        <v>16.46</v>
      </c>
      <c r="K73" s="35">
        <v>70.819999999999993</v>
      </c>
      <c r="L73" s="35">
        <v>20.76</v>
      </c>
      <c r="M73" s="35">
        <v>15.44</v>
      </c>
      <c r="N73" s="35">
        <v>46.62</v>
      </c>
      <c r="O73" s="35">
        <v>29.65</v>
      </c>
      <c r="P73" s="35">
        <v>4.92</v>
      </c>
      <c r="Q73" s="35">
        <v>5.9735605413031969</v>
      </c>
      <c r="R73" s="35">
        <v>2.7548959433876354</v>
      </c>
      <c r="S73" s="35">
        <v>65.2</v>
      </c>
      <c r="T73" s="35">
        <v>68.41</v>
      </c>
      <c r="U73" s="35">
        <v>35</v>
      </c>
      <c r="V73" s="35">
        <v>2.69</v>
      </c>
      <c r="W73" s="35">
        <v>18.91</v>
      </c>
      <c r="X73" s="35">
        <v>5.76</v>
      </c>
      <c r="Y73" s="35">
        <v>76.87</v>
      </c>
      <c r="Z73" s="35">
        <v>99.2</v>
      </c>
      <c r="AA73" s="35">
        <v>8.4600000000000009</v>
      </c>
      <c r="AB73" s="35">
        <v>17.88</v>
      </c>
      <c r="AC73" s="35">
        <v>75.5</v>
      </c>
      <c r="AD73" s="35">
        <v>10.59</v>
      </c>
      <c r="AE73" s="35">
        <v>80.36</v>
      </c>
      <c r="AF73" s="35">
        <v>32.4</v>
      </c>
      <c r="AG73" s="35">
        <v>13.08</v>
      </c>
      <c r="AH73" s="35">
        <v>74.28</v>
      </c>
      <c r="AI73" s="35">
        <v>41.96</v>
      </c>
      <c r="AJ73" s="35">
        <v>26.61</v>
      </c>
      <c r="AK73" s="35">
        <v>23.75</v>
      </c>
      <c r="AL73" s="35">
        <v>1.39</v>
      </c>
      <c r="AM73" s="35">
        <v>13.41</v>
      </c>
      <c r="AN73" s="35">
        <v>63.67</v>
      </c>
      <c r="AO73" s="35">
        <v>23.57</v>
      </c>
    </row>
    <row r="74" spans="1:41" x14ac:dyDescent="0.25">
      <c r="A74" s="2" t="s">
        <v>206</v>
      </c>
      <c r="B74" s="35">
        <v>8.52</v>
      </c>
      <c r="C74" s="35">
        <v>19.7</v>
      </c>
      <c r="D74" s="35">
        <v>55.57</v>
      </c>
      <c r="E74" s="35">
        <v>36.68</v>
      </c>
      <c r="F74" s="35">
        <v>33.619999999999997</v>
      </c>
      <c r="G74" s="35">
        <v>8.84</v>
      </c>
      <c r="H74" s="35">
        <v>56.89</v>
      </c>
      <c r="I74" s="35">
        <v>13.94</v>
      </c>
      <c r="J74" s="35">
        <v>12.96</v>
      </c>
      <c r="K74" s="35">
        <v>28.82</v>
      </c>
      <c r="L74" s="35">
        <v>11.26</v>
      </c>
      <c r="M74" s="35">
        <v>9.74</v>
      </c>
      <c r="N74" s="35">
        <v>28.17</v>
      </c>
      <c r="O74" s="35">
        <v>17.559999999999999</v>
      </c>
      <c r="P74" s="35">
        <v>3.29</v>
      </c>
      <c r="Q74" s="35">
        <v>2.4273644633401732</v>
      </c>
      <c r="R74" s="35">
        <v>2.3513801446476275</v>
      </c>
      <c r="S74" s="35">
        <v>85.86</v>
      </c>
      <c r="T74" s="35">
        <v>40.520000000000003</v>
      </c>
      <c r="U74" s="35">
        <v>32.81</v>
      </c>
      <c r="V74" s="35">
        <v>2.73</v>
      </c>
      <c r="W74" s="35">
        <v>9.07</v>
      </c>
      <c r="X74" s="35">
        <v>1.41</v>
      </c>
      <c r="Y74" s="35">
        <v>40.61</v>
      </c>
      <c r="Z74" s="35">
        <v>99.35</v>
      </c>
      <c r="AA74" s="35">
        <v>11.63</v>
      </c>
      <c r="AB74" s="35">
        <v>17.149999999999999</v>
      </c>
      <c r="AC74" s="35">
        <v>74.05</v>
      </c>
      <c r="AD74" s="35">
        <v>6.74</v>
      </c>
      <c r="AE74" s="35">
        <v>78.02</v>
      </c>
      <c r="AF74" s="35">
        <v>30.88</v>
      </c>
      <c r="AG74" s="35">
        <v>16.64</v>
      </c>
      <c r="AH74" s="35">
        <v>55.5</v>
      </c>
      <c r="AI74" s="35">
        <v>49.49</v>
      </c>
      <c r="AJ74" s="35">
        <v>22.4</v>
      </c>
      <c r="AK74" s="35">
        <v>27.29</v>
      </c>
      <c r="AL74" s="35">
        <v>3.77</v>
      </c>
      <c r="AM74" s="35">
        <v>17.97</v>
      </c>
      <c r="AN74" s="35">
        <v>41.62</v>
      </c>
      <c r="AO74" s="35">
        <v>13.24</v>
      </c>
    </row>
    <row r="75" spans="1:41" x14ac:dyDescent="0.25">
      <c r="A75" s="2" t="s">
        <v>207</v>
      </c>
      <c r="B75" s="35">
        <v>9.43</v>
      </c>
      <c r="C75" s="35">
        <v>8.49</v>
      </c>
      <c r="D75" s="35">
        <v>47.94</v>
      </c>
      <c r="E75" s="35">
        <v>40</v>
      </c>
      <c r="F75" s="35">
        <v>44.57</v>
      </c>
      <c r="G75" s="35">
        <v>26.4</v>
      </c>
      <c r="H75" s="35">
        <v>33.26</v>
      </c>
      <c r="I75" s="35">
        <v>15.4</v>
      </c>
      <c r="J75" s="35">
        <v>12.68</v>
      </c>
      <c r="K75" s="35">
        <v>70.41</v>
      </c>
      <c r="L75" s="35">
        <v>19.899999999999999</v>
      </c>
      <c r="M75" s="35">
        <v>24.84</v>
      </c>
      <c r="N75" s="35">
        <v>51.13</v>
      </c>
      <c r="O75" s="35">
        <v>36.520000000000003</v>
      </c>
      <c r="P75" s="35">
        <v>4.32</v>
      </c>
      <c r="Q75" s="35">
        <v>5.7912659395113026</v>
      </c>
      <c r="R75" s="35">
        <v>3.4344880158523048</v>
      </c>
      <c r="S75" s="35">
        <v>41.63</v>
      </c>
      <c r="T75" s="35">
        <v>57.46</v>
      </c>
      <c r="U75" s="35">
        <v>48.07</v>
      </c>
      <c r="V75" s="35">
        <v>2.85</v>
      </c>
      <c r="W75" s="35">
        <v>17.86</v>
      </c>
      <c r="X75" s="35">
        <v>5.8</v>
      </c>
      <c r="Y75" s="35">
        <v>72.41</v>
      </c>
      <c r="Z75" s="35">
        <v>98.73</v>
      </c>
      <c r="AA75" s="35">
        <v>9.7899999999999991</v>
      </c>
      <c r="AB75" s="35">
        <v>17.34</v>
      </c>
      <c r="AC75" s="35">
        <v>74.319999999999993</v>
      </c>
      <c r="AD75" s="35">
        <v>11.66</v>
      </c>
      <c r="AE75" s="35">
        <v>79.27</v>
      </c>
      <c r="AF75" s="35">
        <v>37.6</v>
      </c>
      <c r="AG75" s="35">
        <v>12.56</v>
      </c>
      <c r="AH75" s="35">
        <v>72.790000000000006</v>
      </c>
      <c r="AI75" s="35">
        <v>41.05</v>
      </c>
      <c r="AJ75" s="35">
        <v>23</v>
      </c>
      <c r="AK75" s="35">
        <v>30.68</v>
      </c>
      <c r="AL75" s="35">
        <v>1.31</v>
      </c>
      <c r="AM75" s="35">
        <v>11.11</v>
      </c>
      <c r="AN75" s="35">
        <v>57.83</v>
      </c>
      <c r="AO75" s="35">
        <v>30.6</v>
      </c>
    </row>
    <row r="76" spans="1:41" x14ac:dyDescent="0.25">
      <c r="A76" s="2" t="s">
        <v>208</v>
      </c>
      <c r="B76" s="35">
        <v>9.6</v>
      </c>
      <c r="C76" s="35">
        <v>21.82</v>
      </c>
      <c r="D76" s="35">
        <v>42.05</v>
      </c>
      <c r="E76" s="35">
        <v>37.51</v>
      </c>
      <c r="F76" s="35">
        <v>36.340000000000003</v>
      </c>
      <c r="G76" s="35">
        <v>16.62</v>
      </c>
      <c r="H76" s="35">
        <v>46.16</v>
      </c>
      <c r="I76" s="35">
        <v>14.76</v>
      </c>
      <c r="J76" s="35">
        <v>12.81</v>
      </c>
      <c r="K76" s="35">
        <v>64.75</v>
      </c>
      <c r="L76" s="35">
        <v>22.19</v>
      </c>
      <c r="M76" s="35">
        <v>21.25</v>
      </c>
      <c r="N76" s="35">
        <v>51.44</v>
      </c>
      <c r="O76" s="35">
        <v>35.07</v>
      </c>
      <c r="P76" s="35">
        <v>3.31</v>
      </c>
      <c r="Q76" s="35">
        <v>8.6701725011577544</v>
      </c>
      <c r="R76" s="35">
        <v>3.0926204640107424</v>
      </c>
      <c r="S76" s="35">
        <v>74.66</v>
      </c>
      <c r="T76" s="35">
        <v>38.520000000000003</v>
      </c>
      <c r="U76" s="35">
        <v>44.06</v>
      </c>
      <c r="V76" s="35">
        <v>2.89</v>
      </c>
      <c r="W76" s="35">
        <v>16.78</v>
      </c>
      <c r="X76" s="35">
        <v>5.98</v>
      </c>
      <c r="Y76" s="35">
        <v>59.18</v>
      </c>
      <c r="Z76" s="35">
        <v>99.47</v>
      </c>
      <c r="AA76" s="35">
        <v>10.64</v>
      </c>
      <c r="AB76" s="35">
        <v>18.73</v>
      </c>
      <c r="AC76" s="35">
        <v>67.83</v>
      </c>
      <c r="AD76" s="35">
        <v>9.67</v>
      </c>
      <c r="AE76" s="35">
        <v>75.09</v>
      </c>
      <c r="AF76" s="35">
        <v>32.15</v>
      </c>
      <c r="AG76" s="35">
        <v>13.59</v>
      </c>
      <c r="AH76" s="35">
        <v>50.04</v>
      </c>
      <c r="AI76" s="35">
        <v>48.54</v>
      </c>
      <c r="AJ76" s="35">
        <v>27.84</v>
      </c>
      <c r="AK76" s="35">
        <v>26.23</v>
      </c>
      <c r="AL76" s="35">
        <v>3.24</v>
      </c>
      <c r="AM76" s="35">
        <v>16.100000000000001</v>
      </c>
      <c r="AN76" s="35">
        <v>40.840000000000003</v>
      </c>
      <c r="AO76" s="35">
        <v>26.55</v>
      </c>
    </row>
    <row r="77" spans="1:41" x14ac:dyDescent="0.25">
      <c r="A77" s="2" t="s">
        <v>209</v>
      </c>
      <c r="B77" s="35">
        <v>9.5399999999999991</v>
      </c>
      <c r="C77" s="35">
        <v>13.25</v>
      </c>
      <c r="D77" s="35">
        <v>63.82</v>
      </c>
      <c r="E77" s="35">
        <v>37.68</v>
      </c>
      <c r="F77" s="35">
        <v>33.549999999999997</v>
      </c>
      <c r="G77" s="35">
        <v>24.42</v>
      </c>
      <c r="H77" s="35">
        <v>41.49</v>
      </c>
      <c r="I77" s="35">
        <v>18.239999999999998</v>
      </c>
      <c r="J77" s="35">
        <v>12.77</v>
      </c>
      <c r="K77" s="35">
        <v>52.73</v>
      </c>
      <c r="L77" s="35">
        <v>20.45</v>
      </c>
      <c r="M77" s="35">
        <v>15.49</v>
      </c>
      <c r="N77" s="35">
        <v>43.35</v>
      </c>
      <c r="O77" s="35">
        <v>27.12</v>
      </c>
      <c r="P77" s="35">
        <v>6.87</v>
      </c>
      <c r="Q77" s="35">
        <v>6.5246646710372245</v>
      </c>
      <c r="R77" s="35">
        <v>3.3375368660721758</v>
      </c>
      <c r="S77" s="35">
        <v>62.04</v>
      </c>
      <c r="T77" s="35">
        <v>47.02</v>
      </c>
      <c r="U77" s="35">
        <v>38.9</v>
      </c>
      <c r="V77" s="35">
        <v>2.69</v>
      </c>
      <c r="W77" s="35">
        <v>13.2</v>
      </c>
      <c r="X77" s="35">
        <v>2.89</v>
      </c>
      <c r="Y77" s="35">
        <v>76.319999999999993</v>
      </c>
      <c r="Z77" s="35">
        <v>97.74</v>
      </c>
      <c r="AA77" s="35">
        <v>8.33</v>
      </c>
      <c r="AB77" s="35">
        <v>15.55</v>
      </c>
      <c r="AC77" s="35">
        <v>81.48</v>
      </c>
      <c r="AD77" s="35">
        <v>8.91</v>
      </c>
      <c r="AE77" s="35">
        <v>84.44</v>
      </c>
      <c r="AF77" s="35">
        <v>33.82</v>
      </c>
      <c r="AG77" s="35">
        <v>10.96</v>
      </c>
      <c r="AH77" s="35">
        <v>78.930000000000007</v>
      </c>
      <c r="AI77" s="35">
        <v>43.24</v>
      </c>
      <c r="AJ77" s="35">
        <v>22.52</v>
      </c>
      <c r="AK77" s="35">
        <v>18.149999999999999</v>
      </c>
      <c r="AL77" s="35">
        <v>1.32</v>
      </c>
      <c r="AM77" s="35">
        <v>11.17</v>
      </c>
      <c r="AN77" s="35">
        <v>68.73</v>
      </c>
      <c r="AO77" s="35">
        <v>22.25</v>
      </c>
    </row>
    <row r="78" spans="1:41" x14ac:dyDescent="0.25">
      <c r="A78" s="2" t="s">
        <v>210</v>
      </c>
      <c r="B78" s="35">
        <v>7.48</v>
      </c>
      <c r="C78" s="35">
        <v>16.309999999999999</v>
      </c>
      <c r="D78" s="35">
        <v>61.36</v>
      </c>
      <c r="E78" s="35">
        <v>40.729999999999997</v>
      </c>
      <c r="F78" s="35">
        <v>51.26</v>
      </c>
      <c r="G78" s="35">
        <v>22.91</v>
      </c>
      <c r="H78" s="35">
        <v>43</v>
      </c>
      <c r="I78" s="35">
        <v>13.95</v>
      </c>
      <c r="J78" s="35">
        <v>12.71</v>
      </c>
      <c r="K78" s="35">
        <v>61.71</v>
      </c>
      <c r="L78" s="35">
        <v>35.92</v>
      </c>
      <c r="M78" s="35">
        <v>34.14</v>
      </c>
      <c r="N78" s="35">
        <v>63.62</v>
      </c>
      <c r="O78" s="35">
        <v>47.8</v>
      </c>
      <c r="P78" s="35">
        <v>8.75</v>
      </c>
      <c r="Q78" s="35">
        <v>8.4838293443511752</v>
      </c>
      <c r="R78" s="35">
        <v>3.8772907729931561</v>
      </c>
      <c r="S78" s="35">
        <v>46.7</v>
      </c>
      <c r="T78" s="35">
        <v>55.8</v>
      </c>
      <c r="U78" s="35">
        <v>55.46</v>
      </c>
      <c r="V78" s="35">
        <v>2.46</v>
      </c>
      <c r="W78" s="35">
        <v>17.38</v>
      </c>
      <c r="X78" s="35">
        <v>4.3</v>
      </c>
      <c r="Y78" s="35">
        <v>143.86000000000001</v>
      </c>
      <c r="Z78" s="35">
        <v>97.9</v>
      </c>
      <c r="AA78" s="35">
        <v>10</v>
      </c>
      <c r="AB78" s="35">
        <v>22.74</v>
      </c>
      <c r="AC78" s="35">
        <v>71.13</v>
      </c>
      <c r="AD78" s="35">
        <v>9.23</v>
      </c>
      <c r="AE78" s="35">
        <v>75.5</v>
      </c>
      <c r="AF78" s="35">
        <v>45.25</v>
      </c>
      <c r="AG78" s="35">
        <v>11.5</v>
      </c>
      <c r="AH78" s="35">
        <v>79.98</v>
      </c>
      <c r="AI78" s="35">
        <v>38.49</v>
      </c>
      <c r="AJ78" s="35">
        <v>18.8</v>
      </c>
      <c r="AK78" s="35">
        <v>28.08</v>
      </c>
      <c r="AL78" s="35">
        <v>1.1599999999999999</v>
      </c>
      <c r="AM78" s="35">
        <v>11.77</v>
      </c>
      <c r="AN78" s="35">
        <v>61.53</v>
      </c>
      <c r="AO78" s="35">
        <v>38.99</v>
      </c>
    </row>
    <row r="81" spans="1:41" x14ac:dyDescent="0.25">
      <c r="A81" t="s">
        <v>0</v>
      </c>
      <c r="B81" t="s">
        <v>109</v>
      </c>
      <c r="C81" t="s">
        <v>110</v>
      </c>
      <c r="D81" t="s">
        <v>111</v>
      </c>
      <c r="E81" t="s">
        <v>112</v>
      </c>
      <c r="F81" t="s">
        <v>113</v>
      </c>
      <c r="G81" t="s">
        <v>114</v>
      </c>
      <c r="H81" t="s">
        <v>115</v>
      </c>
      <c r="I81" t="s">
        <v>116</v>
      </c>
      <c r="J81" t="s">
        <v>117</v>
      </c>
      <c r="K81" t="s">
        <v>118</v>
      </c>
      <c r="L81" t="s">
        <v>119</v>
      </c>
      <c r="M81" t="s">
        <v>120</v>
      </c>
      <c r="N81" t="s">
        <v>121</v>
      </c>
      <c r="O81" t="s">
        <v>122</v>
      </c>
      <c r="P81" t="s">
        <v>123</v>
      </c>
      <c r="Q81" t="s">
        <v>124</v>
      </c>
      <c r="R81" t="s">
        <v>125</v>
      </c>
      <c r="S81" t="s">
        <v>126</v>
      </c>
      <c r="T81" t="s">
        <v>127</v>
      </c>
      <c r="U81" t="s">
        <v>128</v>
      </c>
      <c r="V81" t="s">
        <v>129</v>
      </c>
      <c r="W81" t="s">
        <v>130</v>
      </c>
      <c r="X81" t="s">
        <v>131</v>
      </c>
      <c r="Y81" t="s">
        <v>132</v>
      </c>
      <c r="Z81" t="s">
        <v>133</v>
      </c>
      <c r="AA81" t="s">
        <v>134</v>
      </c>
      <c r="AB81" t="s">
        <v>135</v>
      </c>
      <c r="AC81" t="s">
        <v>153</v>
      </c>
      <c r="AD81" t="s">
        <v>154</v>
      </c>
      <c r="AE81" t="s">
        <v>155</v>
      </c>
      <c r="AF81" t="s">
        <v>156</v>
      </c>
      <c r="AG81" t="s">
        <v>157</v>
      </c>
      <c r="AH81" t="s">
        <v>158</v>
      </c>
      <c r="AI81" t="s">
        <v>159</v>
      </c>
      <c r="AJ81" t="s">
        <v>160</v>
      </c>
      <c r="AK81" t="s">
        <v>161</v>
      </c>
      <c r="AL81" t="s">
        <v>162</v>
      </c>
      <c r="AM81" t="s">
        <v>163</v>
      </c>
      <c r="AN81" t="s">
        <v>164</v>
      </c>
      <c r="AO81" t="s">
        <v>165</v>
      </c>
    </row>
    <row r="83" spans="1:41" x14ac:dyDescent="0.25">
      <c r="A83" s="1" t="s">
        <v>211</v>
      </c>
      <c r="B83">
        <v>5.7668226371061717</v>
      </c>
      <c r="C83" s="35">
        <v>18.403262543757254</v>
      </c>
      <c r="D83" s="35">
        <v>44.258036172695299</v>
      </c>
      <c r="E83" s="35">
        <v>32.503798133022208</v>
      </c>
      <c r="F83" s="35">
        <v>23.23805134189033</v>
      </c>
      <c r="G83" s="35">
        <v>6.8808798133022284</v>
      </c>
      <c r="H83" s="35">
        <v>49.069961493582404</v>
      </c>
      <c r="I83" s="35">
        <v>11.714198366394381</v>
      </c>
      <c r="J83" s="35">
        <v>6.3052800466744605</v>
      </c>
      <c r="K83" s="35">
        <v>8.53414352392066</v>
      </c>
      <c r="L83" s="35">
        <v>3.4663325554259128</v>
      </c>
      <c r="M83" s="35">
        <v>2.849002333722273</v>
      </c>
      <c r="N83" s="35">
        <v>9.0915869311551987</v>
      </c>
      <c r="O83" s="35">
        <v>4.7297631271878684</v>
      </c>
      <c r="P83" s="35">
        <v>0.93281913652275528</v>
      </c>
      <c r="Q83" s="35">
        <v>1.4870196780758533</v>
      </c>
      <c r="R83" s="35">
        <v>1.8822197422064868</v>
      </c>
      <c r="S83" s="35">
        <v>68.502197199533256</v>
      </c>
      <c r="T83" s="35">
        <v>15.037612602100422</v>
      </c>
      <c r="U83" s="35">
        <v>14.958642940490083</v>
      </c>
      <c r="V83" s="35">
        <v>2.3495332555425898</v>
      </c>
      <c r="W83" s="35">
        <v>3.0547164527421313</v>
      </c>
      <c r="X83" s="35">
        <v>0.51200933488914491</v>
      </c>
      <c r="Y83" s="35">
        <v>9.7208926487748144</v>
      </c>
      <c r="Z83" s="35">
        <v>95.126912485414593</v>
      </c>
      <c r="AA83" s="35">
        <v>10.870862310385053</v>
      </c>
      <c r="AB83" s="35">
        <v>18.330602100350063</v>
      </c>
      <c r="AC83" s="35">
        <v>65.306051341890381</v>
      </c>
      <c r="AD83" s="35">
        <v>4.440505250875157</v>
      </c>
      <c r="AE83" s="35">
        <v>69.746571761960496</v>
      </c>
      <c r="AF83" s="35">
        <v>30.253431738623114</v>
      </c>
      <c r="AG83" s="35">
        <v>14.164737456242692</v>
      </c>
      <c r="AH83" s="35">
        <v>40.404456242707084</v>
      </c>
      <c r="AI83" s="35">
        <v>41.362635939323262</v>
      </c>
      <c r="AJ83" s="35">
        <v>18.232894982497122</v>
      </c>
      <c r="AK83" s="35">
        <v>22.449352392065304</v>
      </c>
      <c r="AL83" s="35">
        <v>3.8653162193699053</v>
      </c>
      <c r="AM83" s="35">
        <v>15.779872812135373</v>
      </c>
      <c r="AN83" s="35">
        <v>27.392091015169218</v>
      </c>
      <c r="AO83" s="35">
        <v>3.7744562427071147</v>
      </c>
    </row>
    <row r="84" spans="1:41" x14ac:dyDescent="0.25"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</row>
    <row r="85" spans="1:41" x14ac:dyDescent="0.25">
      <c r="A85" s="3" t="s">
        <v>212</v>
      </c>
      <c r="B85">
        <v>7.0914715189873396</v>
      </c>
      <c r="C85" s="35">
        <v>11.312262658227841</v>
      </c>
      <c r="D85" s="35">
        <v>39.604715189873396</v>
      </c>
      <c r="E85" s="35">
        <v>34.274145569620217</v>
      </c>
      <c r="F85" s="35">
        <v>26.120996835443016</v>
      </c>
      <c r="G85" s="35">
        <v>10.487199367088602</v>
      </c>
      <c r="H85" s="35">
        <v>37.76704113924049</v>
      </c>
      <c r="I85" s="35">
        <v>10.823101265822782</v>
      </c>
      <c r="J85" s="35">
        <v>8.2890506329113904</v>
      </c>
      <c r="K85" s="35">
        <v>38.575886075949384</v>
      </c>
      <c r="L85" s="35">
        <v>12.780680379746842</v>
      </c>
      <c r="M85" s="35">
        <v>12.901075949367096</v>
      </c>
      <c r="N85" s="35">
        <v>34.552958860759496</v>
      </c>
      <c r="O85" s="35">
        <v>18.944905063291138</v>
      </c>
      <c r="P85" s="35">
        <v>3.2322151898734175</v>
      </c>
      <c r="Q85" s="35">
        <v>4.1191953581661975</v>
      </c>
      <c r="R85" s="35">
        <v>2.6144946796421484</v>
      </c>
      <c r="S85" s="35">
        <v>50.692452531645564</v>
      </c>
      <c r="T85" s="35">
        <v>23.211012658227869</v>
      </c>
      <c r="U85" s="35">
        <v>24.699113924050632</v>
      </c>
      <c r="V85" s="35">
        <v>2.4847310126582269</v>
      </c>
      <c r="W85" s="35">
        <v>9.2471044303797427</v>
      </c>
      <c r="X85" s="35">
        <v>2.196993670886076</v>
      </c>
      <c r="Y85" s="35">
        <v>34.103860759493649</v>
      </c>
      <c r="Z85" s="35">
        <v>96.279367088607643</v>
      </c>
      <c r="AA85" s="35">
        <v>8.460727848101266</v>
      </c>
      <c r="AB85" s="35">
        <v>14.082705696202535</v>
      </c>
      <c r="AC85" s="35">
        <v>65.614367088607551</v>
      </c>
      <c r="AD85" s="35">
        <v>6.1246202531645562</v>
      </c>
      <c r="AE85" s="35">
        <v>71.739050632911329</v>
      </c>
      <c r="AF85" s="35">
        <v>28.260949367088593</v>
      </c>
      <c r="AG85" s="35">
        <v>10.892958860759489</v>
      </c>
      <c r="AH85" s="35">
        <v>50.023876582278518</v>
      </c>
      <c r="AI85" s="35">
        <v>35.543971518987334</v>
      </c>
      <c r="AJ85" s="35">
        <v>14.431946202531648</v>
      </c>
      <c r="AK85" s="35">
        <v>17.485094936708862</v>
      </c>
      <c r="AL85" s="35">
        <v>1.6746518987341803</v>
      </c>
      <c r="AM85" s="35">
        <v>11.871993670886079</v>
      </c>
      <c r="AN85" s="35">
        <v>38.004446202531639</v>
      </c>
      <c r="AO85" s="35">
        <v>13.864762658227843</v>
      </c>
    </row>
    <row r="86" spans="1:41" x14ac:dyDescent="0.25">
      <c r="A86" s="2" t="s">
        <v>180</v>
      </c>
      <c r="B86" s="35">
        <v>10.006470588235295</v>
      </c>
      <c r="C86" s="35">
        <v>10.537647058823529</v>
      </c>
      <c r="D86" s="35">
        <v>28.302941176470586</v>
      </c>
      <c r="E86" s="35">
        <v>35.72941176470588</v>
      </c>
      <c r="F86" s="35">
        <v>35.967058823529413</v>
      </c>
      <c r="G86" s="35">
        <v>10.41764705882353</v>
      </c>
      <c r="H86" s="35">
        <v>38.813529411764705</v>
      </c>
      <c r="I86" s="35">
        <v>9.998823529411764</v>
      </c>
      <c r="J86" s="35">
        <v>14.225294117647058</v>
      </c>
      <c r="K86" s="35">
        <v>40.977058823529404</v>
      </c>
      <c r="L86" s="35">
        <v>7.6923529411764715</v>
      </c>
      <c r="M86" s="35">
        <v>10.007058823529412</v>
      </c>
      <c r="N86" s="35">
        <v>29.408823529411766</v>
      </c>
      <c r="O86" s="35">
        <v>17.829411764705885</v>
      </c>
      <c r="P86" s="35">
        <v>1.7911764705882351</v>
      </c>
      <c r="Q86" s="35">
        <v>3.6234426499781285</v>
      </c>
      <c r="R86" s="35">
        <v>2.3043439964027819</v>
      </c>
      <c r="S86" s="35">
        <v>48.214117647058821</v>
      </c>
      <c r="T86" s="35">
        <v>33.338823529411762</v>
      </c>
      <c r="U86" s="35">
        <v>17.494117647058825</v>
      </c>
      <c r="V86" s="35">
        <v>2.6552941176470588</v>
      </c>
      <c r="W86" s="35">
        <v>11.088235294117647</v>
      </c>
      <c r="X86" s="35">
        <v>2.3641176470588237</v>
      </c>
      <c r="Y86" s="35">
        <v>25.037058823529417</v>
      </c>
      <c r="Z86" s="35">
        <v>97.867647058823536</v>
      </c>
      <c r="AA86" s="35">
        <v>8.7658823529411762</v>
      </c>
      <c r="AB86" s="35">
        <v>16.510588235294119</v>
      </c>
      <c r="AC86" s="35">
        <v>58.971176470588226</v>
      </c>
      <c r="AD86" s="35">
        <v>8.748823529411764</v>
      </c>
      <c r="AE86" s="35">
        <v>67.718823529411765</v>
      </c>
      <c r="AF86" s="35">
        <v>32.281176470588242</v>
      </c>
      <c r="AG86" s="35">
        <v>12.259411764705881</v>
      </c>
      <c r="AH86" s="35">
        <v>29.044117647058822</v>
      </c>
      <c r="AI86" s="35">
        <v>46.216470588235296</v>
      </c>
      <c r="AJ86" s="35">
        <v>24.738235294117644</v>
      </c>
      <c r="AK86" s="35">
        <v>28.128235294117644</v>
      </c>
      <c r="AL86" s="35">
        <v>2.1105882352941174</v>
      </c>
      <c r="AM86" s="35">
        <v>15.046470588235294</v>
      </c>
      <c r="AN86" s="35">
        <v>20.611764705882354</v>
      </c>
      <c r="AO86" s="35">
        <v>12.169411764705883</v>
      </c>
    </row>
    <row r="87" spans="1:41" x14ac:dyDescent="0.25">
      <c r="A87" s="2" t="s">
        <v>181</v>
      </c>
      <c r="B87" s="35">
        <v>7.3314285714285718</v>
      </c>
      <c r="C87" s="35">
        <v>13.423333333333336</v>
      </c>
      <c r="D87" s="35">
        <v>43.281904761904762</v>
      </c>
      <c r="E87" s="35">
        <v>33.385238095238094</v>
      </c>
      <c r="F87" s="35">
        <v>23.332380952380948</v>
      </c>
      <c r="G87" s="35">
        <v>10.176666666666668</v>
      </c>
      <c r="H87" s="35">
        <v>44.661428571428566</v>
      </c>
      <c r="I87" s="35">
        <v>8.326666666666668</v>
      </c>
      <c r="J87" s="35">
        <v>7.3709523809523807</v>
      </c>
      <c r="K87" s="35">
        <v>35.50333333333333</v>
      </c>
      <c r="L87" s="35">
        <v>16.027142857142856</v>
      </c>
      <c r="M87" s="35">
        <v>14.265238095238095</v>
      </c>
      <c r="N87" s="35">
        <v>36.746666666666677</v>
      </c>
      <c r="O87" s="35">
        <v>18.856666666666669</v>
      </c>
      <c r="P87" s="35">
        <v>4.3099999999999996</v>
      </c>
      <c r="Q87" s="35">
        <v>4.1246318629328558</v>
      </c>
      <c r="R87" s="35">
        <v>3.3006031362986552</v>
      </c>
      <c r="S87" s="35">
        <v>58.764285714285698</v>
      </c>
      <c r="T87" s="35">
        <v>14.246666666666666</v>
      </c>
      <c r="U87" s="35">
        <v>25.393333333333334</v>
      </c>
      <c r="V87" s="35">
        <v>2.5976190476190477</v>
      </c>
      <c r="W87" s="35">
        <v>8.379999999999999</v>
      </c>
      <c r="X87" s="35">
        <v>1.7890476190476188</v>
      </c>
      <c r="Y87" s="35">
        <v>19.56904761904762</v>
      </c>
      <c r="Z87" s="35">
        <v>97.059523809523824</v>
      </c>
      <c r="AA87" s="35">
        <v>9.1009523809523785</v>
      </c>
      <c r="AB87" s="35">
        <v>14.014285714285712</v>
      </c>
      <c r="AC87" s="35">
        <v>66.103809523809531</v>
      </c>
      <c r="AD87" s="35">
        <v>5.2995238095238095</v>
      </c>
      <c r="AE87" s="35">
        <v>71.40428571428572</v>
      </c>
      <c r="AF87" s="35">
        <v>28.595714285714273</v>
      </c>
      <c r="AG87" s="35">
        <v>11.813333333333333</v>
      </c>
      <c r="AH87" s="35">
        <v>53.07</v>
      </c>
      <c r="AI87" s="35">
        <v>34.956666666666663</v>
      </c>
      <c r="AJ87" s="35">
        <v>11.974761904761905</v>
      </c>
      <c r="AK87" s="35">
        <v>15.530952380952389</v>
      </c>
      <c r="AL87" s="35">
        <v>1.3504761904761904</v>
      </c>
      <c r="AM87" s="35">
        <v>12.112380952380953</v>
      </c>
      <c r="AN87" s="35">
        <v>40.387619047619054</v>
      </c>
      <c r="AO87" s="35">
        <v>13.218095238095239</v>
      </c>
    </row>
    <row r="88" spans="1:41" x14ac:dyDescent="0.25">
      <c r="A88" s="2" t="s">
        <v>182</v>
      </c>
      <c r="B88" s="35">
        <v>6.4866666666666664</v>
      </c>
      <c r="C88" s="35">
        <v>16.179047619047623</v>
      </c>
      <c r="D88" s="35">
        <v>41.69761904761905</v>
      </c>
      <c r="E88" s="35">
        <v>34.46857142857143</v>
      </c>
      <c r="F88" s="35">
        <v>23.833809523809524</v>
      </c>
      <c r="G88" s="35">
        <v>7.683809523809523</v>
      </c>
      <c r="H88" s="35">
        <v>46.490952380952386</v>
      </c>
      <c r="I88" s="35">
        <v>10.662857142857144</v>
      </c>
      <c r="J88" s="35">
        <v>8.1923809523809528</v>
      </c>
      <c r="K88" s="35">
        <v>17.715238095238096</v>
      </c>
      <c r="L88" s="35">
        <v>3.1895238095238096</v>
      </c>
      <c r="M88" s="35">
        <v>2.8314285714285714</v>
      </c>
      <c r="N88" s="35">
        <v>12.887619047619047</v>
      </c>
      <c r="O88" s="35">
        <v>6.1504761904761907</v>
      </c>
      <c r="P88" s="35">
        <v>1.362857142857143</v>
      </c>
      <c r="Q88" s="35">
        <v>1.6912785847168286</v>
      </c>
      <c r="R88" s="35">
        <v>1.940176597532195</v>
      </c>
      <c r="S88" s="35">
        <v>73.898095238095237</v>
      </c>
      <c r="T88" s="35">
        <v>14.064761904761905</v>
      </c>
      <c r="U88" s="35">
        <v>11.216190476190476</v>
      </c>
      <c r="V88" s="35">
        <v>2.4976190476190476</v>
      </c>
      <c r="W88" s="35">
        <v>4.0719047619047632</v>
      </c>
      <c r="X88" s="35">
        <v>0.69190476190476191</v>
      </c>
      <c r="Y88" s="35">
        <v>18.071428571428573</v>
      </c>
      <c r="Z88" s="35">
        <v>97.393809523809495</v>
      </c>
      <c r="AA88" s="35">
        <v>10.175238095238095</v>
      </c>
      <c r="AB88" s="35">
        <v>15.986190476190476</v>
      </c>
      <c r="AC88" s="35">
        <v>66.459523809523816</v>
      </c>
      <c r="AD88" s="35">
        <v>5.1971428571428575</v>
      </c>
      <c r="AE88" s="35">
        <v>71.656666666666638</v>
      </c>
      <c r="AF88" s="35">
        <v>28.34333333333333</v>
      </c>
      <c r="AG88" s="35">
        <v>13.924761904761903</v>
      </c>
      <c r="AH88" s="35">
        <v>36.686666666666675</v>
      </c>
      <c r="AI88" s="35">
        <v>47.041904761904753</v>
      </c>
      <c r="AJ88" s="35">
        <v>16.27</v>
      </c>
      <c r="AK88" s="35">
        <v>22.980476190476185</v>
      </c>
      <c r="AL88" s="35">
        <v>3.7766666666666668</v>
      </c>
      <c r="AM88" s="35">
        <v>17.729047619047616</v>
      </c>
      <c r="AN88" s="35">
        <v>21.733333333333331</v>
      </c>
      <c r="AO88" s="35">
        <v>4.1333333333333329</v>
      </c>
    </row>
    <row r="89" spans="1:41" x14ac:dyDescent="0.25">
      <c r="A89" s="2" t="s">
        <v>183</v>
      </c>
      <c r="B89" s="35">
        <v>7.1523809523809518</v>
      </c>
      <c r="C89" s="35">
        <v>10.640476190476194</v>
      </c>
      <c r="D89" s="35">
        <v>31.02809523809524</v>
      </c>
      <c r="E89" s="35">
        <v>36.971904761904767</v>
      </c>
      <c r="F89" s="35">
        <v>32</v>
      </c>
      <c r="G89" s="35">
        <v>12.004761904761907</v>
      </c>
      <c r="H89" s="35">
        <v>38.658095238095235</v>
      </c>
      <c r="I89" s="35">
        <v>7.4533333333333349</v>
      </c>
      <c r="J89" s="35">
        <v>8.4928571428571438</v>
      </c>
      <c r="K89" s="35">
        <v>63.794285714285706</v>
      </c>
      <c r="L89" s="35">
        <v>14.166190476190476</v>
      </c>
      <c r="M89" s="35">
        <v>22.778095238095236</v>
      </c>
      <c r="N89" s="35">
        <v>52.30238095238095</v>
      </c>
      <c r="O89" s="35">
        <v>26.459047619047624</v>
      </c>
      <c r="P89" s="35">
        <v>2.781428571428572</v>
      </c>
      <c r="Q89" s="35">
        <v>7.0644828636253427</v>
      </c>
      <c r="R89" s="35">
        <v>3.1074362689580957</v>
      </c>
      <c r="S89" s="35">
        <v>46.569047619047623</v>
      </c>
      <c r="T89" s="35">
        <v>22.457619047619048</v>
      </c>
      <c r="U89" s="35">
        <v>29.556666666666668</v>
      </c>
      <c r="V89" s="35">
        <v>2.8528571428571432</v>
      </c>
      <c r="W89" s="35">
        <v>13.517619047619048</v>
      </c>
      <c r="X89" s="35">
        <v>4.4580952380952379</v>
      </c>
      <c r="Y89" s="35">
        <v>30.715238095238096</v>
      </c>
      <c r="Z89" s="35">
        <v>97.242857142857133</v>
      </c>
      <c r="AA89" s="35">
        <v>8.6042857142857141</v>
      </c>
      <c r="AB89" s="35">
        <v>14.419047619047618</v>
      </c>
      <c r="AC89" s="35">
        <v>63.034761904761893</v>
      </c>
      <c r="AD89" s="35">
        <v>7.0233333333333325</v>
      </c>
      <c r="AE89" s="35">
        <v>70.060476190476194</v>
      </c>
      <c r="AF89" s="35">
        <v>29.939523809523809</v>
      </c>
      <c r="AG89" s="35">
        <v>10.997619047619049</v>
      </c>
      <c r="AH89" s="35">
        <v>39.816190476190478</v>
      </c>
      <c r="AI89" s="35">
        <v>39.615714285714297</v>
      </c>
      <c r="AJ89" s="35">
        <v>20.570476190476192</v>
      </c>
      <c r="AK89" s="35">
        <v>19.249047619047616</v>
      </c>
      <c r="AL89" s="35">
        <v>1.2361904761904761</v>
      </c>
      <c r="AM89" s="35">
        <v>10.881904761904764</v>
      </c>
      <c r="AN89" s="35">
        <v>33.163809523809526</v>
      </c>
      <c r="AO89" s="35">
        <v>20.359047619047619</v>
      </c>
    </row>
    <row r="90" spans="1:41" x14ac:dyDescent="0.25">
      <c r="A90" s="2" t="s">
        <v>184</v>
      </c>
      <c r="B90" s="35">
        <v>6.4477272727272723</v>
      </c>
      <c r="C90" s="35">
        <v>16.998181818181816</v>
      </c>
      <c r="D90" s="35">
        <v>48.552272727272722</v>
      </c>
      <c r="E90" s="35">
        <v>32.085909090909091</v>
      </c>
      <c r="F90" s="35">
        <v>19.36090909090909</v>
      </c>
      <c r="G90" s="35">
        <v>6.2440909090909091</v>
      </c>
      <c r="H90" s="35">
        <v>47.830454545454543</v>
      </c>
      <c r="I90" s="35">
        <v>10.667727272727273</v>
      </c>
      <c r="J90" s="35">
        <v>7.1781818181818187</v>
      </c>
      <c r="K90" s="35">
        <v>15.234545454545456</v>
      </c>
      <c r="L90" s="35">
        <v>5.1568181818181813</v>
      </c>
      <c r="M90" s="35">
        <v>2.8818181818181823</v>
      </c>
      <c r="N90" s="35">
        <v>13.099545454545455</v>
      </c>
      <c r="O90" s="35">
        <v>6.2118181818181819</v>
      </c>
      <c r="P90" s="35">
        <v>1.8627272727272723</v>
      </c>
      <c r="Q90" s="35">
        <v>1.7157465973732278</v>
      </c>
      <c r="R90" s="35">
        <v>1.9395031615901708</v>
      </c>
      <c r="S90" s="35">
        <v>72.977727272727279</v>
      </c>
      <c r="T90" s="35">
        <v>13.479545454545455</v>
      </c>
      <c r="U90" s="35">
        <v>12.594999999999999</v>
      </c>
      <c r="V90" s="35">
        <v>2.3622727272727273</v>
      </c>
      <c r="W90" s="35">
        <v>3.4927272727272727</v>
      </c>
      <c r="X90" s="35">
        <v>0.46636363636363637</v>
      </c>
      <c r="Y90" s="35">
        <v>14.234090909090906</v>
      </c>
      <c r="Z90" s="35">
        <v>96.62136363636364</v>
      </c>
      <c r="AA90" s="35">
        <v>10.110909090909091</v>
      </c>
      <c r="AB90" s="35">
        <v>14.991818181818184</v>
      </c>
      <c r="AC90" s="35">
        <v>67.87863636363636</v>
      </c>
      <c r="AD90" s="35">
        <v>4.3868181818181817</v>
      </c>
      <c r="AE90" s="35">
        <v>72.265909090909091</v>
      </c>
      <c r="AF90" s="35">
        <v>27.734090909090909</v>
      </c>
      <c r="AG90" s="35">
        <v>13.141818181818179</v>
      </c>
      <c r="AH90" s="35">
        <v>50.158181818181809</v>
      </c>
      <c r="AI90" s="35">
        <v>39.175454545454549</v>
      </c>
      <c r="AJ90" s="35">
        <v>10.666363636363636</v>
      </c>
      <c r="AK90" s="35">
        <v>18.104090909090907</v>
      </c>
      <c r="AL90" s="35">
        <v>2.7981818181818179</v>
      </c>
      <c r="AM90" s="35">
        <v>16.158636363636361</v>
      </c>
      <c r="AN90" s="35">
        <v>32.67818181818182</v>
      </c>
      <c r="AO90" s="35">
        <v>3.9431818181818183</v>
      </c>
    </row>
    <row r="91" spans="1:41" x14ac:dyDescent="0.25">
      <c r="A91" s="2" t="s">
        <v>185</v>
      </c>
      <c r="B91" s="35">
        <v>5.9588888888888896</v>
      </c>
      <c r="C91" s="35">
        <v>10.943888888888887</v>
      </c>
      <c r="D91" s="35">
        <v>37.852222222222217</v>
      </c>
      <c r="E91" s="35">
        <v>35.484999999999999</v>
      </c>
      <c r="F91" s="35">
        <v>26.662777777777777</v>
      </c>
      <c r="G91" s="35">
        <v>15.202222222222225</v>
      </c>
      <c r="H91" s="35">
        <v>28.137777777777778</v>
      </c>
      <c r="I91" s="35">
        <v>12.916666666666668</v>
      </c>
      <c r="J91" s="35">
        <v>6.402222222222222</v>
      </c>
      <c r="K91" s="35">
        <v>33.469444444444449</v>
      </c>
      <c r="L91" s="35">
        <v>19.053333333333335</v>
      </c>
      <c r="M91" s="35">
        <v>14.391666666666667</v>
      </c>
      <c r="N91" s="35">
        <v>40.07222222222223</v>
      </c>
      <c r="O91" s="35">
        <v>23.665555555555549</v>
      </c>
      <c r="P91" s="35">
        <v>5.6222222222222236</v>
      </c>
      <c r="Q91" s="35">
        <v>4.1722336334304977</v>
      </c>
      <c r="R91" s="35">
        <v>3.1021825643157519</v>
      </c>
      <c r="S91" s="35">
        <v>32.918333333333322</v>
      </c>
      <c r="T91" s="35">
        <v>33.191666666666663</v>
      </c>
      <c r="U91" s="35">
        <v>32.06722222222222</v>
      </c>
      <c r="V91" s="35">
        <v>2.1788888888888893</v>
      </c>
      <c r="W91" s="35">
        <v>10.393888888888888</v>
      </c>
      <c r="X91" s="35">
        <v>2.1238888888888892</v>
      </c>
      <c r="Y91" s="35">
        <v>54.900000000000006</v>
      </c>
      <c r="Z91" s="35">
        <v>94.99222222222221</v>
      </c>
      <c r="AA91" s="35">
        <v>7.8688888888888897</v>
      </c>
      <c r="AB91" s="35">
        <v>14.407777777777779</v>
      </c>
      <c r="AC91" s="35">
        <v>62.842777777777783</v>
      </c>
      <c r="AD91" s="35">
        <v>5.4050000000000002</v>
      </c>
      <c r="AE91" s="35">
        <v>68.247777777777785</v>
      </c>
      <c r="AF91" s="35">
        <v>31.752222222222219</v>
      </c>
      <c r="AG91" s="35">
        <v>7.905555555555555</v>
      </c>
      <c r="AH91" s="35">
        <v>67.003888888888895</v>
      </c>
      <c r="AI91" s="35">
        <v>24.203888888888887</v>
      </c>
      <c r="AJ91" s="35">
        <v>8.7916666666666679</v>
      </c>
      <c r="AK91" s="35">
        <v>12.622222222222222</v>
      </c>
      <c r="AL91" s="35">
        <v>0.83888888888888891</v>
      </c>
      <c r="AM91" s="35">
        <v>7.8216666666666663</v>
      </c>
      <c r="AN91" s="35">
        <v>50.759444444444433</v>
      </c>
      <c r="AO91" s="35">
        <v>17.785</v>
      </c>
    </row>
    <row r="92" spans="1:41" x14ac:dyDescent="0.25">
      <c r="A92" s="2" t="s">
        <v>186</v>
      </c>
      <c r="B92" s="35">
        <v>2.3087500000000003</v>
      </c>
      <c r="C92" s="35">
        <v>8.8350000000000009</v>
      </c>
      <c r="D92" s="35">
        <v>45.865000000000002</v>
      </c>
      <c r="E92" s="35">
        <v>41.198749999999997</v>
      </c>
      <c r="F92" s="35">
        <v>12.93375</v>
      </c>
      <c r="G92" s="35">
        <v>7.5350000000000001</v>
      </c>
      <c r="H92" s="35">
        <v>26.437499999999996</v>
      </c>
      <c r="I92" s="35">
        <v>13.782500000000001</v>
      </c>
      <c r="J92" s="35">
        <v>1.89375</v>
      </c>
      <c r="K92" s="35">
        <v>23.526250000000001</v>
      </c>
      <c r="L92" s="35">
        <v>22.818750000000001</v>
      </c>
      <c r="M92" s="35">
        <v>16.333749999999998</v>
      </c>
      <c r="N92" s="35">
        <v>41.905000000000001</v>
      </c>
      <c r="O92" s="35">
        <v>29.164999999999999</v>
      </c>
      <c r="P92" s="35">
        <v>6.4699999999999989</v>
      </c>
      <c r="Q92" s="35">
        <v>2.6942442855457958</v>
      </c>
      <c r="R92" s="35">
        <v>2.5445480461951973</v>
      </c>
      <c r="S92" s="35">
        <v>33.316250000000004</v>
      </c>
      <c r="T92" s="35">
        <v>12.70125</v>
      </c>
      <c r="U92" s="35">
        <v>45.326249999999995</v>
      </c>
      <c r="V92" s="35">
        <v>1.6112500000000001</v>
      </c>
      <c r="W92" s="35">
        <v>6.3150000000000004</v>
      </c>
      <c r="X92" s="35">
        <v>1.0674999999999999</v>
      </c>
      <c r="Y92" s="35">
        <v>27.69125</v>
      </c>
      <c r="Z92" s="35">
        <v>73.198750000000004</v>
      </c>
      <c r="AA92" s="35">
        <v>6.1074999999999999</v>
      </c>
      <c r="AB92" s="35">
        <v>8.1887500000000006</v>
      </c>
      <c r="AC92" s="35">
        <v>78.59</v>
      </c>
      <c r="AD92" s="35">
        <v>3.3287499999999999</v>
      </c>
      <c r="AE92" s="35">
        <v>81.914999999999992</v>
      </c>
      <c r="AF92" s="35">
        <v>18.085000000000001</v>
      </c>
      <c r="AG92" s="35">
        <v>4.8174999999999999</v>
      </c>
      <c r="AH92" s="35">
        <v>79.77</v>
      </c>
      <c r="AI92" s="35">
        <v>15.398750000000001</v>
      </c>
      <c r="AJ92" s="35">
        <v>4.830000000000001</v>
      </c>
      <c r="AK92" s="35">
        <v>5.5249999999999995</v>
      </c>
      <c r="AL92" s="35">
        <v>0.49625000000000002</v>
      </c>
      <c r="AM92" s="35">
        <v>6.2999999999999989</v>
      </c>
      <c r="AN92" s="35">
        <v>69.001249999999999</v>
      </c>
      <c r="AO92" s="35">
        <v>25.021250000000002</v>
      </c>
    </row>
    <row r="93" spans="1:41" x14ac:dyDescent="0.25">
      <c r="A93" s="2" t="s">
        <v>187</v>
      </c>
      <c r="B93" s="35">
        <v>7.5795833333333329</v>
      </c>
      <c r="C93" s="35">
        <v>12.573750000000002</v>
      </c>
      <c r="D93" s="35">
        <v>41.208750000000002</v>
      </c>
      <c r="E93" s="35">
        <v>34.619583333333331</v>
      </c>
      <c r="F93" s="35">
        <v>24.17166666666667</v>
      </c>
      <c r="G93" s="35">
        <v>8.9904166666666665</v>
      </c>
      <c r="H93" s="35">
        <v>41.139166666666675</v>
      </c>
      <c r="I93" s="35">
        <v>9.9041666666666668</v>
      </c>
      <c r="J93" s="35">
        <v>11.448749999999999</v>
      </c>
      <c r="K93" s="35">
        <v>42.731666666666662</v>
      </c>
      <c r="L93" s="35">
        <v>6.0179166666666655</v>
      </c>
      <c r="M93" s="35">
        <v>7.3391666666666646</v>
      </c>
      <c r="N93" s="35">
        <v>27.062083333333334</v>
      </c>
      <c r="O93" s="35">
        <v>12.485416666666667</v>
      </c>
      <c r="P93" s="35">
        <v>2.0324999999999998</v>
      </c>
      <c r="Q93" s="35">
        <v>4.3104941550737443</v>
      </c>
      <c r="R93" s="35">
        <v>2.2734065868594078</v>
      </c>
      <c r="S93" s="35">
        <v>61.460833333333341</v>
      </c>
      <c r="T93" s="35">
        <v>18.189166666666669</v>
      </c>
      <c r="U93" s="35">
        <v>19.302499999999998</v>
      </c>
      <c r="V93" s="35">
        <v>2.512916666666666</v>
      </c>
      <c r="W93" s="35">
        <v>8.0066666666666677</v>
      </c>
      <c r="X93" s="35">
        <v>1.4258333333333333</v>
      </c>
      <c r="Y93" s="35">
        <v>22.733333333333334</v>
      </c>
      <c r="Z93" s="35">
        <v>97.597500000000025</v>
      </c>
      <c r="AA93" s="35">
        <v>9.4058333333333337</v>
      </c>
      <c r="AB93" s="35">
        <v>14.715833333333336</v>
      </c>
      <c r="AC93" s="35">
        <v>65.626666666666679</v>
      </c>
      <c r="AD93" s="35">
        <v>6.4991666666666674</v>
      </c>
      <c r="AE93" s="35">
        <v>72.125833333333318</v>
      </c>
      <c r="AF93" s="35">
        <v>27.874166666666664</v>
      </c>
      <c r="AG93" s="35">
        <v>12.745416666666664</v>
      </c>
      <c r="AH93" s="35">
        <v>42.839166666666678</v>
      </c>
      <c r="AI93" s="35">
        <v>42.857499999999995</v>
      </c>
      <c r="AJ93" s="35">
        <v>14.303333333333333</v>
      </c>
      <c r="AK93" s="35">
        <v>18.096250000000001</v>
      </c>
      <c r="AL93" s="35">
        <v>2.1866666666666661</v>
      </c>
      <c r="AM93" s="35">
        <v>15.391250000000001</v>
      </c>
      <c r="AN93" s="35">
        <v>31.153333333333332</v>
      </c>
      <c r="AO93" s="35">
        <v>8.5595833333333342</v>
      </c>
    </row>
    <row r="94" spans="1:41" x14ac:dyDescent="0.25">
      <c r="A94" s="2" t="s">
        <v>188</v>
      </c>
      <c r="B94" s="35">
        <v>7.2643749999999994</v>
      </c>
      <c r="C94" s="36">
        <v>13.011875000000002</v>
      </c>
      <c r="D94" s="36">
        <v>40.302499999999995</v>
      </c>
      <c r="E94" s="36">
        <v>34.647500000000001</v>
      </c>
      <c r="F94" s="36">
        <v>25.051249999999996</v>
      </c>
      <c r="G94" s="36">
        <v>10.567499999999997</v>
      </c>
      <c r="H94" s="36">
        <v>45.481250000000003</v>
      </c>
      <c r="I94" s="36">
        <v>9.5500000000000007</v>
      </c>
      <c r="J94" s="36">
        <v>8.4062499999999982</v>
      </c>
      <c r="K94" s="36">
        <v>37.598749999999995</v>
      </c>
      <c r="L94" s="36">
        <v>6.7937500000000011</v>
      </c>
      <c r="M94" s="36">
        <v>9.8181250000000002</v>
      </c>
      <c r="N94" s="36">
        <v>28.060625000000002</v>
      </c>
      <c r="O94" s="36">
        <v>14.195</v>
      </c>
      <c r="P94" s="36">
        <v>1.7068750000000001</v>
      </c>
      <c r="Q94" s="36">
        <v>3.4265105274934902</v>
      </c>
      <c r="R94" s="36">
        <v>2.9131146624563518</v>
      </c>
      <c r="S94" s="36">
        <v>62.594374999999992</v>
      </c>
      <c r="T94" s="36">
        <v>17.295000000000002</v>
      </c>
      <c r="U94" s="36">
        <v>19.057499999999994</v>
      </c>
      <c r="V94" s="36">
        <v>2.63</v>
      </c>
      <c r="W94" s="36">
        <v>8.0268750000000004</v>
      </c>
      <c r="X94" s="36">
        <v>1.8512499999999998</v>
      </c>
      <c r="Y94" s="36">
        <v>12.690625000000001</v>
      </c>
      <c r="Z94" s="36">
        <v>96.07</v>
      </c>
      <c r="AA94" s="36">
        <v>9.3625000000000007</v>
      </c>
      <c r="AB94" s="36">
        <v>14.221250000000001</v>
      </c>
      <c r="AC94" s="36">
        <v>66.416875000000005</v>
      </c>
      <c r="AD94" s="36">
        <v>5.3450000000000006</v>
      </c>
      <c r="AE94" s="36">
        <v>71.761875000000018</v>
      </c>
      <c r="AF94" s="36">
        <v>28.238125000000004</v>
      </c>
      <c r="AG94" s="36">
        <v>11.885625000000003</v>
      </c>
      <c r="AH94" s="36">
        <v>41.079375000000006</v>
      </c>
      <c r="AI94" s="36">
        <v>40.460625</v>
      </c>
      <c r="AJ94" s="36">
        <v>18.46</v>
      </c>
      <c r="AK94" s="36">
        <v>18.996875000000003</v>
      </c>
      <c r="AL94" s="36">
        <v>2.9087500000000004</v>
      </c>
      <c r="AM94" s="36">
        <v>14.234375</v>
      </c>
      <c r="AN94" s="36">
        <v>28.869999999999997</v>
      </c>
      <c r="AO94" s="36">
        <v>10.754375</v>
      </c>
    </row>
    <row r="95" spans="1:41" x14ac:dyDescent="0.25">
      <c r="A95" s="2" t="s">
        <v>189</v>
      </c>
      <c r="B95" s="35">
        <v>6.8900000000000015</v>
      </c>
      <c r="C95" s="36">
        <v>11.299999999999997</v>
      </c>
      <c r="D95" s="36">
        <v>36.173333333333325</v>
      </c>
      <c r="E95" s="36">
        <v>34.032380952380947</v>
      </c>
      <c r="F95" s="36">
        <v>29.793333333333337</v>
      </c>
      <c r="G95" s="36">
        <v>11.245714285714282</v>
      </c>
      <c r="H95" s="36">
        <v>39.423333333333339</v>
      </c>
      <c r="I95" s="36">
        <v>8.5828571428571419</v>
      </c>
      <c r="J95" s="36">
        <v>9.3766666666666669</v>
      </c>
      <c r="K95" s="36">
        <v>49.823809523809523</v>
      </c>
      <c r="L95" s="36">
        <v>16.923333333333332</v>
      </c>
      <c r="M95" s="36">
        <v>18.556190476190476</v>
      </c>
      <c r="N95" s="36">
        <v>44.344761904761903</v>
      </c>
      <c r="O95" s="36">
        <v>21.17761904761905</v>
      </c>
      <c r="P95" s="36">
        <v>2.9623809523809523</v>
      </c>
      <c r="Q95" s="36">
        <v>5.3376445846709775</v>
      </c>
      <c r="R95" s="36">
        <v>3.1427338225596229</v>
      </c>
      <c r="S95" s="36">
        <v>50.688571428571443</v>
      </c>
      <c r="T95" s="36">
        <v>21.933809523809522</v>
      </c>
      <c r="U95" s="36">
        <v>25.793333333333333</v>
      </c>
      <c r="V95" s="36">
        <v>2.6776190476190473</v>
      </c>
      <c r="W95" s="36">
        <v>11.723333333333334</v>
      </c>
      <c r="X95" s="36">
        <v>3.0471428571428572</v>
      </c>
      <c r="Y95" s="36">
        <v>29.256666666666671</v>
      </c>
      <c r="Z95" s="36">
        <v>96.799047619047627</v>
      </c>
      <c r="AA95" s="36">
        <v>8.9090476190476213</v>
      </c>
      <c r="AB95" s="36">
        <v>14.775714285714287</v>
      </c>
      <c r="AC95" s="36">
        <v>63.261904761904759</v>
      </c>
      <c r="AD95" s="36">
        <v>6.6319047619047611</v>
      </c>
      <c r="AE95" s="36">
        <v>69.894761904761907</v>
      </c>
      <c r="AF95" s="36">
        <v>30.105238095238096</v>
      </c>
      <c r="AG95" s="36">
        <v>11.876190476190475</v>
      </c>
      <c r="AH95" s="36">
        <v>45.611428571428576</v>
      </c>
      <c r="AI95" s="36">
        <v>37.723809523809528</v>
      </c>
      <c r="AJ95" s="36">
        <v>16.665714285714287</v>
      </c>
      <c r="AK95" s="36">
        <v>19.001428571428573</v>
      </c>
      <c r="AL95" s="36">
        <v>1.3519047619047619</v>
      </c>
      <c r="AM95" s="36">
        <v>11.594285714285714</v>
      </c>
      <c r="AN95" s="36">
        <v>36.222857142857137</v>
      </c>
      <c r="AO95" s="36">
        <v>15.831428571428571</v>
      </c>
    </row>
    <row r="96" spans="1:41" x14ac:dyDescent="0.25">
      <c r="A96" s="2" t="s">
        <v>190</v>
      </c>
      <c r="B96" s="35">
        <v>6.3211764705882345</v>
      </c>
      <c r="C96" s="36">
        <v>15.578823529411766</v>
      </c>
      <c r="D96" s="36">
        <v>40.464705882352938</v>
      </c>
      <c r="E96" s="36">
        <v>34.644117647058827</v>
      </c>
      <c r="F96" s="36">
        <v>24.888823529411759</v>
      </c>
      <c r="G96" s="36">
        <v>8.8035294117647052</v>
      </c>
      <c r="H96" s="36">
        <v>50.011176470588232</v>
      </c>
      <c r="I96" s="36">
        <v>6.9347058823529411</v>
      </c>
      <c r="J96" s="36">
        <v>7.0723529411764687</v>
      </c>
      <c r="K96" s="36">
        <v>42.828823529411764</v>
      </c>
      <c r="L96" s="36">
        <v>5.7335294117647058</v>
      </c>
      <c r="M96" s="36">
        <v>11.447058823529412</v>
      </c>
      <c r="N96" s="36">
        <v>30.888823529411773</v>
      </c>
      <c r="O96" s="36">
        <v>12.52470588235294</v>
      </c>
      <c r="P96" s="36">
        <v>1.571764705882353</v>
      </c>
      <c r="Q96" s="36">
        <v>3.7881962837939334</v>
      </c>
      <c r="R96" s="36">
        <v>2.9364358126027912</v>
      </c>
      <c r="S96" s="36">
        <v>70.167058823529402</v>
      </c>
      <c r="T96" s="36">
        <v>11.968823529411766</v>
      </c>
      <c r="U96" s="36">
        <v>16.78</v>
      </c>
      <c r="V96" s="36">
        <v>2.7305882352941175</v>
      </c>
      <c r="W96" s="36">
        <v>6.8388235294117656</v>
      </c>
      <c r="X96" s="36">
        <v>1.6494117647058828</v>
      </c>
      <c r="Y96" s="36">
        <v>19.02058823529412</v>
      </c>
      <c r="Z96" s="36">
        <v>97.64</v>
      </c>
      <c r="AA96" s="36">
        <v>10.338235294117649</v>
      </c>
      <c r="AB96" s="36">
        <v>15.621176470588235</v>
      </c>
      <c r="AC96" s="36">
        <v>64.885882352941167</v>
      </c>
      <c r="AD96" s="36">
        <v>5.4317647058823528</v>
      </c>
      <c r="AE96" s="36">
        <v>70.317647058823539</v>
      </c>
      <c r="AF96" s="36">
        <v>29.682352941176472</v>
      </c>
      <c r="AG96" s="36">
        <v>12.992352941176469</v>
      </c>
      <c r="AH96" s="36">
        <v>42.932941176470592</v>
      </c>
      <c r="AI96" s="36">
        <v>42.220588235294116</v>
      </c>
      <c r="AJ96" s="36">
        <v>14.843529411764706</v>
      </c>
      <c r="AK96" s="36">
        <v>20.31176470588235</v>
      </c>
      <c r="AL96" s="36">
        <v>2.4682352941176471</v>
      </c>
      <c r="AM96" s="36">
        <v>14.61705882352941</v>
      </c>
      <c r="AN96" s="36">
        <v>29.84882352941176</v>
      </c>
      <c r="AO96" s="36">
        <v>9.8882352941176492</v>
      </c>
    </row>
    <row r="97" spans="1:41" x14ac:dyDescent="0.25">
      <c r="A97" s="2" t="s">
        <v>191</v>
      </c>
      <c r="B97" s="35">
        <v>7.8247368421052643</v>
      </c>
      <c r="C97" s="35">
        <v>7.1010526315789484</v>
      </c>
      <c r="D97" s="35">
        <v>31.384210526315787</v>
      </c>
      <c r="E97" s="35">
        <v>35.547368421052632</v>
      </c>
      <c r="F97" s="35">
        <v>33.067894736842106</v>
      </c>
      <c r="G97" s="35">
        <v>11.528421052631581</v>
      </c>
      <c r="H97" s="35">
        <v>24.859473684210524</v>
      </c>
      <c r="I97" s="35">
        <v>13.133684210526315</v>
      </c>
      <c r="J97" s="35">
        <v>10.58578947368421</v>
      </c>
      <c r="K97" s="35">
        <v>45.332105263157892</v>
      </c>
      <c r="L97" s="35">
        <v>16.16578947368421</v>
      </c>
      <c r="M97" s="35">
        <v>14.495263157894735</v>
      </c>
      <c r="N97" s="35">
        <v>37.373157894736842</v>
      </c>
      <c r="O97" s="35">
        <v>19.104210526315786</v>
      </c>
      <c r="P97" s="35">
        <v>3.9247368421052626</v>
      </c>
      <c r="Q97" s="35">
        <v>5.4056570467889813</v>
      </c>
      <c r="R97" s="35">
        <v>3.0451854405902639</v>
      </c>
      <c r="S97" s="35">
        <v>26.270000000000003</v>
      </c>
      <c r="T97" s="35">
        <v>43.612631578947372</v>
      </c>
      <c r="U97" s="35">
        <v>28.882105263157889</v>
      </c>
      <c r="V97" s="35">
        <v>2.4263157894736844</v>
      </c>
      <c r="W97" s="35">
        <v>12.911052631578947</v>
      </c>
      <c r="X97" s="35">
        <v>2.7563157894736832</v>
      </c>
      <c r="Y97" s="35">
        <v>57.748421052631578</v>
      </c>
      <c r="Z97" s="35">
        <v>97.401052631578935</v>
      </c>
      <c r="AA97" s="35">
        <v>7.3231578947368412</v>
      </c>
      <c r="AB97" s="35">
        <v>14.530526315789473</v>
      </c>
      <c r="AC97" s="35">
        <v>62.890526315789479</v>
      </c>
      <c r="AD97" s="35">
        <v>8.1936842105263139</v>
      </c>
      <c r="AE97" s="35">
        <v>71.083684210526329</v>
      </c>
      <c r="AF97" s="35">
        <v>28.916315789473682</v>
      </c>
      <c r="AG97" s="35">
        <v>11.683684210526314</v>
      </c>
      <c r="AH97" s="35">
        <v>55.274736842105256</v>
      </c>
      <c r="AI97" s="35">
        <v>30.726315789473681</v>
      </c>
      <c r="AJ97" s="35">
        <v>13.99842105263158</v>
      </c>
      <c r="AK97" s="35">
        <v>19.96</v>
      </c>
      <c r="AL97" s="35">
        <v>0.95789473684210524</v>
      </c>
      <c r="AM97" s="35">
        <v>10.133157894736842</v>
      </c>
      <c r="AN97" s="35">
        <v>41.20210526315789</v>
      </c>
      <c r="AO97" s="35">
        <v>12.972631578947368</v>
      </c>
    </row>
    <row r="98" spans="1:41" x14ac:dyDescent="0.25">
      <c r="A98" s="2" t="s">
        <v>192</v>
      </c>
      <c r="B98" s="35">
        <v>6.5087500000000009</v>
      </c>
      <c r="C98" s="35">
        <v>9.145624999999999</v>
      </c>
      <c r="D98" s="35">
        <v>41.731249999999996</v>
      </c>
      <c r="E98" s="35">
        <v>33.829374999999999</v>
      </c>
      <c r="F98" s="35">
        <v>24.43812500000001</v>
      </c>
      <c r="G98" s="35">
        <v>10.607500000000002</v>
      </c>
      <c r="H98" s="35">
        <v>27.932500000000001</v>
      </c>
      <c r="I98" s="35">
        <v>12.454999999999998</v>
      </c>
      <c r="J98" s="35">
        <v>7.1256249999999994</v>
      </c>
      <c r="K98" s="35">
        <v>31.356249999999999</v>
      </c>
      <c r="L98" s="35">
        <v>19.587500000000002</v>
      </c>
      <c r="M98" s="35">
        <v>14.295000000000002</v>
      </c>
      <c r="N98" s="35">
        <v>39.863125000000004</v>
      </c>
      <c r="O98" s="35">
        <v>24.371874999999996</v>
      </c>
      <c r="P98" s="35">
        <v>5.4131249999999991</v>
      </c>
      <c r="Q98" s="35">
        <v>4.0866390900901468</v>
      </c>
      <c r="R98" s="35">
        <v>2.3013400259164207</v>
      </c>
      <c r="S98" s="35">
        <v>36.090624999999996</v>
      </c>
      <c r="T98" s="35">
        <v>31.125624999999999</v>
      </c>
      <c r="U98" s="35">
        <v>31.213124999999998</v>
      </c>
      <c r="V98" s="35">
        <v>2.2506250000000003</v>
      </c>
      <c r="W98" s="35">
        <v>10.410624999999998</v>
      </c>
      <c r="X98" s="35">
        <v>2.0549999999999997</v>
      </c>
      <c r="Y98" s="35">
        <v>61.348750000000003</v>
      </c>
      <c r="Z98" s="35">
        <v>95.69812499999999</v>
      </c>
      <c r="AA98" s="35">
        <v>6.8012500000000005</v>
      </c>
      <c r="AB98" s="35">
        <v>12.535624999999998</v>
      </c>
      <c r="AC98" s="35">
        <v>68.400625000000005</v>
      </c>
      <c r="AD98" s="35">
        <v>5.5187500000000007</v>
      </c>
      <c r="AE98" s="35">
        <v>73.918125000000003</v>
      </c>
      <c r="AF98" s="35">
        <v>26.081875</v>
      </c>
      <c r="AG98" s="35">
        <v>7.5950000000000006</v>
      </c>
      <c r="AH98" s="35">
        <v>63.522500000000001</v>
      </c>
      <c r="AI98" s="35">
        <v>27.168750000000006</v>
      </c>
      <c r="AJ98" s="35">
        <v>9.3087499999999999</v>
      </c>
      <c r="AK98" s="35">
        <v>12.786875000000002</v>
      </c>
      <c r="AL98" s="35">
        <v>1.1493749999999998</v>
      </c>
      <c r="AM98" s="35">
        <v>8.3693749999999998</v>
      </c>
      <c r="AN98" s="35">
        <v>49.658125000000005</v>
      </c>
      <c r="AO98" s="35">
        <v>18.443749999999998</v>
      </c>
    </row>
    <row r="99" spans="1:41" x14ac:dyDescent="0.25">
      <c r="A99" s="2" t="s">
        <v>193</v>
      </c>
      <c r="B99" s="35">
        <v>7.0368421052631573</v>
      </c>
      <c r="C99" s="35">
        <v>8.8626315789473669</v>
      </c>
      <c r="D99" s="35">
        <v>36.043684210526315</v>
      </c>
      <c r="E99" s="35">
        <v>33.552631578947377</v>
      </c>
      <c r="F99" s="35">
        <v>30.403684210526315</v>
      </c>
      <c r="G99" s="35">
        <v>10.929473684210526</v>
      </c>
      <c r="H99" s="35">
        <v>30.864210526315794</v>
      </c>
      <c r="I99" s="35">
        <v>12.751052631578949</v>
      </c>
      <c r="J99" s="35">
        <v>10.377894736842105</v>
      </c>
      <c r="K99" s="35">
        <v>38.272631578947369</v>
      </c>
      <c r="L99" s="35">
        <v>22.602631578947371</v>
      </c>
      <c r="M99" s="35">
        <v>18.230526315789472</v>
      </c>
      <c r="N99" s="35">
        <v>41.716315789473683</v>
      </c>
      <c r="O99" s="35">
        <v>22.411578947368422</v>
      </c>
      <c r="P99" s="35">
        <v>4.0052631578947366</v>
      </c>
      <c r="Q99" s="35">
        <v>5.0357402969961313</v>
      </c>
      <c r="R99" s="35">
        <v>2.7127625434950806</v>
      </c>
      <c r="S99" s="35">
        <v>40.786842105263162</v>
      </c>
      <c r="T99" s="35">
        <v>26.43473684210527</v>
      </c>
      <c r="U99" s="35">
        <v>31.329999999999995</v>
      </c>
      <c r="V99" s="35">
        <v>2.4857894736842105</v>
      </c>
      <c r="W99" s="35">
        <v>13.00421052631579</v>
      </c>
      <c r="X99" s="35">
        <v>3.0752631578947374</v>
      </c>
      <c r="Y99" s="35">
        <v>38.304736842105271</v>
      </c>
      <c r="Z99" s="35">
        <v>96.163684210526313</v>
      </c>
      <c r="AA99" s="35">
        <v>7.4205263157894743</v>
      </c>
      <c r="AB99" s="35">
        <v>13.824736842105263</v>
      </c>
      <c r="AC99" s="35">
        <v>64.74157894736841</v>
      </c>
      <c r="AD99" s="35">
        <v>7.0863157894736837</v>
      </c>
      <c r="AE99" s="35">
        <v>71.82736842105264</v>
      </c>
      <c r="AF99" s="35">
        <v>28.172631578947367</v>
      </c>
      <c r="AG99" s="35">
        <v>11.122105263157897</v>
      </c>
      <c r="AH99" s="35">
        <v>50.295263157894723</v>
      </c>
      <c r="AI99" s="35">
        <v>33.438947368421047</v>
      </c>
      <c r="AJ99" s="35">
        <v>16.265263157894736</v>
      </c>
      <c r="AK99" s="35">
        <v>17.483157894736841</v>
      </c>
      <c r="AL99" s="35">
        <v>0.96842105263157907</v>
      </c>
      <c r="AM99" s="35">
        <v>10.103157894736844</v>
      </c>
      <c r="AN99" s="35">
        <v>41.610526315789478</v>
      </c>
      <c r="AO99" s="35">
        <v>15.855263157894736</v>
      </c>
    </row>
    <row r="100" spans="1:41" x14ac:dyDescent="0.25">
      <c r="A100" s="2" t="s">
        <v>194</v>
      </c>
      <c r="B100" s="35">
        <v>6.6223809523809525</v>
      </c>
      <c r="C100" s="35">
        <v>14.205714285714285</v>
      </c>
      <c r="D100" s="35">
        <v>41.782380952380954</v>
      </c>
      <c r="E100" s="35">
        <v>34.336190476190481</v>
      </c>
      <c r="F100" s="35">
        <v>23.879523809523814</v>
      </c>
      <c r="G100" s="35">
        <v>10.043333333333333</v>
      </c>
      <c r="H100" s="35">
        <v>50.827142857142853</v>
      </c>
      <c r="I100" s="35">
        <v>5.6652380952380952</v>
      </c>
      <c r="J100" s="35">
        <v>6.5119047619047619</v>
      </c>
      <c r="K100" s="35">
        <v>57.445238095238089</v>
      </c>
      <c r="L100" s="35">
        <v>8.1409523809523794</v>
      </c>
      <c r="M100" s="35">
        <v>16.03</v>
      </c>
      <c r="N100" s="35">
        <v>42.399047619047622</v>
      </c>
      <c r="O100" s="35">
        <v>17.201428571428572</v>
      </c>
      <c r="P100" s="35">
        <v>2.0595238095238093</v>
      </c>
      <c r="Q100" s="35">
        <v>4.9170598659988354</v>
      </c>
      <c r="R100" s="35">
        <v>3.5779498119789772</v>
      </c>
      <c r="S100" s="35">
        <v>66.949999999999989</v>
      </c>
      <c r="T100" s="35">
        <v>10.28</v>
      </c>
      <c r="U100" s="35">
        <v>21.369999999999997</v>
      </c>
      <c r="V100" s="35">
        <v>2.8338095238095242</v>
      </c>
      <c r="W100" s="35">
        <v>8.2795238095238091</v>
      </c>
      <c r="X100" s="35">
        <v>2.2090476190476189</v>
      </c>
      <c r="Y100" s="35">
        <v>20.766666666666669</v>
      </c>
      <c r="Z100" s="35">
        <v>97.300952380952381</v>
      </c>
      <c r="AA100" s="35">
        <v>10.336666666666666</v>
      </c>
      <c r="AB100" s="35">
        <v>14.584285714285713</v>
      </c>
      <c r="AC100" s="35">
        <v>65.218095238095245</v>
      </c>
      <c r="AD100" s="35">
        <v>5.3361904761904766</v>
      </c>
      <c r="AE100" s="35">
        <v>70.555714285714302</v>
      </c>
      <c r="AF100" s="35">
        <v>29.444285714285716</v>
      </c>
      <c r="AG100" s="35">
        <v>12.29095238095238</v>
      </c>
      <c r="AH100" s="35">
        <v>47.785238095238093</v>
      </c>
      <c r="AI100" s="35">
        <v>38.722857142857144</v>
      </c>
      <c r="AJ100" s="35">
        <v>13.491428571428571</v>
      </c>
      <c r="AK100" s="35">
        <v>16.695714285714285</v>
      </c>
      <c r="AL100" s="35">
        <v>1.725238095238095</v>
      </c>
      <c r="AM100" s="35">
        <v>12.828571428571431</v>
      </c>
      <c r="AN100" s="35">
        <v>36.840952380952388</v>
      </c>
      <c r="AO100" s="35">
        <v>13.846190476190475</v>
      </c>
    </row>
    <row r="101" spans="1:41" x14ac:dyDescent="0.25">
      <c r="A101" s="2" t="s">
        <v>195</v>
      </c>
      <c r="B101" s="35">
        <v>5.7044444444444444</v>
      </c>
      <c r="C101" s="35">
        <v>17.976111111111109</v>
      </c>
      <c r="D101" s="35">
        <v>39.782777777777781</v>
      </c>
      <c r="E101" s="35">
        <v>34.72</v>
      </c>
      <c r="F101" s="35">
        <v>25.494444444444444</v>
      </c>
      <c r="G101" s="35">
        <v>6.3438888888888894</v>
      </c>
      <c r="H101" s="35">
        <v>47.694999999999986</v>
      </c>
      <c r="I101" s="35">
        <v>10.066666666666666</v>
      </c>
      <c r="J101" s="35">
        <v>7.3233333333333341</v>
      </c>
      <c r="K101" s="35">
        <v>12.204444444444446</v>
      </c>
      <c r="L101" s="35">
        <v>2.9611111111111108</v>
      </c>
      <c r="M101" s="35">
        <v>2.242777777777778</v>
      </c>
      <c r="N101" s="35">
        <v>9.0794444444444444</v>
      </c>
      <c r="O101" s="35">
        <v>4.4583333333333339</v>
      </c>
      <c r="P101" s="35">
        <v>0.9688888888888888</v>
      </c>
      <c r="Q101" s="35">
        <v>1.4423140266456613</v>
      </c>
      <c r="R101" s="35">
        <v>1.803161366138025</v>
      </c>
      <c r="S101" s="35">
        <v>75.133333333333326</v>
      </c>
      <c r="T101" s="35">
        <v>13.820555555555554</v>
      </c>
      <c r="U101" s="35">
        <v>10.250555555555556</v>
      </c>
      <c r="V101" s="35">
        <v>2.4327777777777779</v>
      </c>
      <c r="W101" s="35">
        <v>3.5172222222222222</v>
      </c>
      <c r="X101" s="35">
        <v>0.51722222222222214</v>
      </c>
      <c r="Y101" s="35">
        <v>13.097222222222221</v>
      </c>
      <c r="Z101" s="35">
        <v>97.916666666666671</v>
      </c>
      <c r="AA101" s="35">
        <v>10.678333333333335</v>
      </c>
      <c r="AB101" s="35">
        <v>17.28</v>
      </c>
      <c r="AC101" s="35">
        <v>65.873333333333335</v>
      </c>
      <c r="AD101" s="35">
        <v>5.0961111111111119</v>
      </c>
      <c r="AE101" s="35">
        <v>70.967777777777769</v>
      </c>
      <c r="AF101" s="35">
        <v>29.032222222222217</v>
      </c>
      <c r="AG101" s="35">
        <v>13.756666666666668</v>
      </c>
      <c r="AH101" s="35">
        <v>36.640555555555558</v>
      </c>
      <c r="AI101" s="35">
        <v>47.465555555555554</v>
      </c>
      <c r="AJ101" s="35">
        <v>15.891666666666664</v>
      </c>
      <c r="AK101" s="35">
        <v>26.531111111111112</v>
      </c>
      <c r="AL101" s="35">
        <v>3.7683333333333331</v>
      </c>
      <c r="AM101" s="35">
        <v>17.394444444444442</v>
      </c>
      <c r="AN101" s="35">
        <v>19.323888888888888</v>
      </c>
      <c r="AO101" s="35">
        <v>2.9594444444444443</v>
      </c>
    </row>
    <row r="102" spans="1:41" x14ac:dyDescent="0.25">
      <c r="A102" s="2" t="s">
        <v>196</v>
      </c>
      <c r="B102" s="35">
        <v>7.0904545454545431</v>
      </c>
      <c r="C102" s="35">
        <v>13.267727272727274</v>
      </c>
      <c r="D102" s="35">
        <v>40.260000000000005</v>
      </c>
      <c r="E102" s="35">
        <v>34.700454545454548</v>
      </c>
      <c r="F102" s="35">
        <v>25.040909090909089</v>
      </c>
      <c r="G102" s="35">
        <v>11.25</v>
      </c>
      <c r="H102" s="35">
        <v>45.888181818181828</v>
      </c>
      <c r="I102" s="35">
        <v>9.2231818181818195</v>
      </c>
      <c r="J102" s="35">
        <v>8.375</v>
      </c>
      <c r="K102" s="35">
        <v>37.675454545454549</v>
      </c>
      <c r="L102" s="35">
        <v>6.0868181818181819</v>
      </c>
      <c r="M102" s="35">
        <v>9.6190909090909074</v>
      </c>
      <c r="N102" s="35">
        <v>27.358181818181823</v>
      </c>
      <c r="O102" s="35">
        <v>13.447727272727271</v>
      </c>
      <c r="P102" s="35">
        <v>1.6649999999999998</v>
      </c>
      <c r="Q102" s="35">
        <v>3.4553885200660588</v>
      </c>
      <c r="R102" s="35">
        <v>2.9100190411163949</v>
      </c>
      <c r="S102" s="35">
        <v>64.521363636363631</v>
      </c>
      <c r="T102" s="35">
        <v>16.562727272727273</v>
      </c>
      <c r="U102" s="35">
        <v>17.89</v>
      </c>
      <c r="V102" s="35">
        <v>2.6636363636363636</v>
      </c>
      <c r="W102" s="35">
        <v>7.9604545454545468</v>
      </c>
      <c r="X102" s="35">
        <v>1.8313636363636363</v>
      </c>
      <c r="Y102" s="35">
        <v>13.176818181818184</v>
      </c>
      <c r="Z102" s="35">
        <v>96.397727272727266</v>
      </c>
      <c r="AA102" s="35">
        <v>9.550454545454544</v>
      </c>
      <c r="AB102" s="35">
        <v>14.366363636363637</v>
      </c>
      <c r="AC102" s="35">
        <v>65.734545454545454</v>
      </c>
      <c r="AD102" s="35">
        <v>5.4368181818181816</v>
      </c>
      <c r="AE102" s="35">
        <v>71.171363636363637</v>
      </c>
      <c r="AF102" s="35">
        <v>28.82863636363636</v>
      </c>
      <c r="AG102" s="35">
        <v>11.967727272727274</v>
      </c>
      <c r="AH102" s="35">
        <v>40.795454545454554</v>
      </c>
      <c r="AI102" s="35">
        <v>41.030454545454546</v>
      </c>
      <c r="AJ102" s="35">
        <v>18.174545454545452</v>
      </c>
      <c r="AK102" s="35">
        <v>19.095909090909092</v>
      </c>
      <c r="AL102" s="35">
        <v>2.9722727272727272</v>
      </c>
      <c r="AM102" s="35">
        <v>14.322727272727274</v>
      </c>
      <c r="AN102" s="35">
        <v>28.323636363636364</v>
      </c>
      <c r="AO102" s="35">
        <v>10.302272727272726</v>
      </c>
    </row>
    <row r="103" spans="1:41" x14ac:dyDescent="0.25">
      <c r="A103" s="2" t="s">
        <v>197</v>
      </c>
      <c r="B103" s="35">
        <v>7.7095000000000002</v>
      </c>
      <c r="C103" s="35">
        <v>10.713500000000003</v>
      </c>
      <c r="D103" s="35">
        <v>36.774000000000001</v>
      </c>
      <c r="E103" s="35">
        <v>35.771000000000001</v>
      </c>
      <c r="F103" s="35">
        <v>27.455499999999994</v>
      </c>
      <c r="G103" s="35">
        <v>9.9839999999999982</v>
      </c>
      <c r="H103" s="35">
        <v>42.207499999999996</v>
      </c>
      <c r="I103" s="35">
        <v>9.5205000000000002</v>
      </c>
      <c r="J103" s="35">
        <v>8.0284999999999993</v>
      </c>
      <c r="K103" s="35">
        <v>48.001999999999995</v>
      </c>
      <c r="L103" s="35">
        <v>11.545000000000002</v>
      </c>
      <c r="M103" s="35">
        <v>17.519500000000001</v>
      </c>
      <c r="N103" s="35">
        <v>41.434000000000005</v>
      </c>
      <c r="O103" s="35">
        <v>22.7105</v>
      </c>
      <c r="P103" s="35">
        <v>2.4595000000000002</v>
      </c>
      <c r="Q103" s="35">
        <v>4.0310581150289497</v>
      </c>
      <c r="R103" s="35">
        <v>3.3428833958817181</v>
      </c>
      <c r="S103" s="35">
        <v>52.949999999999989</v>
      </c>
      <c r="T103" s="35">
        <v>22.552</v>
      </c>
      <c r="U103" s="35">
        <v>23.215500000000002</v>
      </c>
      <c r="V103" s="35">
        <v>2.6890000000000001</v>
      </c>
      <c r="W103" s="35">
        <v>10.45</v>
      </c>
      <c r="X103" s="35">
        <v>2.6859999999999995</v>
      </c>
      <c r="Y103" s="35">
        <v>19.663499999999999</v>
      </c>
      <c r="Z103" s="35">
        <v>97.644500000000008</v>
      </c>
      <c r="AA103" s="35">
        <v>8.8200000000000021</v>
      </c>
      <c r="AB103" s="35">
        <v>13.8375</v>
      </c>
      <c r="AC103" s="35">
        <v>66.813000000000002</v>
      </c>
      <c r="AD103" s="35">
        <v>5.6604999999999999</v>
      </c>
      <c r="AE103" s="35">
        <v>72.474000000000018</v>
      </c>
      <c r="AF103" s="35">
        <v>27.525999999999993</v>
      </c>
      <c r="AG103" s="35">
        <v>10.845499999999999</v>
      </c>
      <c r="AH103" s="35">
        <v>41.898999999999994</v>
      </c>
      <c r="AI103" s="35">
        <v>37.859000000000009</v>
      </c>
      <c r="AJ103" s="35">
        <v>20.241999999999997</v>
      </c>
      <c r="AK103" s="35">
        <v>17.448</v>
      </c>
      <c r="AL103" s="35">
        <v>1.6985000000000003</v>
      </c>
      <c r="AM103" s="35">
        <v>11.6</v>
      </c>
      <c r="AN103" s="35">
        <v>34.424500000000002</v>
      </c>
      <c r="AO103" s="35">
        <v>17.516000000000002</v>
      </c>
    </row>
    <row r="104" spans="1:41" x14ac:dyDescent="0.25">
      <c r="A104" s="2" t="s">
        <v>198</v>
      </c>
      <c r="B104" s="35">
        <v>5.9625000000000004</v>
      </c>
      <c r="C104" s="35">
        <v>8.8150000000000013</v>
      </c>
      <c r="D104" s="35">
        <v>36.931250000000006</v>
      </c>
      <c r="E104" s="35">
        <v>33.876249999999999</v>
      </c>
      <c r="F104" s="35">
        <v>29.192500000000003</v>
      </c>
      <c r="G104" s="35">
        <v>12.35</v>
      </c>
      <c r="H104" s="35">
        <v>24.056875000000005</v>
      </c>
      <c r="I104" s="35">
        <v>15.170625000000001</v>
      </c>
      <c r="J104" s="35">
        <v>9.1325000000000003</v>
      </c>
      <c r="K104" s="35">
        <v>31.488125000000004</v>
      </c>
      <c r="L104" s="35">
        <v>16.403124999999999</v>
      </c>
      <c r="M104" s="35">
        <v>12.074999999999999</v>
      </c>
      <c r="N104" s="35">
        <v>32.443125000000002</v>
      </c>
      <c r="O104" s="35">
        <v>17.808124999999997</v>
      </c>
      <c r="P104" s="35">
        <v>4.0531250000000005</v>
      </c>
      <c r="Q104" s="35">
        <v>3.7708198182419554</v>
      </c>
      <c r="R104" s="35">
        <v>2.6490356964670658</v>
      </c>
      <c r="S104" s="35">
        <v>29.946875000000002</v>
      </c>
      <c r="T104" s="35">
        <v>41.986874999999998</v>
      </c>
      <c r="U104" s="35">
        <v>26.756250000000001</v>
      </c>
      <c r="V104" s="35">
        <v>2.1393749999999994</v>
      </c>
      <c r="W104" s="35">
        <v>9.3750000000000018</v>
      </c>
      <c r="X104" s="35">
        <v>1.5543749999999998</v>
      </c>
      <c r="Y104" s="35">
        <v>65.61</v>
      </c>
      <c r="Z104" s="35">
        <v>95.357499999999987</v>
      </c>
      <c r="AA104" s="35">
        <v>7.944375</v>
      </c>
      <c r="AB104" s="35">
        <v>15.676875000000001</v>
      </c>
      <c r="AC104" s="35">
        <v>64.773124999999993</v>
      </c>
      <c r="AD104" s="35">
        <v>6.4675000000000011</v>
      </c>
      <c r="AE104" s="35">
        <v>71.241874999999993</v>
      </c>
      <c r="AF104" s="35">
        <v>28.758125</v>
      </c>
      <c r="AG104" s="35">
        <v>8.2431250000000009</v>
      </c>
      <c r="AH104" s="35">
        <v>64.804375000000007</v>
      </c>
      <c r="AI104" s="35">
        <v>25.603124999999999</v>
      </c>
      <c r="AJ104" s="35">
        <v>9.5931250000000006</v>
      </c>
      <c r="AK104" s="35">
        <v>16.968750000000004</v>
      </c>
      <c r="AL104" s="35">
        <v>1.0068750000000002</v>
      </c>
      <c r="AM104" s="35">
        <v>8.3974999999999991</v>
      </c>
      <c r="AN104" s="35">
        <v>48.21875</v>
      </c>
      <c r="AO104" s="35">
        <v>13.812500000000002</v>
      </c>
    </row>
    <row r="105" spans="1:41" x14ac:dyDescent="0.25">
      <c r="A105" s="2" t="s">
        <v>199</v>
      </c>
      <c r="B105" s="35">
        <v>5.7733333333333334</v>
      </c>
      <c r="C105" s="35">
        <v>12.196666666666665</v>
      </c>
      <c r="D105" s="35">
        <v>43.586111111111116</v>
      </c>
      <c r="E105" s="35">
        <v>34.445555555555558</v>
      </c>
      <c r="F105" s="35">
        <v>21.970555555555556</v>
      </c>
      <c r="G105" s="35">
        <v>9.7055555555555557</v>
      </c>
      <c r="H105" s="35">
        <v>32.678888888888892</v>
      </c>
      <c r="I105" s="35">
        <v>10.947777777777778</v>
      </c>
      <c r="J105" s="35">
        <v>4.9055555555555559</v>
      </c>
      <c r="K105" s="35">
        <v>29.036111111111111</v>
      </c>
      <c r="L105" s="35">
        <v>28.888888888888889</v>
      </c>
      <c r="M105" s="35">
        <v>20.532777777777781</v>
      </c>
      <c r="N105" s="35">
        <v>49.643333333333338</v>
      </c>
      <c r="O105" s="35">
        <v>33.871111111111112</v>
      </c>
      <c r="P105" s="35">
        <v>7.3438888888888885</v>
      </c>
      <c r="Q105" s="35">
        <v>4.0091484037157752</v>
      </c>
      <c r="R105" s="35">
        <v>2.3092902872534014</v>
      </c>
      <c r="S105" s="35">
        <v>36.541111111111114</v>
      </c>
      <c r="T105" s="35">
        <v>25.117222222222225</v>
      </c>
      <c r="U105" s="35">
        <v>35.25222222222223</v>
      </c>
      <c r="V105" s="35">
        <v>1.9911111111111113</v>
      </c>
      <c r="W105" s="35">
        <v>7.9605555555555565</v>
      </c>
      <c r="X105" s="35">
        <v>1.2838888888888891</v>
      </c>
      <c r="Y105" s="35">
        <v>75.362777777777779</v>
      </c>
      <c r="Z105" s="35">
        <v>90.143888888888881</v>
      </c>
      <c r="AA105" s="35">
        <v>6.9261111111111102</v>
      </c>
      <c r="AB105" s="35">
        <v>12.367222222222221</v>
      </c>
      <c r="AC105" s="35">
        <v>64.627777777777794</v>
      </c>
      <c r="AD105" s="35">
        <v>4.8627777777777776</v>
      </c>
      <c r="AE105" s="35">
        <v>69.491111111111124</v>
      </c>
      <c r="AF105" s="35">
        <v>30.508888888888894</v>
      </c>
      <c r="AG105" s="35">
        <v>6.8449999999999998</v>
      </c>
      <c r="AH105" s="35">
        <v>70.968888888888898</v>
      </c>
      <c r="AI105" s="35">
        <v>21.985555555555557</v>
      </c>
      <c r="AJ105" s="35">
        <v>7.0466666666666651</v>
      </c>
      <c r="AK105" s="35">
        <v>10.196111111111112</v>
      </c>
      <c r="AL105" s="35">
        <v>0.71388888888888902</v>
      </c>
      <c r="AM105" s="35">
        <v>7.9388888888888909</v>
      </c>
      <c r="AN105" s="35">
        <v>52.549999999999983</v>
      </c>
      <c r="AO105" s="35">
        <v>22.924999999999997</v>
      </c>
    </row>
    <row r="106" spans="1:41" x14ac:dyDescent="0.25">
      <c r="A106" s="2" t="s">
        <v>213</v>
      </c>
      <c r="B106" s="35">
        <v>6.8025000000000002</v>
      </c>
      <c r="C106" s="35">
        <v>12.896875000000001</v>
      </c>
      <c r="D106" s="35">
        <v>50.283749999999998</v>
      </c>
      <c r="E106" s="35">
        <v>31.891875000000002</v>
      </c>
      <c r="F106" s="35">
        <v>17.825625000000002</v>
      </c>
      <c r="G106" s="35">
        <v>12.208124999999999</v>
      </c>
      <c r="H106" s="35">
        <v>45.710625</v>
      </c>
      <c r="I106" s="35">
        <v>10.96125</v>
      </c>
      <c r="J106" s="35">
        <v>5.6300000000000008</v>
      </c>
      <c r="K106" s="35">
        <v>25.635625000000001</v>
      </c>
      <c r="L106" s="35">
        <v>9.4725000000000001</v>
      </c>
      <c r="M106" s="35">
        <v>9.2225000000000001</v>
      </c>
      <c r="N106" s="35">
        <v>26.953749999999996</v>
      </c>
      <c r="O106" s="35">
        <v>14.817499999999999</v>
      </c>
      <c r="P106" s="35">
        <v>2.9943749999999998</v>
      </c>
      <c r="Q106" s="35">
        <v>2.4540118469450132</v>
      </c>
      <c r="R106" s="35">
        <v>2.3824652779951001</v>
      </c>
      <c r="S106" s="35">
        <v>65.856875000000002</v>
      </c>
      <c r="T106" s="35">
        <v>11.652499999999998</v>
      </c>
      <c r="U106" s="35">
        <v>21.503750000000004</v>
      </c>
      <c r="V106" s="35">
        <v>2.4793750000000001</v>
      </c>
      <c r="W106" s="35">
        <v>5.1274999999999995</v>
      </c>
      <c r="X106" s="35">
        <v>0.77187500000000009</v>
      </c>
      <c r="Y106" s="35">
        <v>22.102500000000003</v>
      </c>
      <c r="Z106" s="35">
        <v>96.971874999999997</v>
      </c>
      <c r="AA106" s="35">
        <v>8.4193750000000005</v>
      </c>
      <c r="AB106" s="35">
        <v>12.547500000000001</v>
      </c>
      <c r="AC106" s="35">
        <v>68.513124999999988</v>
      </c>
      <c r="AD106" s="35">
        <v>4.4437499999999996</v>
      </c>
      <c r="AE106" s="35">
        <v>72.958750000000009</v>
      </c>
      <c r="AF106" s="35">
        <v>27.041249999999998</v>
      </c>
      <c r="AG106" s="35">
        <v>11.571250000000001</v>
      </c>
      <c r="AH106" s="35">
        <v>54.134999999999998</v>
      </c>
      <c r="AI106" s="35">
        <v>35.143749999999997</v>
      </c>
      <c r="AJ106" s="35">
        <v>10.719999999999999</v>
      </c>
      <c r="AK106" s="35">
        <v>13.696250000000001</v>
      </c>
      <c r="AL106" s="35">
        <v>2.0437499999999997</v>
      </c>
      <c r="AM106" s="35">
        <v>12.334375000000001</v>
      </c>
      <c r="AN106" s="35">
        <v>40.892500000000005</v>
      </c>
      <c r="AO106" s="35">
        <v>10.858749999999999</v>
      </c>
    </row>
    <row r="107" spans="1:41" x14ac:dyDescent="0.25">
      <c r="A107" s="2" t="s">
        <v>200</v>
      </c>
      <c r="B107" s="35">
        <v>6.8238095238095227</v>
      </c>
      <c r="C107" s="35">
        <v>7.7061904761904767</v>
      </c>
      <c r="D107" s="35">
        <v>40.099523809523824</v>
      </c>
      <c r="E107" s="35">
        <v>33.813333333333333</v>
      </c>
      <c r="F107" s="35">
        <v>26.088571428571431</v>
      </c>
      <c r="G107" s="35">
        <v>9.8376190476190484</v>
      </c>
      <c r="H107" s="35">
        <v>24.320476190476192</v>
      </c>
      <c r="I107" s="35">
        <v>14.217619047619044</v>
      </c>
      <c r="J107" s="35">
        <v>10.29857142857143</v>
      </c>
      <c r="K107" s="35">
        <v>42.586666666666666</v>
      </c>
      <c r="L107" s="35">
        <v>15.50285714285714</v>
      </c>
      <c r="M107" s="35">
        <v>12.093809523809526</v>
      </c>
      <c r="N107" s="35">
        <v>36.838095238095242</v>
      </c>
      <c r="O107" s="35">
        <v>21.875238095238092</v>
      </c>
      <c r="P107" s="35">
        <v>3.7199999999999998</v>
      </c>
      <c r="Q107" s="35">
        <v>4.8169991098821203</v>
      </c>
      <c r="R107" s="35">
        <v>2.2661068149922743</v>
      </c>
      <c r="S107" s="35">
        <v>34.865238095238105</v>
      </c>
      <c r="T107" s="35">
        <v>34.707142857142856</v>
      </c>
      <c r="U107" s="35">
        <v>29.352380952380958</v>
      </c>
      <c r="V107" s="35">
        <v>2.3085714285714283</v>
      </c>
      <c r="W107" s="35">
        <v>11.20904761904762</v>
      </c>
      <c r="X107" s="35">
        <v>2.2076190476190485</v>
      </c>
      <c r="Y107" s="35">
        <v>51.765714285714282</v>
      </c>
      <c r="Z107" s="35">
        <v>96.840476190476195</v>
      </c>
      <c r="AA107" s="35">
        <v>6.7609523809523822</v>
      </c>
      <c r="AB107" s="35">
        <v>12.749047619047623</v>
      </c>
      <c r="AC107" s="35">
        <v>69.927619047619061</v>
      </c>
      <c r="AD107" s="35">
        <v>7.0014285714285718</v>
      </c>
      <c r="AE107" s="35">
        <v>76.927142857142854</v>
      </c>
      <c r="AF107" s="35">
        <v>23.072857142857142</v>
      </c>
      <c r="AG107" s="35">
        <v>9.4723809523809539</v>
      </c>
      <c r="AH107" s="35">
        <v>56.564761904761902</v>
      </c>
      <c r="AI107" s="35">
        <v>30.210000000000004</v>
      </c>
      <c r="AJ107" s="35">
        <v>13.225238095238094</v>
      </c>
      <c r="AK107" s="35">
        <v>14.240952380952379</v>
      </c>
      <c r="AL107" s="35">
        <v>1.063333333333333</v>
      </c>
      <c r="AM107" s="35">
        <v>9.8433333333333319</v>
      </c>
      <c r="AN107" s="35">
        <v>46.609047619047615</v>
      </c>
      <c r="AO107" s="35">
        <v>14.371904761904762</v>
      </c>
    </row>
    <row r="108" spans="1:41" x14ac:dyDescent="0.25">
      <c r="A108" s="2" t="s">
        <v>201</v>
      </c>
      <c r="B108" s="35">
        <v>7.9855555555555542</v>
      </c>
      <c r="C108" s="35">
        <v>9.5650000000000013</v>
      </c>
      <c r="D108" s="35">
        <v>38.372777777777777</v>
      </c>
      <c r="E108" s="35">
        <v>34.093333333333334</v>
      </c>
      <c r="F108" s="35">
        <v>27.532777777777778</v>
      </c>
      <c r="G108" s="35">
        <v>10.954444444444443</v>
      </c>
      <c r="H108" s="35">
        <v>30.981666666666658</v>
      </c>
      <c r="I108" s="35">
        <v>12.604999999999999</v>
      </c>
      <c r="J108" s="35">
        <v>11.444444444444443</v>
      </c>
      <c r="K108" s="35">
        <v>46.236666666666665</v>
      </c>
      <c r="L108" s="35">
        <v>10.016111111111114</v>
      </c>
      <c r="M108" s="35">
        <v>9.0677777777777795</v>
      </c>
      <c r="N108" s="35">
        <v>32.069444444444443</v>
      </c>
      <c r="O108" s="35">
        <v>17.863888888888887</v>
      </c>
      <c r="P108" s="35">
        <v>2.8994444444444443</v>
      </c>
      <c r="Q108" s="35">
        <v>4.6294089949978208</v>
      </c>
      <c r="R108" s="35">
        <v>2.2953790690953673</v>
      </c>
      <c r="S108" s="35">
        <v>44.204444444444448</v>
      </c>
      <c r="T108" s="35">
        <v>30.862777777777776</v>
      </c>
      <c r="U108" s="35">
        <v>23.934444444444452</v>
      </c>
      <c r="V108" s="35">
        <v>2.3616666666666664</v>
      </c>
      <c r="W108" s="35">
        <v>10.246111111111111</v>
      </c>
      <c r="X108" s="35">
        <v>2.0461111111111112</v>
      </c>
      <c r="Y108" s="35">
        <v>34.674999999999997</v>
      </c>
      <c r="Z108" s="35">
        <v>97.891666666666666</v>
      </c>
      <c r="AA108" s="35">
        <v>8.2094444444444452</v>
      </c>
      <c r="AB108" s="35">
        <v>14.449999999999998</v>
      </c>
      <c r="AC108" s="35">
        <v>65.849999999999994</v>
      </c>
      <c r="AD108" s="35">
        <v>7.625</v>
      </c>
      <c r="AE108" s="35">
        <v>73.474999999999994</v>
      </c>
      <c r="AF108" s="35">
        <v>26.524999999999999</v>
      </c>
      <c r="AG108" s="35">
        <v>11.758333333333333</v>
      </c>
      <c r="AH108" s="35">
        <v>47.989444444444452</v>
      </c>
      <c r="AI108" s="35">
        <v>37.545000000000002</v>
      </c>
      <c r="AJ108" s="35">
        <v>14.465555555555556</v>
      </c>
      <c r="AK108" s="35">
        <v>17.954444444444444</v>
      </c>
      <c r="AL108" s="35">
        <v>1.467222222222222</v>
      </c>
      <c r="AM108" s="35">
        <v>12.546666666666667</v>
      </c>
      <c r="AN108" s="35">
        <v>37.626666666666679</v>
      </c>
      <c r="AO108" s="35">
        <v>11.526111111111112</v>
      </c>
    </row>
    <row r="109" spans="1:41" x14ac:dyDescent="0.25">
      <c r="A109" s="2" t="s">
        <v>202</v>
      </c>
      <c r="B109" s="35">
        <v>7.3709999999999996</v>
      </c>
      <c r="C109" s="35">
        <v>11.742500000000001</v>
      </c>
      <c r="D109" s="35">
        <v>46.486499999999999</v>
      </c>
      <c r="E109" s="35">
        <v>32.533000000000001</v>
      </c>
      <c r="F109" s="35">
        <v>20.981999999999999</v>
      </c>
      <c r="G109" s="35">
        <v>8.4989999999999988</v>
      </c>
      <c r="H109" s="35">
        <v>42.860500000000016</v>
      </c>
      <c r="I109" s="35">
        <v>11.3965</v>
      </c>
      <c r="J109" s="35">
        <v>6.423</v>
      </c>
      <c r="K109" s="35">
        <v>34.5105</v>
      </c>
      <c r="L109" s="35">
        <v>14.208500000000001</v>
      </c>
      <c r="M109" s="35">
        <v>11.882999999999999</v>
      </c>
      <c r="N109" s="35">
        <v>36.024000000000001</v>
      </c>
      <c r="O109" s="35">
        <v>20.4985</v>
      </c>
      <c r="P109" s="35">
        <v>4.2334999999999994</v>
      </c>
      <c r="Q109" s="35">
        <v>3.9223489997711702</v>
      </c>
      <c r="R109" s="35">
        <v>2.3258340799357966</v>
      </c>
      <c r="S109" s="35">
        <v>60.967999999999996</v>
      </c>
      <c r="T109" s="35">
        <v>13.741500000000002</v>
      </c>
      <c r="U109" s="35">
        <v>24.280999999999999</v>
      </c>
      <c r="V109" s="35">
        <v>2.5280000000000005</v>
      </c>
      <c r="W109" s="35">
        <v>7.7045000000000003</v>
      </c>
      <c r="X109" s="35">
        <v>1.5654999999999997</v>
      </c>
      <c r="Y109" s="35">
        <v>26.294499999999992</v>
      </c>
      <c r="Z109" s="35">
        <v>96.977999999999994</v>
      </c>
      <c r="AA109" s="35">
        <v>8.1859999999999999</v>
      </c>
      <c r="AB109" s="35">
        <v>12.5915</v>
      </c>
      <c r="AC109" s="35">
        <v>70.003</v>
      </c>
      <c r="AD109" s="35">
        <v>4.7745000000000006</v>
      </c>
      <c r="AE109" s="35">
        <v>74.776499999999999</v>
      </c>
      <c r="AF109" s="35">
        <v>25.223500000000001</v>
      </c>
      <c r="AG109" s="35">
        <v>11.013000000000002</v>
      </c>
      <c r="AH109" s="35">
        <v>50.982500000000002</v>
      </c>
      <c r="AI109" s="35">
        <v>36.114000000000004</v>
      </c>
      <c r="AJ109" s="35">
        <v>12.901500000000004</v>
      </c>
      <c r="AK109" s="35">
        <v>15.101000000000003</v>
      </c>
      <c r="AL109" s="35">
        <v>1.6824999999999999</v>
      </c>
      <c r="AM109" s="35">
        <v>11.754500000000002</v>
      </c>
      <c r="AN109" s="35">
        <v>41.205999999999996</v>
      </c>
      <c r="AO109" s="35">
        <v>15.371999999999996</v>
      </c>
    </row>
    <row r="110" spans="1:41" x14ac:dyDescent="0.25">
      <c r="A110" s="2" t="s">
        <v>203</v>
      </c>
      <c r="B110" s="35">
        <v>8.2709999999999972</v>
      </c>
      <c r="C110" s="35">
        <v>6.6594999999999995</v>
      </c>
      <c r="D110" s="35">
        <v>24.788499999999996</v>
      </c>
      <c r="E110" s="35">
        <v>38.032499999999992</v>
      </c>
      <c r="F110" s="35">
        <v>37.178000000000004</v>
      </c>
      <c r="G110" s="35">
        <v>17.887999999999998</v>
      </c>
      <c r="H110" s="35">
        <v>34.489500000000007</v>
      </c>
      <c r="I110" s="35">
        <v>7.508</v>
      </c>
      <c r="J110" s="35">
        <v>9.9784999999999986</v>
      </c>
      <c r="K110" s="35">
        <v>70.832999999999998</v>
      </c>
      <c r="L110" s="35">
        <v>11.406500000000001</v>
      </c>
      <c r="M110" s="35">
        <v>24.7165</v>
      </c>
      <c r="N110" s="35">
        <v>52.984999999999999</v>
      </c>
      <c r="O110" s="35">
        <v>32.1905</v>
      </c>
      <c r="P110" s="35">
        <v>2.0145</v>
      </c>
      <c r="Q110" s="35">
        <v>7.5771143766654818</v>
      </c>
      <c r="R110" s="35">
        <v>2.7730927123382352</v>
      </c>
      <c r="S110" s="35">
        <v>35.966999999999999</v>
      </c>
      <c r="T110" s="35">
        <v>28.776</v>
      </c>
      <c r="U110" s="35">
        <v>34.043999999999997</v>
      </c>
      <c r="V110" s="35">
        <v>3.0655000000000001</v>
      </c>
      <c r="W110" s="35">
        <v>17.920999999999999</v>
      </c>
      <c r="X110" s="35">
        <v>7.9520000000000008</v>
      </c>
      <c r="Y110" s="35">
        <v>36.308</v>
      </c>
      <c r="Z110" s="35">
        <v>98.034500000000008</v>
      </c>
      <c r="AA110" s="35">
        <v>7.9635000000000016</v>
      </c>
      <c r="AB110" s="35">
        <v>13.831999999999999</v>
      </c>
      <c r="AC110" s="35">
        <v>57.836500000000001</v>
      </c>
      <c r="AD110" s="35">
        <v>9.3089999999999993</v>
      </c>
      <c r="AE110" s="35">
        <v>67.146499999999989</v>
      </c>
      <c r="AF110" s="35">
        <v>32.853500000000004</v>
      </c>
      <c r="AG110" s="35">
        <v>11.544500000000003</v>
      </c>
      <c r="AH110" s="35">
        <v>31.539499999999997</v>
      </c>
      <c r="AI110" s="35">
        <v>42.887500000000003</v>
      </c>
      <c r="AJ110" s="35">
        <v>25.572999999999997</v>
      </c>
      <c r="AK110" s="35">
        <v>20.687499999999996</v>
      </c>
      <c r="AL110" s="35">
        <v>1.026</v>
      </c>
      <c r="AM110" s="35">
        <v>11.259</v>
      </c>
      <c r="AN110" s="35">
        <v>30.079999999999995</v>
      </c>
      <c r="AO110" s="35">
        <v>24.917000000000002</v>
      </c>
    </row>
    <row r="111" spans="1:41" x14ac:dyDescent="0.25">
      <c r="A111" s="2" t="s">
        <v>204</v>
      </c>
      <c r="B111" s="35">
        <v>7.6495238095238101</v>
      </c>
      <c r="C111" s="35">
        <v>12.260952380952379</v>
      </c>
      <c r="D111" s="35">
        <v>38.780952380952385</v>
      </c>
      <c r="E111" s="35">
        <v>34.99666666666667</v>
      </c>
      <c r="F111" s="35">
        <v>26.221428571428572</v>
      </c>
      <c r="G111" s="35">
        <v>10.714761904761904</v>
      </c>
      <c r="H111" s="35">
        <v>47.181904761904761</v>
      </c>
      <c r="I111" s="35">
        <v>7.0947619047619037</v>
      </c>
      <c r="J111" s="35">
        <v>8.1580952380952372</v>
      </c>
      <c r="K111" s="35">
        <v>55.387142857142848</v>
      </c>
      <c r="L111" s="35">
        <v>6.6766666666666659</v>
      </c>
      <c r="M111" s="35">
        <v>12.436666666666667</v>
      </c>
      <c r="N111" s="35">
        <v>34.733809523809533</v>
      </c>
      <c r="O111" s="35">
        <v>15.834285714285713</v>
      </c>
      <c r="P111" s="35">
        <v>2.1361904761904764</v>
      </c>
      <c r="Q111" s="35">
        <v>5.0367581385127762</v>
      </c>
      <c r="R111" s="35">
        <v>3.4373480446488691</v>
      </c>
      <c r="S111" s="35">
        <v>64.889999999999986</v>
      </c>
      <c r="T111" s="35">
        <v>11.105238095238095</v>
      </c>
      <c r="U111" s="35">
        <v>22.823809523809523</v>
      </c>
      <c r="V111" s="35">
        <v>2.8119047619047621</v>
      </c>
      <c r="W111" s="35">
        <v>8.7419047619047614</v>
      </c>
      <c r="X111" s="35">
        <v>2.2566666666666664</v>
      </c>
      <c r="Y111" s="35">
        <v>22.936190476190479</v>
      </c>
      <c r="Z111" s="35">
        <v>97.569523809523815</v>
      </c>
      <c r="AA111" s="35">
        <v>9.8361904761904775</v>
      </c>
      <c r="AB111" s="35">
        <v>14.856666666666669</v>
      </c>
      <c r="AC111" s="35">
        <v>62.920952380952365</v>
      </c>
      <c r="AD111" s="35">
        <v>6.4123809523809507</v>
      </c>
      <c r="AE111" s="35">
        <v>69.332380952380959</v>
      </c>
      <c r="AF111" s="35">
        <v>30.667619047619048</v>
      </c>
      <c r="AG111" s="35">
        <v>11.985714285714284</v>
      </c>
      <c r="AH111" s="35">
        <v>47.195238095238103</v>
      </c>
      <c r="AI111" s="35">
        <v>38.282857142857139</v>
      </c>
      <c r="AJ111" s="35">
        <v>14.52142857142857</v>
      </c>
      <c r="AK111" s="35">
        <v>18.394761904761907</v>
      </c>
      <c r="AL111" s="35">
        <v>1.7142857142857146</v>
      </c>
      <c r="AM111" s="35">
        <v>13.157142857142858</v>
      </c>
      <c r="AN111" s="35">
        <v>34.109523809523814</v>
      </c>
      <c r="AO111" s="35">
        <v>11.59095238095238</v>
      </c>
    </row>
    <row r="112" spans="1:41" x14ac:dyDescent="0.25">
      <c r="A112" s="2" t="s">
        <v>214</v>
      </c>
      <c r="B112" s="35">
        <v>7.491666666666668</v>
      </c>
      <c r="C112" s="35">
        <v>13.567777777777778</v>
      </c>
      <c r="D112" s="35">
        <v>57.354444444444454</v>
      </c>
      <c r="E112" s="35">
        <v>28.022777777777776</v>
      </c>
      <c r="F112" s="35">
        <v>14.621111111111112</v>
      </c>
      <c r="G112" s="35">
        <v>7.1644444444444435</v>
      </c>
      <c r="H112" s="35">
        <v>46.773333333333341</v>
      </c>
      <c r="I112" s="35">
        <v>12.565555555555555</v>
      </c>
      <c r="J112" s="35">
        <v>4.9094444444444427</v>
      </c>
      <c r="K112" s="35">
        <v>14.07111111111111</v>
      </c>
      <c r="L112" s="35">
        <v>11.815000000000001</v>
      </c>
      <c r="M112" s="35">
        <v>5.9577777777777765</v>
      </c>
      <c r="N112" s="35">
        <v>22.400555555555556</v>
      </c>
      <c r="O112" s="35">
        <v>12.236111111111111</v>
      </c>
      <c r="P112" s="35">
        <v>4.4516666666666662</v>
      </c>
      <c r="Q112" s="35">
        <v>1.913211659039177</v>
      </c>
      <c r="R112" s="35">
        <v>2.1540633718984612</v>
      </c>
      <c r="S112" s="35">
        <v>64.716666666666669</v>
      </c>
      <c r="T112" s="35">
        <v>12.645000000000003</v>
      </c>
      <c r="U112" s="35">
        <v>21.40111111111111</v>
      </c>
      <c r="V112" s="35">
        <v>2.3150000000000004</v>
      </c>
      <c r="W112" s="35">
        <v>3.598333333333334</v>
      </c>
      <c r="X112" s="35">
        <v>0.44555555555555565</v>
      </c>
      <c r="Y112" s="35">
        <v>18.323333333333334</v>
      </c>
      <c r="Z112" s="35">
        <v>96.464444444444439</v>
      </c>
      <c r="AA112" s="35">
        <v>8.4838888888888899</v>
      </c>
      <c r="AB112" s="35">
        <v>11.531666666666668</v>
      </c>
      <c r="AC112" s="35">
        <v>71.908888888888896</v>
      </c>
      <c r="AD112" s="35">
        <v>3.5561111111111106</v>
      </c>
      <c r="AE112" s="35">
        <v>75.465000000000003</v>
      </c>
      <c r="AF112" s="35">
        <v>24.535</v>
      </c>
      <c r="AG112" s="35">
        <v>10.384444444444444</v>
      </c>
      <c r="AH112" s="35">
        <v>67.052222222222227</v>
      </c>
      <c r="AI112" s="35">
        <v>26.00611111111111</v>
      </c>
      <c r="AJ112" s="35">
        <v>6.9416666666666664</v>
      </c>
      <c r="AK112" s="35">
        <v>10.713333333333333</v>
      </c>
      <c r="AL112" s="35">
        <v>1.5555555555555554</v>
      </c>
      <c r="AM112" s="35">
        <v>10.68611111111111</v>
      </c>
      <c r="AN112" s="35">
        <v>52.730555555555554</v>
      </c>
      <c r="AO112" s="35">
        <v>8.6905555555555551</v>
      </c>
    </row>
    <row r="113" spans="1:41" x14ac:dyDescent="0.25">
      <c r="A113" s="2" t="s">
        <v>205</v>
      </c>
      <c r="B113" s="35">
        <v>7.2342857142857149</v>
      </c>
      <c r="C113" s="35">
        <v>7.8066666666666649</v>
      </c>
      <c r="D113" s="35">
        <v>36.439523809523813</v>
      </c>
      <c r="E113" s="35">
        <v>34.985238095238095</v>
      </c>
      <c r="F113" s="35">
        <v>28.574761904761903</v>
      </c>
      <c r="G113" s="35">
        <v>13.545714285714288</v>
      </c>
      <c r="H113" s="35">
        <v>26.332380952380948</v>
      </c>
      <c r="I113" s="35">
        <v>14.447142857142859</v>
      </c>
      <c r="J113" s="35">
        <v>9.9847619047619034</v>
      </c>
      <c r="K113" s="35">
        <v>45.449047619047619</v>
      </c>
      <c r="L113" s="35">
        <v>12.212857142857141</v>
      </c>
      <c r="M113" s="35">
        <v>10.864761904761904</v>
      </c>
      <c r="N113" s="35">
        <v>37.474285714285713</v>
      </c>
      <c r="O113" s="35">
        <v>21.849047619047624</v>
      </c>
      <c r="P113" s="35">
        <v>3.6385714285714283</v>
      </c>
      <c r="Q113" s="35">
        <v>4.592847514145733</v>
      </c>
      <c r="R113" s="35">
        <v>2.3243140723453966</v>
      </c>
      <c r="S113" s="35">
        <v>31.856666666666666</v>
      </c>
      <c r="T113" s="35">
        <v>43.58</v>
      </c>
      <c r="U113" s="35">
        <v>23.330952380952379</v>
      </c>
      <c r="V113" s="35">
        <v>2.3595238095238096</v>
      </c>
      <c r="W113" s="35">
        <v>12.61095238095238</v>
      </c>
      <c r="X113" s="35">
        <v>3.0452380952380951</v>
      </c>
      <c r="Y113" s="35">
        <v>49.244285714285709</v>
      </c>
      <c r="Z113" s="35">
        <v>97.139047619047616</v>
      </c>
      <c r="AA113" s="35">
        <v>7.2147619047619047</v>
      </c>
      <c r="AB113" s="35">
        <v>13.506190476190474</v>
      </c>
      <c r="AC113" s="35">
        <v>65.65285714285713</v>
      </c>
      <c r="AD113" s="35">
        <v>7.3323809523809533</v>
      </c>
      <c r="AE113" s="35">
        <v>72.987142857142857</v>
      </c>
      <c r="AF113" s="35">
        <v>27.012857142857143</v>
      </c>
      <c r="AG113" s="35">
        <v>10.02095238095238</v>
      </c>
      <c r="AH113" s="35">
        <v>52.686190476190482</v>
      </c>
      <c r="AI113" s="35">
        <v>31.813333333333336</v>
      </c>
      <c r="AJ113" s="35">
        <v>15.498571428571429</v>
      </c>
      <c r="AK113" s="35">
        <v>16.395238095238099</v>
      </c>
      <c r="AL113" s="35">
        <v>1.122857142857143</v>
      </c>
      <c r="AM113" s="35">
        <v>10.306190476190475</v>
      </c>
      <c r="AN113" s="35">
        <v>42.989999999999995</v>
      </c>
      <c r="AO113" s="35">
        <v>15.10857142857143</v>
      </c>
    </row>
    <row r="114" spans="1:41" x14ac:dyDescent="0.25">
      <c r="A114" s="2" t="s">
        <v>206</v>
      </c>
      <c r="B114" s="35">
        <v>6.6733333333333329</v>
      </c>
      <c r="C114" s="35">
        <v>14.427222222222222</v>
      </c>
      <c r="D114" s="35">
        <v>45.862777777777779</v>
      </c>
      <c r="E114" s="35">
        <v>33.469444444444441</v>
      </c>
      <c r="F114" s="35">
        <v>20.667777777777779</v>
      </c>
      <c r="G114" s="35">
        <v>6.7561111111111121</v>
      </c>
      <c r="H114" s="35">
        <v>46.625</v>
      </c>
      <c r="I114" s="35">
        <v>11.258888888888889</v>
      </c>
      <c r="J114" s="35">
        <v>7.0188888888888883</v>
      </c>
      <c r="K114" s="35">
        <v>21.323333333333338</v>
      </c>
      <c r="L114" s="35">
        <v>5.882777777777779</v>
      </c>
      <c r="M114" s="35">
        <v>5.368888888888887</v>
      </c>
      <c r="N114" s="35">
        <v>18.582222222222228</v>
      </c>
      <c r="O114" s="35">
        <v>9.2983333333333338</v>
      </c>
      <c r="P114" s="35">
        <v>1.9977777777777779</v>
      </c>
      <c r="Q114" s="35">
        <v>1.9649535859053238</v>
      </c>
      <c r="R114" s="35">
        <v>2.1261255259294836</v>
      </c>
      <c r="S114" s="35">
        <v>69.576666666666654</v>
      </c>
      <c r="T114" s="35">
        <v>14.256666666666664</v>
      </c>
      <c r="U114" s="35">
        <v>15.449444444444444</v>
      </c>
      <c r="V114" s="35">
        <v>2.4272222222222224</v>
      </c>
      <c r="W114" s="35">
        <v>4.7183333333333337</v>
      </c>
      <c r="X114" s="35">
        <v>0.65611111111111109</v>
      </c>
      <c r="Y114" s="35">
        <v>22.834999999999997</v>
      </c>
      <c r="Z114" s="35">
        <v>97.842777777777783</v>
      </c>
      <c r="AA114" s="35">
        <v>9.6294444444444434</v>
      </c>
      <c r="AB114" s="35">
        <v>14.29833333333333</v>
      </c>
      <c r="AC114" s="35">
        <v>70.417777777777786</v>
      </c>
      <c r="AD114" s="35">
        <v>4.5327777777777776</v>
      </c>
      <c r="AE114" s="35">
        <v>74.949999999999989</v>
      </c>
      <c r="AF114" s="35">
        <v>25.049999999999997</v>
      </c>
      <c r="AG114" s="35">
        <v>13.341111111111111</v>
      </c>
      <c r="AH114" s="35">
        <v>44.01166666666667</v>
      </c>
      <c r="AI114" s="35">
        <v>42.847777777777772</v>
      </c>
      <c r="AJ114" s="35">
        <v>13.141666666666666</v>
      </c>
      <c r="AK114" s="35">
        <v>18.558888888888887</v>
      </c>
      <c r="AL114" s="35">
        <v>2.8800000000000003</v>
      </c>
      <c r="AM114" s="35">
        <v>16.057222222222222</v>
      </c>
      <c r="AN114" s="35">
        <v>30.197777777777773</v>
      </c>
      <c r="AO114" s="35">
        <v>6.2161111111111111</v>
      </c>
    </row>
    <row r="115" spans="1:41" x14ac:dyDescent="0.25">
      <c r="A115" s="2" t="s">
        <v>207</v>
      </c>
      <c r="B115" s="35">
        <v>7.3029411764705898</v>
      </c>
      <c r="C115" s="35">
        <v>6.2305882352941175</v>
      </c>
      <c r="D115" s="35">
        <v>31.786470588235293</v>
      </c>
      <c r="E115" s="35">
        <v>35.54176470588235</v>
      </c>
      <c r="F115" s="35">
        <v>32.671764705882346</v>
      </c>
      <c r="G115" s="35">
        <v>14.611176470588235</v>
      </c>
      <c r="H115" s="35">
        <v>28.514117647058828</v>
      </c>
      <c r="I115" s="35">
        <v>11.618823529411765</v>
      </c>
      <c r="J115" s="35">
        <v>7.2670588235294105</v>
      </c>
      <c r="K115" s="35">
        <v>54.818823529411766</v>
      </c>
      <c r="L115" s="35">
        <v>12.231176470588236</v>
      </c>
      <c r="M115" s="35">
        <v>19.257058823529409</v>
      </c>
      <c r="N115" s="35">
        <v>41.557647058823534</v>
      </c>
      <c r="O115" s="35">
        <v>21.962941176470594</v>
      </c>
      <c r="P115" s="35">
        <v>2.68</v>
      </c>
      <c r="Q115" s="35">
        <v>4.1525338829765346</v>
      </c>
      <c r="R115" s="35">
        <v>2.9233048464130178</v>
      </c>
      <c r="S115" s="35">
        <v>26.197647058823524</v>
      </c>
      <c r="T115" s="35">
        <v>41.20529411764705</v>
      </c>
      <c r="U115" s="35">
        <v>31.381764705882347</v>
      </c>
      <c r="V115" s="35">
        <v>2.5082352941176471</v>
      </c>
      <c r="W115" s="35">
        <v>13.38058823529412</v>
      </c>
      <c r="X115" s="35">
        <v>4.026470588235294</v>
      </c>
      <c r="Y115" s="35">
        <v>55.804705882352948</v>
      </c>
      <c r="Z115" s="35">
        <v>95.931764705882358</v>
      </c>
      <c r="AA115" s="35">
        <v>7.6705882352941162</v>
      </c>
      <c r="AB115" s="35">
        <v>13.711176470588235</v>
      </c>
      <c r="AC115" s="35">
        <v>60.797058823529412</v>
      </c>
      <c r="AD115" s="35">
        <v>8.48</v>
      </c>
      <c r="AE115" s="35">
        <v>69.276470588235313</v>
      </c>
      <c r="AF115" s="35">
        <v>30.723529411764702</v>
      </c>
      <c r="AG115" s="35">
        <v>9.7852941176470605</v>
      </c>
      <c r="AH115" s="35">
        <v>54.949999999999996</v>
      </c>
      <c r="AI115" s="35">
        <v>30.885294117647057</v>
      </c>
      <c r="AJ115" s="35">
        <v>14.165294117647058</v>
      </c>
      <c r="AK115" s="35">
        <v>20.440588235294122</v>
      </c>
      <c r="AL115" s="35">
        <v>0.89411764705882313</v>
      </c>
      <c r="AM115" s="35">
        <v>8.8088235294117627</v>
      </c>
      <c r="AN115" s="35">
        <v>40.155882352941177</v>
      </c>
      <c r="AO115" s="35">
        <v>18.280588235294118</v>
      </c>
    </row>
    <row r="116" spans="1:41" x14ac:dyDescent="0.25">
      <c r="A116" s="2" t="s">
        <v>208</v>
      </c>
      <c r="B116" s="35">
        <v>7.9384999999999994</v>
      </c>
      <c r="C116" s="35">
        <v>10.276</v>
      </c>
      <c r="D116" s="35">
        <v>34.463000000000001</v>
      </c>
      <c r="E116" s="35">
        <v>34.991</v>
      </c>
      <c r="F116" s="35">
        <v>30.545999999999999</v>
      </c>
      <c r="G116" s="35">
        <v>10.956999999999999</v>
      </c>
      <c r="H116" s="35">
        <v>36.9255</v>
      </c>
      <c r="I116" s="35">
        <v>10.984999999999999</v>
      </c>
      <c r="J116" s="35">
        <v>9.1634999999999991</v>
      </c>
      <c r="K116" s="35">
        <v>46.453999999999994</v>
      </c>
      <c r="L116" s="35">
        <v>14.106500000000002</v>
      </c>
      <c r="M116" s="35">
        <v>14.096500000000002</v>
      </c>
      <c r="N116" s="35">
        <v>36.243000000000009</v>
      </c>
      <c r="O116" s="35">
        <v>20.662999999999993</v>
      </c>
      <c r="P116" s="35">
        <v>2.4549999999999996</v>
      </c>
      <c r="Q116" s="35">
        <v>5.7117436946675957</v>
      </c>
      <c r="R116" s="35">
        <v>2.6436820833383621</v>
      </c>
      <c r="S116" s="35">
        <v>51.693500000000014</v>
      </c>
      <c r="T116" s="35">
        <v>21.939500000000002</v>
      </c>
      <c r="U116" s="35">
        <v>25.3355</v>
      </c>
      <c r="V116" s="35">
        <v>2.6480000000000006</v>
      </c>
      <c r="W116" s="35">
        <v>11.877500000000001</v>
      </c>
      <c r="X116" s="35">
        <v>3.3935000000000004</v>
      </c>
      <c r="Y116" s="35">
        <v>30.434999999999995</v>
      </c>
      <c r="Z116" s="35">
        <v>98.09</v>
      </c>
      <c r="AA116" s="35">
        <v>8.3535000000000004</v>
      </c>
      <c r="AB116" s="35">
        <v>14.733499999999998</v>
      </c>
      <c r="AC116" s="35">
        <v>63.41849999999998</v>
      </c>
      <c r="AD116" s="35">
        <v>7.2140000000000013</v>
      </c>
      <c r="AE116" s="35">
        <v>70.631999999999991</v>
      </c>
      <c r="AF116" s="35">
        <v>29.368000000000002</v>
      </c>
      <c r="AG116" s="35">
        <v>11.571499999999999</v>
      </c>
      <c r="AH116" s="35">
        <v>39.220500000000001</v>
      </c>
      <c r="AI116" s="35">
        <v>41.103999999999999</v>
      </c>
      <c r="AJ116" s="35">
        <v>19.677</v>
      </c>
      <c r="AK116" s="35">
        <v>21.014999999999997</v>
      </c>
      <c r="AL116" s="35">
        <v>1.7840000000000003</v>
      </c>
      <c r="AM116" s="35">
        <v>12.875</v>
      </c>
      <c r="AN116" s="35">
        <v>29.670500000000004</v>
      </c>
      <c r="AO116" s="35">
        <v>15.005999999999995</v>
      </c>
    </row>
    <row r="117" spans="1:41" x14ac:dyDescent="0.25">
      <c r="A117" s="2" t="s">
        <v>209</v>
      </c>
      <c r="B117" s="35">
        <v>7.0564999999999998</v>
      </c>
      <c r="C117" s="35">
        <v>8.7525000000000013</v>
      </c>
      <c r="D117" s="35">
        <v>50.460000000000008</v>
      </c>
      <c r="E117" s="35">
        <v>30.279000000000003</v>
      </c>
      <c r="F117" s="35">
        <v>19.260000000000002</v>
      </c>
      <c r="G117" s="35">
        <v>8.4310000000000009</v>
      </c>
      <c r="H117" s="35">
        <v>31.425500000000007</v>
      </c>
      <c r="I117" s="35">
        <v>14.916999999999998</v>
      </c>
      <c r="J117" s="35">
        <v>6.0434999999999999</v>
      </c>
      <c r="K117" s="35">
        <v>28.330500000000008</v>
      </c>
      <c r="L117" s="35">
        <v>15.458999999999998</v>
      </c>
      <c r="M117" s="35">
        <v>9.8034999999999979</v>
      </c>
      <c r="N117" s="35">
        <v>33.288000000000004</v>
      </c>
      <c r="O117" s="35">
        <v>19.571000000000002</v>
      </c>
      <c r="P117" s="35">
        <v>4.6734999999999998</v>
      </c>
      <c r="Q117" s="35">
        <v>3.3409358829695912</v>
      </c>
      <c r="R117" s="35">
        <v>2.3529492687318068</v>
      </c>
      <c r="S117" s="35">
        <v>47.207499999999996</v>
      </c>
      <c r="T117" s="35">
        <v>20.191000000000003</v>
      </c>
      <c r="U117" s="35">
        <v>31.566999999999997</v>
      </c>
      <c r="V117" s="35">
        <v>2.3229999999999995</v>
      </c>
      <c r="W117" s="35">
        <v>7.6510000000000016</v>
      </c>
      <c r="X117" s="35">
        <v>1.3554999999999997</v>
      </c>
      <c r="Y117" s="35">
        <v>45.227999999999994</v>
      </c>
      <c r="Z117" s="35">
        <v>96.075999999999979</v>
      </c>
      <c r="AA117" s="35">
        <v>6.5010000000000003</v>
      </c>
      <c r="AB117" s="35">
        <v>11.163500000000001</v>
      </c>
      <c r="AC117" s="35">
        <v>73.322500000000019</v>
      </c>
      <c r="AD117" s="35">
        <v>4.5949999999999998</v>
      </c>
      <c r="AE117" s="35">
        <v>77.916499999999999</v>
      </c>
      <c r="AF117" s="35">
        <v>22.083499999999997</v>
      </c>
      <c r="AG117" s="35">
        <v>7.7959999999999994</v>
      </c>
      <c r="AH117" s="35">
        <v>64.39</v>
      </c>
      <c r="AI117" s="35">
        <v>26.953500000000002</v>
      </c>
      <c r="AJ117" s="35">
        <v>8.6550000000000011</v>
      </c>
      <c r="AK117" s="35">
        <v>11.551000000000002</v>
      </c>
      <c r="AL117" s="35">
        <v>0.97899999999999987</v>
      </c>
      <c r="AM117" s="35">
        <v>8.3740000000000006</v>
      </c>
      <c r="AN117" s="35">
        <v>53.701499999999996</v>
      </c>
      <c r="AO117" s="35">
        <v>15.436000000000002</v>
      </c>
    </row>
    <row r="118" spans="1:41" x14ac:dyDescent="0.25">
      <c r="A118" s="2" t="s">
        <v>210</v>
      </c>
      <c r="B118" s="35">
        <v>5.6724999999999994</v>
      </c>
      <c r="C118" s="35">
        <v>11.2965</v>
      </c>
      <c r="D118" s="35">
        <v>39.411999999999992</v>
      </c>
      <c r="E118" s="35">
        <v>34.258499999999991</v>
      </c>
      <c r="F118" s="35">
        <v>26.330999999999996</v>
      </c>
      <c r="G118" s="35">
        <v>11.5985</v>
      </c>
      <c r="H118" s="35">
        <v>30.183</v>
      </c>
      <c r="I118" s="35">
        <v>10.771999999999998</v>
      </c>
      <c r="J118" s="35">
        <v>5.78</v>
      </c>
      <c r="K118" s="35">
        <v>37.459000000000003</v>
      </c>
      <c r="L118" s="35">
        <v>24.177</v>
      </c>
      <c r="M118" s="35">
        <v>21.899000000000001</v>
      </c>
      <c r="N118" s="35">
        <v>51.199500000000008</v>
      </c>
      <c r="O118" s="35">
        <v>32.484000000000002</v>
      </c>
      <c r="P118" s="35">
        <v>5.8695000000000004</v>
      </c>
      <c r="Q118" s="35">
        <v>4.9863892833895811</v>
      </c>
      <c r="R118" s="35">
        <v>2.8713690634745719</v>
      </c>
      <c r="S118" s="35">
        <v>31.466000000000001</v>
      </c>
      <c r="T118" s="35">
        <v>26.494999999999994</v>
      </c>
      <c r="U118" s="35">
        <v>38.888499999999993</v>
      </c>
      <c r="V118" s="35">
        <v>2.0255000000000001</v>
      </c>
      <c r="W118" s="35">
        <v>9.81</v>
      </c>
      <c r="X118" s="35">
        <v>1.8005</v>
      </c>
      <c r="Y118" s="35">
        <v>79.903999999999996</v>
      </c>
      <c r="Z118" s="35">
        <v>88.748000000000019</v>
      </c>
      <c r="AA118" s="35">
        <v>7.2195000000000009</v>
      </c>
      <c r="AB118" s="35">
        <v>13.968</v>
      </c>
      <c r="AC118" s="35">
        <v>63.393999999999991</v>
      </c>
      <c r="AD118" s="35">
        <v>5.2389999999999999</v>
      </c>
      <c r="AE118" s="35">
        <v>68.633499999999998</v>
      </c>
      <c r="AF118" s="35">
        <v>31.366500000000002</v>
      </c>
      <c r="AG118" s="35">
        <v>7.2020000000000008</v>
      </c>
      <c r="AH118" s="35">
        <v>68.170999999999992</v>
      </c>
      <c r="AI118" s="35">
        <v>23.368000000000002</v>
      </c>
      <c r="AJ118" s="35">
        <v>8.4604999999999997</v>
      </c>
      <c r="AK118" s="35">
        <v>12.883500000000002</v>
      </c>
      <c r="AL118" s="35">
        <v>0.76600000000000013</v>
      </c>
      <c r="AM118" s="35">
        <v>7.8114999999999979</v>
      </c>
      <c r="AN118" s="35">
        <v>50.158499999999997</v>
      </c>
      <c r="AO118" s="35">
        <v>24.575000000000006</v>
      </c>
    </row>
  </sheetData>
  <phoneticPr fontId="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73"/>
  <sheetViews>
    <sheetView topLeftCell="DG38" zoomScaleNormal="100" workbookViewId="0">
      <selection activeCell="DG38" sqref="A1:XFD1048576"/>
    </sheetView>
  </sheetViews>
  <sheetFormatPr defaultRowHeight="15" x14ac:dyDescent="0.25"/>
  <cols>
    <col min="1" max="1" width="24.7109375" bestFit="1" customWidth="1"/>
  </cols>
  <sheetData>
    <row r="1" spans="1:161" x14ac:dyDescent="0.25">
      <c r="A1" t="s">
        <v>212</v>
      </c>
      <c r="B1">
        <v>1</v>
      </c>
      <c r="C1">
        <v>1</v>
      </c>
      <c r="D1">
        <v>1</v>
      </c>
      <c r="E1">
        <v>1</v>
      </c>
      <c r="F1">
        <v>1</v>
      </c>
      <c r="G1">
        <v>1</v>
      </c>
      <c r="H1">
        <v>1</v>
      </c>
      <c r="I1">
        <v>1</v>
      </c>
      <c r="J1">
        <v>1</v>
      </c>
      <c r="K1">
        <v>1</v>
      </c>
      <c r="L1">
        <v>1</v>
      </c>
      <c r="M1">
        <v>1</v>
      </c>
      <c r="N1">
        <v>1</v>
      </c>
      <c r="O1">
        <v>1</v>
      </c>
      <c r="P1">
        <v>1</v>
      </c>
      <c r="Q1">
        <v>1</v>
      </c>
      <c r="R1">
        <v>1</v>
      </c>
      <c r="S1">
        <v>1</v>
      </c>
      <c r="T1">
        <v>1</v>
      </c>
      <c r="U1">
        <v>1</v>
      </c>
      <c r="V1">
        <v>1</v>
      </c>
      <c r="W1">
        <v>1</v>
      </c>
      <c r="X1">
        <v>1</v>
      </c>
      <c r="Y1">
        <v>1</v>
      </c>
      <c r="Z1">
        <v>1</v>
      </c>
      <c r="AA1">
        <v>1</v>
      </c>
      <c r="AB1">
        <v>1</v>
      </c>
      <c r="AC1">
        <v>1</v>
      </c>
      <c r="AD1">
        <v>1</v>
      </c>
      <c r="AE1">
        <v>1</v>
      </c>
      <c r="AF1">
        <v>1</v>
      </c>
      <c r="AG1">
        <v>1</v>
      </c>
      <c r="AH1">
        <v>1</v>
      </c>
      <c r="AI1">
        <v>1</v>
      </c>
      <c r="AJ1">
        <v>1</v>
      </c>
      <c r="AK1">
        <v>1</v>
      </c>
      <c r="AL1">
        <v>1</v>
      </c>
      <c r="AM1">
        <v>1</v>
      </c>
      <c r="AN1">
        <v>1</v>
      </c>
      <c r="AO1">
        <v>1</v>
      </c>
      <c r="AP1">
        <v>2</v>
      </c>
      <c r="AQ1">
        <v>2</v>
      </c>
      <c r="AR1">
        <v>2</v>
      </c>
      <c r="AS1">
        <v>2</v>
      </c>
      <c r="AT1">
        <v>2</v>
      </c>
      <c r="AU1">
        <v>2</v>
      </c>
      <c r="AV1">
        <v>2</v>
      </c>
      <c r="AW1">
        <v>2</v>
      </c>
      <c r="AX1">
        <v>2</v>
      </c>
      <c r="AY1">
        <v>2</v>
      </c>
      <c r="AZ1">
        <v>2</v>
      </c>
      <c r="BA1">
        <v>2</v>
      </c>
      <c r="BB1">
        <v>2</v>
      </c>
      <c r="BC1">
        <v>2</v>
      </c>
      <c r="BD1">
        <v>2</v>
      </c>
      <c r="BE1">
        <v>2</v>
      </c>
      <c r="BF1">
        <v>2</v>
      </c>
      <c r="BG1">
        <v>2</v>
      </c>
      <c r="BH1">
        <v>2</v>
      </c>
      <c r="BI1">
        <v>2</v>
      </c>
      <c r="BJ1">
        <v>2</v>
      </c>
      <c r="BK1">
        <v>2</v>
      </c>
      <c r="BL1">
        <v>2</v>
      </c>
      <c r="BM1">
        <v>2</v>
      </c>
      <c r="BN1">
        <v>2</v>
      </c>
      <c r="BO1">
        <v>2</v>
      </c>
      <c r="BP1">
        <v>2</v>
      </c>
      <c r="BQ1">
        <v>2</v>
      </c>
      <c r="BR1">
        <v>2</v>
      </c>
      <c r="BS1">
        <v>2</v>
      </c>
      <c r="BT1">
        <v>2</v>
      </c>
      <c r="BU1">
        <v>2</v>
      </c>
      <c r="BV1">
        <v>2</v>
      </c>
      <c r="BW1">
        <v>2</v>
      </c>
      <c r="BX1">
        <v>2</v>
      </c>
      <c r="BY1">
        <v>2</v>
      </c>
      <c r="BZ1">
        <v>2</v>
      </c>
      <c r="CA1">
        <v>2</v>
      </c>
      <c r="CB1">
        <v>2</v>
      </c>
      <c r="CC1">
        <v>2</v>
      </c>
      <c r="CD1">
        <v>3</v>
      </c>
      <c r="CE1">
        <v>3</v>
      </c>
      <c r="CF1">
        <v>3</v>
      </c>
      <c r="CG1">
        <v>3</v>
      </c>
      <c r="CH1">
        <v>3</v>
      </c>
      <c r="CI1">
        <v>3</v>
      </c>
      <c r="CJ1">
        <v>3</v>
      </c>
      <c r="CK1">
        <v>3</v>
      </c>
      <c r="CL1">
        <v>3</v>
      </c>
      <c r="CM1">
        <v>3</v>
      </c>
      <c r="CN1">
        <v>3</v>
      </c>
      <c r="CO1">
        <v>3</v>
      </c>
      <c r="CP1">
        <v>3</v>
      </c>
      <c r="CQ1">
        <v>3</v>
      </c>
      <c r="CR1">
        <v>3</v>
      </c>
      <c r="CS1">
        <v>3</v>
      </c>
      <c r="CT1">
        <v>3</v>
      </c>
      <c r="CU1">
        <v>3</v>
      </c>
      <c r="CV1">
        <v>3</v>
      </c>
      <c r="CW1">
        <v>3</v>
      </c>
      <c r="CX1">
        <v>3</v>
      </c>
      <c r="CY1">
        <v>3</v>
      </c>
      <c r="CZ1">
        <v>3</v>
      </c>
      <c r="DA1">
        <v>3</v>
      </c>
      <c r="DB1">
        <v>3</v>
      </c>
      <c r="DC1">
        <v>3</v>
      </c>
      <c r="DD1">
        <v>3</v>
      </c>
      <c r="DE1">
        <v>3</v>
      </c>
      <c r="DF1">
        <v>3</v>
      </c>
      <c r="DG1">
        <v>3</v>
      </c>
      <c r="DH1">
        <v>3</v>
      </c>
      <c r="DI1">
        <v>3</v>
      </c>
      <c r="DJ1">
        <v>3</v>
      </c>
      <c r="DK1">
        <v>3</v>
      </c>
      <c r="DL1">
        <v>3</v>
      </c>
      <c r="DM1">
        <v>3</v>
      </c>
      <c r="DN1">
        <v>3</v>
      </c>
      <c r="DO1">
        <v>3</v>
      </c>
      <c r="DP1">
        <v>3</v>
      </c>
      <c r="DQ1">
        <v>3</v>
      </c>
      <c r="DR1">
        <v>4</v>
      </c>
      <c r="DS1">
        <v>4</v>
      </c>
      <c r="DT1">
        <v>4</v>
      </c>
      <c r="DU1">
        <v>4</v>
      </c>
      <c r="DV1">
        <v>4</v>
      </c>
      <c r="DW1">
        <v>4</v>
      </c>
      <c r="DX1">
        <v>4</v>
      </c>
      <c r="DY1">
        <v>4</v>
      </c>
      <c r="DZ1">
        <v>4</v>
      </c>
      <c r="EA1">
        <v>4</v>
      </c>
      <c r="EB1">
        <v>4</v>
      </c>
      <c r="EC1">
        <v>4</v>
      </c>
      <c r="ED1">
        <v>4</v>
      </c>
      <c r="EE1">
        <v>4</v>
      </c>
      <c r="EF1">
        <v>4</v>
      </c>
      <c r="EG1">
        <v>4</v>
      </c>
      <c r="EH1">
        <v>4</v>
      </c>
      <c r="EI1">
        <v>4</v>
      </c>
      <c r="EJ1">
        <v>4</v>
      </c>
      <c r="EK1">
        <v>4</v>
      </c>
      <c r="EL1">
        <v>4</v>
      </c>
      <c r="EM1">
        <v>4</v>
      </c>
      <c r="EN1">
        <v>4</v>
      </c>
      <c r="EO1">
        <v>4</v>
      </c>
      <c r="EP1">
        <v>4</v>
      </c>
      <c r="EQ1">
        <v>4</v>
      </c>
      <c r="ER1">
        <v>4</v>
      </c>
      <c r="ES1">
        <v>4</v>
      </c>
      <c r="ET1">
        <v>4</v>
      </c>
      <c r="EU1">
        <v>4</v>
      </c>
      <c r="EV1">
        <v>4</v>
      </c>
      <c r="EW1">
        <v>4</v>
      </c>
      <c r="EX1">
        <v>4</v>
      </c>
      <c r="EY1">
        <v>4</v>
      </c>
      <c r="EZ1">
        <v>4</v>
      </c>
      <c r="FA1">
        <v>4</v>
      </c>
      <c r="FB1">
        <v>4</v>
      </c>
      <c r="FC1">
        <v>4</v>
      </c>
      <c r="FD1">
        <v>4</v>
      </c>
      <c r="FE1">
        <v>4</v>
      </c>
    </row>
    <row r="2" spans="1:161" x14ac:dyDescent="0.25">
      <c r="B2" s="4">
        <v>0.05</v>
      </c>
      <c r="C2" s="4">
        <v>0.05</v>
      </c>
      <c r="D2" s="4">
        <v>0.05</v>
      </c>
      <c r="E2" s="4">
        <v>0.05</v>
      </c>
      <c r="F2" s="4">
        <v>0.05</v>
      </c>
      <c r="G2" s="4">
        <v>0.05</v>
      </c>
      <c r="H2" s="4">
        <v>0.05</v>
      </c>
      <c r="I2" s="4">
        <v>0.05</v>
      </c>
      <c r="J2" s="4">
        <v>0.05</v>
      </c>
      <c r="K2" s="4">
        <v>0.05</v>
      </c>
      <c r="L2" s="4">
        <v>0.05</v>
      </c>
      <c r="M2" s="4">
        <v>0.05</v>
      </c>
      <c r="N2" s="4">
        <v>0.05</v>
      </c>
      <c r="O2" s="4">
        <v>0.05</v>
      </c>
      <c r="P2" s="4">
        <v>0.05</v>
      </c>
      <c r="Q2" s="4">
        <v>0.05</v>
      </c>
      <c r="R2" s="4">
        <v>0.05</v>
      </c>
      <c r="S2" s="4">
        <v>0.05</v>
      </c>
      <c r="T2" s="4">
        <v>0.05</v>
      </c>
      <c r="U2" s="4">
        <v>0.05</v>
      </c>
      <c r="V2" s="4">
        <v>0.05</v>
      </c>
      <c r="W2" s="4">
        <v>0.05</v>
      </c>
      <c r="X2" s="4">
        <v>0.05</v>
      </c>
      <c r="Y2" s="4">
        <v>0.05</v>
      </c>
      <c r="Z2" s="4">
        <v>0.05</v>
      </c>
      <c r="AA2" s="4">
        <v>0.05</v>
      </c>
      <c r="AB2" s="4">
        <v>0.05</v>
      </c>
      <c r="AC2" s="4">
        <v>0.05</v>
      </c>
      <c r="AD2" s="4">
        <v>0.05</v>
      </c>
      <c r="AE2" s="4">
        <v>0.05</v>
      </c>
      <c r="AF2" s="4">
        <v>0.05</v>
      </c>
      <c r="AG2" s="4">
        <v>0.05</v>
      </c>
      <c r="AH2" s="4">
        <v>0.05</v>
      </c>
      <c r="AI2" s="4">
        <v>0.05</v>
      </c>
      <c r="AJ2" s="4">
        <v>0.05</v>
      </c>
      <c r="AK2" s="4">
        <v>0.05</v>
      </c>
      <c r="AL2" s="4">
        <v>0.05</v>
      </c>
      <c r="AM2" s="4">
        <v>0.05</v>
      </c>
      <c r="AN2" s="4">
        <v>0.05</v>
      </c>
      <c r="AO2" s="4">
        <v>0.05</v>
      </c>
      <c r="AP2" s="4">
        <v>0.1</v>
      </c>
      <c r="AQ2" s="4">
        <v>0.1</v>
      </c>
      <c r="AR2" s="4">
        <v>0.1</v>
      </c>
      <c r="AS2" s="4">
        <v>0.1</v>
      </c>
      <c r="AT2" s="4">
        <v>0.1</v>
      </c>
      <c r="AU2" s="4">
        <v>0.1</v>
      </c>
      <c r="AV2" s="4">
        <v>0.1</v>
      </c>
      <c r="AW2" s="4">
        <v>0.1</v>
      </c>
      <c r="AX2" s="4">
        <v>0.1</v>
      </c>
      <c r="AY2" s="4">
        <v>0.1</v>
      </c>
      <c r="AZ2" s="4">
        <v>0.1</v>
      </c>
      <c r="BA2" s="4">
        <v>0.1</v>
      </c>
      <c r="BB2" s="4">
        <v>0.1</v>
      </c>
      <c r="BC2" s="4">
        <v>0.1</v>
      </c>
      <c r="BD2" s="4">
        <v>0.1</v>
      </c>
      <c r="BE2" s="4">
        <v>0.1</v>
      </c>
      <c r="BF2" s="4">
        <v>0.1</v>
      </c>
      <c r="BG2" s="4">
        <v>0.1</v>
      </c>
      <c r="BH2" s="4">
        <v>0.1</v>
      </c>
      <c r="BI2" s="4">
        <v>0.1</v>
      </c>
      <c r="BJ2" s="4">
        <v>0.1</v>
      </c>
      <c r="BK2" s="4">
        <v>0.1</v>
      </c>
      <c r="BL2" s="4">
        <v>0.1</v>
      </c>
      <c r="BM2" s="4">
        <v>0.1</v>
      </c>
      <c r="BN2" s="4">
        <v>0.1</v>
      </c>
      <c r="BO2" s="4">
        <v>0.1</v>
      </c>
      <c r="BP2" s="4">
        <v>0.1</v>
      </c>
      <c r="BQ2" s="4">
        <v>0.1</v>
      </c>
      <c r="BR2" s="4">
        <v>0.1</v>
      </c>
      <c r="BS2" s="4">
        <v>0.1</v>
      </c>
      <c r="BT2" s="4">
        <v>0.1</v>
      </c>
      <c r="BU2" s="4">
        <v>0.1</v>
      </c>
      <c r="BV2" s="4">
        <v>0.1</v>
      </c>
      <c r="BW2" s="4">
        <v>0.1</v>
      </c>
      <c r="BX2" s="4">
        <v>0.1</v>
      </c>
      <c r="BY2" s="4">
        <v>0.1</v>
      </c>
      <c r="BZ2" s="4">
        <v>0.1</v>
      </c>
      <c r="CA2" s="4">
        <v>0.1</v>
      </c>
      <c r="CB2" s="4">
        <v>0.1</v>
      </c>
      <c r="CC2" s="4">
        <v>0.1</v>
      </c>
      <c r="CD2" s="4">
        <v>0.2</v>
      </c>
      <c r="CE2" s="4">
        <v>0.2</v>
      </c>
      <c r="CF2" s="4">
        <v>0.2</v>
      </c>
      <c r="CG2" s="4">
        <v>0.2</v>
      </c>
      <c r="CH2" s="4">
        <v>0.2</v>
      </c>
      <c r="CI2" s="4">
        <v>0.2</v>
      </c>
      <c r="CJ2" s="4">
        <v>0.2</v>
      </c>
      <c r="CK2" s="4">
        <v>0.2</v>
      </c>
      <c r="CL2" s="4">
        <v>0.2</v>
      </c>
      <c r="CM2" s="4">
        <v>0.2</v>
      </c>
      <c r="CN2" s="4">
        <v>0.2</v>
      </c>
      <c r="CO2" s="4">
        <v>0.2</v>
      </c>
      <c r="CP2" s="4">
        <v>0.2</v>
      </c>
      <c r="CQ2" s="4">
        <v>0.2</v>
      </c>
      <c r="CR2" s="4">
        <v>0.2</v>
      </c>
      <c r="CS2" s="4">
        <v>0.2</v>
      </c>
      <c r="CT2" s="4">
        <v>0.2</v>
      </c>
      <c r="CU2" s="4">
        <v>0.2</v>
      </c>
      <c r="CV2" s="4">
        <v>0.2</v>
      </c>
      <c r="CW2" s="4">
        <v>0.2</v>
      </c>
      <c r="CX2" s="4">
        <v>0.2</v>
      </c>
      <c r="CY2" s="4">
        <v>0.2</v>
      </c>
      <c r="CZ2" s="4">
        <v>0.2</v>
      </c>
      <c r="DA2" s="4">
        <v>0.2</v>
      </c>
      <c r="DB2" s="4">
        <v>0.2</v>
      </c>
      <c r="DC2" s="4">
        <v>0.2</v>
      </c>
      <c r="DD2" s="4">
        <v>0.2</v>
      </c>
      <c r="DE2" s="4">
        <v>0.2</v>
      </c>
      <c r="DF2" s="4">
        <v>0.2</v>
      </c>
      <c r="DG2" s="4">
        <v>0.2</v>
      </c>
      <c r="DH2" s="4">
        <v>0.2</v>
      </c>
      <c r="DI2" s="4">
        <v>0.2</v>
      </c>
      <c r="DJ2" s="4">
        <v>0.2</v>
      </c>
      <c r="DK2" s="4">
        <v>0.2</v>
      </c>
      <c r="DL2" s="4">
        <v>0.2</v>
      </c>
      <c r="DM2" s="4">
        <v>0.2</v>
      </c>
      <c r="DN2" s="4">
        <v>0.2</v>
      </c>
      <c r="DO2" s="4">
        <v>0.2</v>
      </c>
      <c r="DP2" s="4">
        <v>0.2</v>
      </c>
      <c r="DQ2" s="4">
        <v>0.2</v>
      </c>
      <c r="DR2" s="4">
        <v>0.5</v>
      </c>
      <c r="DS2" s="4">
        <v>0.5</v>
      </c>
      <c r="DT2" s="4">
        <v>0.5</v>
      </c>
      <c r="DU2" s="4">
        <v>0.5</v>
      </c>
      <c r="DV2" s="4">
        <v>0.5</v>
      </c>
      <c r="DW2" s="4">
        <v>0.5</v>
      </c>
      <c r="DX2" s="4">
        <v>0.5</v>
      </c>
      <c r="DY2" s="4">
        <v>0.5</v>
      </c>
      <c r="DZ2" s="4">
        <v>0.5</v>
      </c>
      <c r="EA2" s="4">
        <v>0.5</v>
      </c>
      <c r="EB2" s="4">
        <v>0.5</v>
      </c>
      <c r="EC2" s="4">
        <v>0.5</v>
      </c>
      <c r="ED2" s="4">
        <v>0.5</v>
      </c>
      <c r="EE2" s="4">
        <v>0.5</v>
      </c>
      <c r="EF2" s="4">
        <v>0.5</v>
      </c>
      <c r="EG2" s="4">
        <v>0.5</v>
      </c>
      <c r="EH2" s="4">
        <v>0.5</v>
      </c>
      <c r="EI2" s="4">
        <v>0.5</v>
      </c>
      <c r="EJ2" s="4">
        <v>0.5</v>
      </c>
      <c r="EK2" s="4">
        <v>0.5</v>
      </c>
      <c r="EL2" s="4">
        <v>0.5</v>
      </c>
      <c r="EM2" s="4">
        <v>0.5</v>
      </c>
      <c r="EN2" s="4">
        <v>0.5</v>
      </c>
      <c r="EO2" s="4">
        <v>0.5</v>
      </c>
      <c r="EP2" s="4">
        <v>0.5</v>
      </c>
      <c r="EQ2" s="4">
        <v>0.5</v>
      </c>
      <c r="ER2" s="4">
        <v>0.5</v>
      </c>
      <c r="ES2" s="4">
        <v>0.5</v>
      </c>
      <c r="ET2" s="4">
        <v>0.5</v>
      </c>
      <c r="EU2" s="4">
        <v>0.5</v>
      </c>
      <c r="EV2" s="4">
        <v>0.5</v>
      </c>
      <c r="EW2" s="4">
        <v>0.5</v>
      </c>
      <c r="EX2" s="4">
        <v>0.5</v>
      </c>
      <c r="EY2" s="4">
        <v>0.5</v>
      </c>
      <c r="EZ2" s="4">
        <v>0.5</v>
      </c>
      <c r="FA2" s="4">
        <v>0.5</v>
      </c>
      <c r="FB2" s="4">
        <v>0.5</v>
      </c>
      <c r="FC2" s="4">
        <v>0.5</v>
      </c>
      <c r="FD2" s="4">
        <v>0.5</v>
      </c>
      <c r="FE2" s="4">
        <v>0.5</v>
      </c>
    </row>
    <row r="3" spans="1:161" x14ac:dyDescent="0.25">
      <c r="A3" s="1" t="s">
        <v>215</v>
      </c>
      <c r="B3" t="s">
        <v>109</v>
      </c>
      <c r="C3" t="s">
        <v>110</v>
      </c>
      <c r="D3" t="s">
        <v>111</v>
      </c>
      <c r="E3" t="s">
        <v>112</v>
      </c>
      <c r="F3" t="s">
        <v>113</v>
      </c>
      <c r="G3" t="s">
        <v>114</v>
      </c>
      <c r="H3" t="s">
        <v>115</v>
      </c>
      <c r="I3" t="s">
        <v>116</v>
      </c>
      <c r="J3" t="s">
        <v>117</v>
      </c>
      <c r="K3" t="s">
        <v>118</v>
      </c>
      <c r="L3" t="s">
        <v>119</v>
      </c>
      <c r="M3" t="s">
        <v>120</v>
      </c>
      <c r="N3" t="s">
        <v>121</v>
      </c>
      <c r="O3" t="s">
        <v>122</v>
      </c>
      <c r="P3" t="s">
        <v>123</v>
      </c>
      <c r="Q3" t="s">
        <v>124</v>
      </c>
      <c r="R3" t="s">
        <v>125</v>
      </c>
      <c r="S3" t="s">
        <v>126</v>
      </c>
      <c r="T3" t="s">
        <v>127</v>
      </c>
      <c r="U3" t="s">
        <v>128</v>
      </c>
      <c r="V3" t="s">
        <v>129</v>
      </c>
      <c r="W3" t="s">
        <v>130</v>
      </c>
      <c r="X3" t="s">
        <v>131</v>
      </c>
      <c r="Y3" t="s">
        <v>132</v>
      </c>
      <c r="Z3" t="s">
        <v>133</v>
      </c>
      <c r="AA3" t="s">
        <v>134</v>
      </c>
      <c r="AB3" t="s">
        <v>135</v>
      </c>
      <c r="AC3" t="s">
        <v>153</v>
      </c>
      <c r="AD3" t="s">
        <v>154</v>
      </c>
      <c r="AE3" t="s">
        <v>155</v>
      </c>
      <c r="AF3" t="s">
        <v>156</v>
      </c>
      <c r="AG3" t="s">
        <v>157</v>
      </c>
      <c r="AH3" t="s">
        <v>158</v>
      </c>
      <c r="AI3" t="s">
        <v>159</v>
      </c>
      <c r="AJ3" t="s">
        <v>160</v>
      </c>
      <c r="AK3" t="s">
        <v>161</v>
      </c>
      <c r="AL3" t="s">
        <v>162</v>
      </c>
      <c r="AM3" t="s">
        <v>163</v>
      </c>
      <c r="AN3" t="s">
        <v>164</v>
      </c>
      <c r="AO3" t="s">
        <v>165</v>
      </c>
      <c r="AP3" t="s">
        <v>109</v>
      </c>
      <c r="AQ3" t="s">
        <v>110</v>
      </c>
      <c r="AR3" t="s">
        <v>111</v>
      </c>
      <c r="AS3" t="s">
        <v>112</v>
      </c>
      <c r="AT3" t="s">
        <v>113</v>
      </c>
      <c r="AU3" t="s">
        <v>114</v>
      </c>
      <c r="AV3" t="s">
        <v>115</v>
      </c>
      <c r="AW3" t="s">
        <v>116</v>
      </c>
      <c r="AX3" t="s">
        <v>117</v>
      </c>
      <c r="AY3" t="s">
        <v>118</v>
      </c>
      <c r="AZ3" t="s">
        <v>119</v>
      </c>
      <c r="BA3" t="s">
        <v>120</v>
      </c>
      <c r="BB3" t="s">
        <v>121</v>
      </c>
      <c r="BC3" t="s">
        <v>122</v>
      </c>
      <c r="BD3" t="s">
        <v>123</v>
      </c>
      <c r="BE3" t="s">
        <v>124</v>
      </c>
      <c r="BF3" t="s">
        <v>125</v>
      </c>
      <c r="BG3" t="s">
        <v>126</v>
      </c>
      <c r="BH3" t="s">
        <v>127</v>
      </c>
      <c r="BI3" t="s">
        <v>128</v>
      </c>
      <c r="BJ3" t="s">
        <v>129</v>
      </c>
      <c r="BK3" t="s">
        <v>130</v>
      </c>
      <c r="BL3" t="s">
        <v>131</v>
      </c>
      <c r="BM3" t="s">
        <v>132</v>
      </c>
      <c r="BN3" t="s">
        <v>133</v>
      </c>
      <c r="BO3" t="s">
        <v>134</v>
      </c>
      <c r="BP3" t="s">
        <v>135</v>
      </c>
      <c r="BQ3" t="s">
        <v>153</v>
      </c>
      <c r="BR3" t="s">
        <v>154</v>
      </c>
      <c r="BS3" t="s">
        <v>155</v>
      </c>
      <c r="BT3" t="s">
        <v>156</v>
      </c>
      <c r="BU3" t="s">
        <v>157</v>
      </c>
      <c r="BV3" t="s">
        <v>158</v>
      </c>
      <c r="BW3" t="s">
        <v>159</v>
      </c>
      <c r="BX3" t="s">
        <v>160</v>
      </c>
      <c r="BY3" t="s">
        <v>161</v>
      </c>
      <c r="BZ3" t="s">
        <v>162</v>
      </c>
      <c r="CA3" t="s">
        <v>163</v>
      </c>
      <c r="CB3" t="s">
        <v>164</v>
      </c>
      <c r="CC3" t="s">
        <v>165</v>
      </c>
      <c r="CD3" t="s">
        <v>109</v>
      </c>
      <c r="CE3" t="s">
        <v>110</v>
      </c>
      <c r="CF3" t="s">
        <v>111</v>
      </c>
      <c r="CG3" t="s">
        <v>112</v>
      </c>
      <c r="CH3" t="s">
        <v>113</v>
      </c>
      <c r="CI3" t="s">
        <v>114</v>
      </c>
      <c r="CJ3" t="s">
        <v>115</v>
      </c>
      <c r="CK3" t="s">
        <v>116</v>
      </c>
      <c r="CL3" t="s">
        <v>117</v>
      </c>
      <c r="CM3" t="s">
        <v>118</v>
      </c>
      <c r="CN3" t="s">
        <v>119</v>
      </c>
      <c r="CO3" t="s">
        <v>120</v>
      </c>
      <c r="CP3" t="s">
        <v>121</v>
      </c>
      <c r="CQ3" t="s">
        <v>122</v>
      </c>
      <c r="CR3" t="s">
        <v>123</v>
      </c>
      <c r="CS3" t="s">
        <v>124</v>
      </c>
      <c r="CT3" t="s">
        <v>125</v>
      </c>
      <c r="CU3" t="s">
        <v>126</v>
      </c>
      <c r="CV3" t="s">
        <v>127</v>
      </c>
      <c r="CW3" t="s">
        <v>128</v>
      </c>
      <c r="CX3" t="s">
        <v>129</v>
      </c>
      <c r="CY3" t="s">
        <v>130</v>
      </c>
      <c r="CZ3" t="s">
        <v>131</v>
      </c>
      <c r="DA3" t="s">
        <v>132</v>
      </c>
      <c r="DB3" t="s">
        <v>133</v>
      </c>
      <c r="DC3" t="s">
        <v>134</v>
      </c>
      <c r="DD3" t="s">
        <v>135</v>
      </c>
      <c r="DE3" t="s">
        <v>153</v>
      </c>
      <c r="DF3" t="s">
        <v>154</v>
      </c>
      <c r="DG3" t="s">
        <v>155</v>
      </c>
      <c r="DH3" t="s">
        <v>156</v>
      </c>
      <c r="DI3" t="s">
        <v>157</v>
      </c>
      <c r="DJ3" t="s">
        <v>158</v>
      </c>
      <c r="DK3" t="s">
        <v>159</v>
      </c>
      <c r="DL3" t="s">
        <v>160</v>
      </c>
      <c r="DM3" t="s">
        <v>161</v>
      </c>
      <c r="DN3" t="s">
        <v>162</v>
      </c>
      <c r="DO3" t="s">
        <v>163</v>
      </c>
      <c r="DP3" t="s">
        <v>164</v>
      </c>
      <c r="DQ3" t="s">
        <v>165</v>
      </c>
      <c r="DR3" t="s">
        <v>109</v>
      </c>
      <c r="DS3" t="s">
        <v>110</v>
      </c>
      <c r="DT3" t="s">
        <v>111</v>
      </c>
      <c r="DU3" t="s">
        <v>112</v>
      </c>
      <c r="DV3" t="s">
        <v>113</v>
      </c>
      <c r="DW3" t="s">
        <v>114</v>
      </c>
      <c r="DX3" t="s">
        <v>115</v>
      </c>
      <c r="DY3" t="s">
        <v>116</v>
      </c>
      <c r="DZ3" t="s">
        <v>117</v>
      </c>
      <c r="EA3" t="s">
        <v>118</v>
      </c>
      <c r="EB3" t="s">
        <v>119</v>
      </c>
      <c r="EC3" t="s">
        <v>120</v>
      </c>
      <c r="ED3" t="s">
        <v>121</v>
      </c>
      <c r="EE3" t="s">
        <v>122</v>
      </c>
      <c r="EF3" t="s">
        <v>123</v>
      </c>
      <c r="EG3" t="s">
        <v>124</v>
      </c>
      <c r="EH3" t="s">
        <v>125</v>
      </c>
      <c r="EI3" t="s">
        <v>126</v>
      </c>
      <c r="EJ3" t="s">
        <v>127</v>
      </c>
      <c r="EK3" t="s">
        <v>128</v>
      </c>
      <c r="EL3" t="s">
        <v>129</v>
      </c>
      <c r="EM3" t="s">
        <v>130</v>
      </c>
      <c r="EN3" t="s">
        <v>131</v>
      </c>
      <c r="EO3" t="s">
        <v>132</v>
      </c>
      <c r="EP3" t="s">
        <v>133</v>
      </c>
      <c r="EQ3" t="s">
        <v>134</v>
      </c>
      <c r="ER3" t="s">
        <v>135</v>
      </c>
      <c r="ES3" t="s">
        <v>153</v>
      </c>
      <c r="ET3" t="s">
        <v>154</v>
      </c>
      <c r="EU3" t="s">
        <v>155</v>
      </c>
      <c r="EV3" t="s">
        <v>156</v>
      </c>
      <c r="EW3" t="s">
        <v>157</v>
      </c>
      <c r="EX3" t="s">
        <v>158</v>
      </c>
      <c r="EY3" t="s">
        <v>159</v>
      </c>
      <c r="EZ3" t="s">
        <v>160</v>
      </c>
      <c r="FA3" t="s">
        <v>161</v>
      </c>
      <c r="FB3" t="s">
        <v>162</v>
      </c>
      <c r="FC3" t="s">
        <v>163</v>
      </c>
      <c r="FD3" t="s">
        <v>164</v>
      </c>
      <c r="FE3" t="s">
        <v>165</v>
      </c>
    </row>
    <row r="4" spans="1:161" x14ac:dyDescent="0.25">
      <c r="A4" s="2" t="s">
        <v>180</v>
      </c>
      <c r="B4" s="33">
        <v>14</v>
      </c>
      <c r="C4" s="33">
        <v>1</v>
      </c>
      <c r="D4" s="33">
        <v>0</v>
      </c>
      <c r="E4" s="33">
        <v>3</v>
      </c>
      <c r="F4" s="33">
        <v>13</v>
      </c>
      <c r="G4" s="33">
        <v>1</v>
      </c>
      <c r="H4" s="33">
        <v>2</v>
      </c>
      <c r="I4" s="33">
        <v>0</v>
      </c>
      <c r="J4" s="33">
        <v>14</v>
      </c>
      <c r="K4" s="33">
        <v>2</v>
      </c>
      <c r="L4" s="33">
        <v>0</v>
      </c>
      <c r="M4" s="33">
        <v>0</v>
      </c>
      <c r="N4" s="33">
        <v>1</v>
      </c>
      <c r="O4" s="33">
        <v>1</v>
      </c>
      <c r="P4" s="33">
        <v>0</v>
      </c>
      <c r="Q4" s="33">
        <v>1</v>
      </c>
      <c r="R4" s="33">
        <v>0</v>
      </c>
      <c r="S4" s="33">
        <v>2</v>
      </c>
      <c r="T4" s="33">
        <v>5</v>
      </c>
      <c r="U4" s="33">
        <v>0</v>
      </c>
      <c r="V4" s="33">
        <v>3</v>
      </c>
      <c r="W4" s="33">
        <v>2</v>
      </c>
      <c r="X4" s="33">
        <v>1</v>
      </c>
      <c r="Y4" s="33">
        <v>0</v>
      </c>
      <c r="Z4" s="33">
        <v>9</v>
      </c>
      <c r="AA4" s="33">
        <v>1</v>
      </c>
      <c r="AB4" s="33">
        <v>12</v>
      </c>
      <c r="AC4" s="33">
        <v>0</v>
      </c>
      <c r="AD4" s="33">
        <v>12</v>
      </c>
      <c r="AE4" s="33">
        <v>0</v>
      </c>
      <c r="AF4" s="33">
        <v>11</v>
      </c>
      <c r="AG4" s="33">
        <v>0</v>
      </c>
      <c r="AH4" s="33">
        <v>0</v>
      </c>
      <c r="AI4" s="33">
        <v>13</v>
      </c>
      <c r="AJ4" s="33">
        <v>12</v>
      </c>
      <c r="AK4" s="33">
        <v>16</v>
      </c>
      <c r="AL4" s="33">
        <v>4</v>
      </c>
      <c r="AM4" s="33">
        <v>10</v>
      </c>
      <c r="AN4" s="33">
        <v>0</v>
      </c>
      <c r="AO4" s="33">
        <v>0</v>
      </c>
      <c r="AP4" s="33">
        <v>1</v>
      </c>
      <c r="AQ4" s="33">
        <v>4</v>
      </c>
      <c r="AR4" s="33">
        <v>1</v>
      </c>
      <c r="AS4" s="33">
        <v>6</v>
      </c>
      <c r="AT4" s="33">
        <v>2</v>
      </c>
      <c r="AU4" s="33">
        <v>3</v>
      </c>
      <c r="AV4" s="33">
        <v>2</v>
      </c>
      <c r="AW4" s="33">
        <v>0</v>
      </c>
      <c r="AX4" s="33">
        <v>1</v>
      </c>
      <c r="AY4" s="33">
        <v>4</v>
      </c>
      <c r="AZ4" s="33">
        <v>1</v>
      </c>
      <c r="BA4" s="33">
        <v>1</v>
      </c>
      <c r="BB4" s="33">
        <v>0</v>
      </c>
      <c r="BC4" s="33">
        <v>1</v>
      </c>
      <c r="BD4" s="33">
        <v>0</v>
      </c>
      <c r="BE4" s="33">
        <v>2</v>
      </c>
      <c r="BF4" s="33">
        <v>3</v>
      </c>
      <c r="BG4" s="33">
        <v>2</v>
      </c>
      <c r="BH4" s="33">
        <v>8</v>
      </c>
      <c r="BI4" s="33">
        <v>0</v>
      </c>
      <c r="BJ4" s="33">
        <v>11</v>
      </c>
      <c r="BK4" s="33">
        <v>7</v>
      </c>
      <c r="BL4" s="33">
        <v>6</v>
      </c>
      <c r="BM4" s="33">
        <v>3</v>
      </c>
      <c r="BN4" s="33">
        <v>4</v>
      </c>
      <c r="BO4" s="33">
        <v>9</v>
      </c>
      <c r="BP4" s="33">
        <v>2</v>
      </c>
      <c r="BQ4" s="33">
        <v>0</v>
      </c>
      <c r="BR4" s="33">
        <v>3</v>
      </c>
      <c r="BS4" s="33">
        <v>0</v>
      </c>
      <c r="BT4" s="33">
        <v>5</v>
      </c>
      <c r="BU4" s="33">
        <v>15</v>
      </c>
      <c r="BV4" s="33">
        <v>0</v>
      </c>
      <c r="BW4" s="33">
        <v>3</v>
      </c>
      <c r="BX4" s="33">
        <v>4</v>
      </c>
      <c r="BY4" s="33">
        <v>0</v>
      </c>
      <c r="BZ4" s="33">
        <v>12</v>
      </c>
      <c r="CA4" s="33">
        <v>6</v>
      </c>
      <c r="CB4" s="33">
        <v>0</v>
      </c>
      <c r="CC4" s="33">
        <v>1</v>
      </c>
      <c r="CD4" s="33">
        <v>1</v>
      </c>
      <c r="CE4" s="33">
        <v>8</v>
      </c>
      <c r="CF4" s="33">
        <v>1</v>
      </c>
      <c r="CG4" s="33">
        <v>5</v>
      </c>
      <c r="CH4" s="33">
        <v>1</v>
      </c>
      <c r="CI4" s="33">
        <v>10</v>
      </c>
      <c r="CJ4" s="33">
        <v>12</v>
      </c>
      <c r="CK4" s="33">
        <v>11</v>
      </c>
      <c r="CL4" s="33">
        <v>2</v>
      </c>
      <c r="CM4" s="33">
        <v>7</v>
      </c>
      <c r="CN4" s="33">
        <v>2</v>
      </c>
      <c r="CO4" s="33">
        <v>5</v>
      </c>
      <c r="CP4" s="33">
        <v>3</v>
      </c>
      <c r="CQ4" s="33">
        <v>4</v>
      </c>
      <c r="CR4" s="33">
        <v>1</v>
      </c>
      <c r="CS4" s="33">
        <v>4</v>
      </c>
      <c r="CT4" s="33">
        <v>3</v>
      </c>
      <c r="CU4" s="33">
        <v>7</v>
      </c>
      <c r="CV4" s="33">
        <v>1</v>
      </c>
      <c r="CW4" s="33">
        <v>1</v>
      </c>
      <c r="CX4" s="33">
        <v>3</v>
      </c>
      <c r="CY4" s="33">
        <v>5</v>
      </c>
      <c r="CZ4" s="33">
        <v>7</v>
      </c>
      <c r="DA4" s="33">
        <v>6</v>
      </c>
      <c r="DB4" s="33">
        <v>3</v>
      </c>
      <c r="DC4" s="33">
        <v>5</v>
      </c>
      <c r="DD4" s="33">
        <v>3</v>
      </c>
      <c r="DE4" s="33">
        <v>1</v>
      </c>
      <c r="DF4" s="33">
        <v>1</v>
      </c>
      <c r="DG4" s="33">
        <v>1</v>
      </c>
      <c r="DH4" s="33">
        <v>1</v>
      </c>
      <c r="DI4" s="33">
        <v>2</v>
      </c>
      <c r="DJ4" s="33">
        <v>1</v>
      </c>
      <c r="DK4" s="33">
        <v>1</v>
      </c>
      <c r="DL4" s="33">
        <v>0</v>
      </c>
      <c r="DM4" s="33">
        <v>1</v>
      </c>
      <c r="DN4" s="33">
        <v>1</v>
      </c>
      <c r="DO4" s="33">
        <v>1</v>
      </c>
      <c r="DP4" s="33">
        <v>1</v>
      </c>
      <c r="DQ4" s="33">
        <v>4</v>
      </c>
      <c r="DR4" s="33">
        <v>1</v>
      </c>
      <c r="DS4" s="33">
        <v>2</v>
      </c>
      <c r="DT4" s="33">
        <v>4</v>
      </c>
      <c r="DU4" s="33">
        <v>3</v>
      </c>
      <c r="DV4" s="33">
        <v>1</v>
      </c>
      <c r="DW4" s="33">
        <v>3</v>
      </c>
      <c r="DX4" s="33">
        <v>1</v>
      </c>
      <c r="DY4" s="33">
        <v>4</v>
      </c>
      <c r="DZ4" s="33">
        <v>0</v>
      </c>
      <c r="EA4" s="33">
        <v>4</v>
      </c>
      <c r="EB4" s="33">
        <v>10</v>
      </c>
      <c r="EC4" s="33">
        <v>10</v>
      </c>
      <c r="ED4" s="33">
        <v>12</v>
      </c>
      <c r="EE4" s="33">
        <v>10</v>
      </c>
      <c r="EF4" s="33">
        <v>7</v>
      </c>
      <c r="EG4" s="33">
        <v>9</v>
      </c>
      <c r="EH4" s="33">
        <v>3</v>
      </c>
      <c r="EI4" s="33">
        <v>5</v>
      </c>
      <c r="EJ4" s="33">
        <v>2</v>
      </c>
      <c r="EK4" s="33">
        <v>10</v>
      </c>
      <c r="EL4" s="33">
        <v>0</v>
      </c>
      <c r="EM4" s="33">
        <v>3</v>
      </c>
      <c r="EN4" s="33">
        <v>3</v>
      </c>
      <c r="EO4" s="33">
        <v>4</v>
      </c>
      <c r="EP4" s="33">
        <v>1</v>
      </c>
      <c r="EQ4" s="33">
        <v>1</v>
      </c>
      <c r="ER4" s="33">
        <v>0</v>
      </c>
      <c r="ES4" s="33">
        <v>3</v>
      </c>
      <c r="ET4" s="33">
        <v>1</v>
      </c>
      <c r="EU4" s="33">
        <v>5</v>
      </c>
      <c r="EV4" s="33">
        <v>0</v>
      </c>
      <c r="EW4" s="33">
        <v>0</v>
      </c>
      <c r="EX4" s="33">
        <v>1</v>
      </c>
      <c r="EY4" s="33">
        <v>0</v>
      </c>
      <c r="EZ4" s="33">
        <v>1</v>
      </c>
      <c r="FA4" s="33">
        <v>0</v>
      </c>
      <c r="FB4" s="33">
        <v>0</v>
      </c>
      <c r="FC4" s="33">
        <v>0</v>
      </c>
      <c r="FD4" s="33">
        <v>0</v>
      </c>
      <c r="FE4" s="33">
        <v>10</v>
      </c>
    </row>
    <row r="5" spans="1:161" x14ac:dyDescent="0.25">
      <c r="A5" s="2" t="s">
        <v>181</v>
      </c>
      <c r="B5" s="35">
        <v>3</v>
      </c>
      <c r="C5" s="35">
        <v>7</v>
      </c>
      <c r="D5" s="35">
        <v>4</v>
      </c>
      <c r="E5" s="35">
        <v>2</v>
      </c>
      <c r="F5" s="35">
        <v>1</v>
      </c>
      <c r="G5" s="35">
        <v>3</v>
      </c>
      <c r="H5" s="35">
        <v>7</v>
      </c>
      <c r="I5" s="35">
        <v>0</v>
      </c>
      <c r="J5" s="35">
        <v>2</v>
      </c>
      <c r="K5" s="35">
        <v>1</v>
      </c>
      <c r="L5" s="35">
        <v>6</v>
      </c>
      <c r="M5" s="35">
        <v>4</v>
      </c>
      <c r="N5" s="35">
        <v>4</v>
      </c>
      <c r="O5" s="35">
        <v>4</v>
      </c>
      <c r="P5" s="35">
        <v>8</v>
      </c>
      <c r="Q5" s="35">
        <v>3</v>
      </c>
      <c r="R5" s="35">
        <v>14</v>
      </c>
      <c r="S5" s="35">
        <v>4</v>
      </c>
      <c r="T5" s="35">
        <v>0</v>
      </c>
      <c r="U5" s="35">
        <v>4</v>
      </c>
      <c r="V5" s="35">
        <v>5</v>
      </c>
      <c r="W5" s="35">
        <v>2</v>
      </c>
      <c r="X5" s="35">
        <v>3</v>
      </c>
      <c r="Y5" s="35">
        <v>0</v>
      </c>
      <c r="Z5" s="35">
        <v>5</v>
      </c>
      <c r="AA5" s="35">
        <v>5</v>
      </c>
      <c r="AB5" s="35">
        <v>2</v>
      </c>
      <c r="AC5" s="35">
        <v>0</v>
      </c>
      <c r="AD5" s="35">
        <v>0</v>
      </c>
      <c r="AE5" s="35">
        <v>0</v>
      </c>
      <c r="AF5" s="35">
        <v>2</v>
      </c>
      <c r="AG5" s="35">
        <v>3</v>
      </c>
      <c r="AH5" s="35">
        <v>1</v>
      </c>
      <c r="AI5" s="35">
        <v>2</v>
      </c>
      <c r="AJ5" s="35">
        <v>1</v>
      </c>
      <c r="AK5" s="35">
        <v>2</v>
      </c>
      <c r="AL5" s="35">
        <v>2</v>
      </c>
      <c r="AM5" s="35">
        <v>1</v>
      </c>
      <c r="AN5" s="35">
        <v>1</v>
      </c>
      <c r="AO5" s="35">
        <v>3</v>
      </c>
      <c r="AP5" s="35">
        <v>5</v>
      </c>
      <c r="AQ5" s="35">
        <v>10</v>
      </c>
      <c r="AR5" s="35">
        <v>9</v>
      </c>
      <c r="AS5" s="35">
        <v>3</v>
      </c>
      <c r="AT5" s="35">
        <v>2</v>
      </c>
      <c r="AU5" s="35">
        <v>3</v>
      </c>
      <c r="AV5" s="35">
        <v>9</v>
      </c>
      <c r="AW5" s="35">
        <v>1</v>
      </c>
      <c r="AX5" s="35">
        <v>2</v>
      </c>
      <c r="AY5" s="35">
        <v>2</v>
      </c>
      <c r="AZ5" s="35">
        <v>6</v>
      </c>
      <c r="BA5" s="35">
        <v>5</v>
      </c>
      <c r="BB5" s="35">
        <v>4</v>
      </c>
      <c r="BC5" s="35">
        <v>4</v>
      </c>
      <c r="BD5" s="35">
        <v>7</v>
      </c>
      <c r="BE5" s="35">
        <v>3</v>
      </c>
      <c r="BF5" s="35">
        <v>3</v>
      </c>
      <c r="BG5" s="35">
        <v>9</v>
      </c>
      <c r="BH5" s="35">
        <v>3</v>
      </c>
      <c r="BI5" s="35">
        <v>3</v>
      </c>
      <c r="BJ5" s="35">
        <v>5</v>
      </c>
      <c r="BK5" s="35">
        <v>3</v>
      </c>
      <c r="BL5" s="35">
        <v>3</v>
      </c>
      <c r="BM5" s="35">
        <v>0</v>
      </c>
      <c r="BN5" s="35">
        <v>1</v>
      </c>
      <c r="BO5" s="35">
        <v>6</v>
      </c>
      <c r="BP5" s="35">
        <v>3</v>
      </c>
      <c r="BQ5" s="35">
        <v>9</v>
      </c>
      <c r="BR5" s="35">
        <v>2</v>
      </c>
      <c r="BS5" s="35">
        <v>6</v>
      </c>
      <c r="BT5" s="35">
        <v>5</v>
      </c>
      <c r="BU5" s="35">
        <v>6</v>
      </c>
      <c r="BV5" s="35">
        <v>8</v>
      </c>
      <c r="BW5" s="35">
        <v>3</v>
      </c>
      <c r="BX5" s="35">
        <v>2</v>
      </c>
      <c r="BY5" s="35">
        <v>1</v>
      </c>
      <c r="BZ5" s="35">
        <v>3</v>
      </c>
      <c r="CA5" s="35">
        <v>9</v>
      </c>
      <c r="CB5" s="35">
        <v>9</v>
      </c>
      <c r="CC5" s="35">
        <v>4</v>
      </c>
      <c r="CD5" s="35">
        <v>7</v>
      </c>
      <c r="CE5" s="35">
        <v>2</v>
      </c>
      <c r="CF5" s="35">
        <v>5</v>
      </c>
      <c r="CG5" s="35">
        <v>4</v>
      </c>
      <c r="CH5" s="35">
        <v>6</v>
      </c>
      <c r="CI5" s="35">
        <v>7</v>
      </c>
      <c r="CJ5" s="35">
        <v>5</v>
      </c>
      <c r="CK5" s="35">
        <v>4</v>
      </c>
      <c r="CL5" s="35">
        <v>8</v>
      </c>
      <c r="CM5" s="35">
        <v>11</v>
      </c>
      <c r="CN5" s="35">
        <v>7</v>
      </c>
      <c r="CO5" s="35">
        <v>7</v>
      </c>
      <c r="CP5" s="35">
        <v>8</v>
      </c>
      <c r="CQ5" s="35">
        <v>4</v>
      </c>
      <c r="CR5" s="35">
        <v>5</v>
      </c>
      <c r="CS5" s="35">
        <v>8</v>
      </c>
      <c r="CT5" s="35">
        <v>2</v>
      </c>
      <c r="CU5" s="35">
        <v>6</v>
      </c>
      <c r="CV5" s="35">
        <v>3</v>
      </c>
      <c r="CW5" s="35">
        <v>6</v>
      </c>
      <c r="CX5" s="35">
        <v>9</v>
      </c>
      <c r="CY5" s="35">
        <v>6</v>
      </c>
      <c r="CZ5" s="35">
        <v>8</v>
      </c>
      <c r="DA5" s="35">
        <v>9</v>
      </c>
      <c r="DB5" s="35">
        <v>5</v>
      </c>
      <c r="DC5" s="35">
        <v>8</v>
      </c>
      <c r="DD5" s="35">
        <v>6</v>
      </c>
      <c r="DE5" s="35">
        <v>6</v>
      </c>
      <c r="DF5" s="35">
        <v>5</v>
      </c>
      <c r="DG5" s="35">
        <v>8</v>
      </c>
      <c r="DH5" s="35">
        <v>8</v>
      </c>
      <c r="DI5" s="35">
        <v>9</v>
      </c>
      <c r="DJ5" s="35">
        <v>8</v>
      </c>
      <c r="DK5" s="35">
        <v>8</v>
      </c>
      <c r="DL5" s="35">
        <v>8</v>
      </c>
      <c r="DM5" s="35">
        <v>6</v>
      </c>
      <c r="DN5" s="35">
        <v>9</v>
      </c>
      <c r="DO5" s="35">
        <v>6</v>
      </c>
      <c r="DP5" s="35">
        <v>7</v>
      </c>
      <c r="DQ5" s="35">
        <v>4</v>
      </c>
      <c r="DR5" s="35">
        <v>5</v>
      </c>
      <c r="DS5" s="35">
        <v>2</v>
      </c>
      <c r="DT5" s="35">
        <v>1</v>
      </c>
      <c r="DU5" s="35">
        <v>7</v>
      </c>
      <c r="DV5" s="35">
        <v>9</v>
      </c>
      <c r="DW5" s="35">
        <v>7</v>
      </c>
      <c r="DX5" s="35">
        <v>0</v>
      </c>
      <c r="DY5" s="35">
        <v>6</v>
      </c>
      <c r="DZ5" s="35">
        <v>5</v>
      </c>
      <c r="EA5" s="35">
        <v>5</v>
      </c>
      <c r="EB5" s="35">
        <v>1</v>
      </c>
      <c r="EC5" s="35">
        <v>4</v>
      </c>
      <c r="ED5" s="35">
        <v>3</v>
      </c>
      <c r="EE5" s="35">
        <v>5</v>
      </c>
      <c r="EF5" s="35">
        <v>0</v>
      </c>
      <c r="EG5" s="35">
        <v>5</v>
      </c>
      <c r="EH5" s="35">
        <v>1</v>
      </c>
      <c r="EI5" s="35">
        <v>2</v>
      </c>
      <c r="EJ5" s="35">
        <v>9</v>
      </c>
      <c r="EK5" s="35">
        <v>6</v>
      </c>
      <c r="EL5" s="35">
        <v>2</v>
      </c>
      <c r="EM5" s="35">
        <v>7</v>
      </c>
      <c r="EN5" s="35">
        <v>4</v>
      </c>
      <c r="EO5" s="35">
        <v>4</v>
      </c>
      <c r="EP5" s="35">
        <v>8</v>
      </c>
      <c r="EQ5" s="35">
        <v>1</v>
      </c>
      <c r="ER5" s="35">
        <v>9</v>
      </c>
      <c r="ES5" s="35">
        <v>4</v>
      </c>
      <c r="ET5" s="35">
        <v>11</v>
      </c>
      <c r="EU5" s="35">
        <v>5</v>
      </c>
      <c r="EV5" s="35">
        <v>6</v>
      </c>
      <c r="EW5" s="35">
        <v>3</v>
      </c>
      <c r="EX5" s="35">
        <v>3</v>
      </c>
      <c r="EY5" s="35">
        <v>7</v>
      </c>
      <c r="EZ5" s="35">
        <v>6</v>
      </c>
      <c r="FA5" s="35">
        <v>9</v>
      </c>
      <c r="FB5" s="35">
        <v>2</v>
      </c>
      <c r="FC5" s="35">
        <v>5</v>
      </c>
      <c r="FD5" s="35">
        <v>2</v>
      </c>
      <c r="FE5" s="35">
        <v>6</v>
      </c>
    </row>
    <row r="6" spans="1:161" x14ac:dyDescent="0.25">
      <c r="A6" s="2" t="s">
        <v>182</v>
      </c>
      <c r="B6" s="35">
        <v>3</v>
      </c>
      <c r="C6" s="35">
        <v>13</v>
      </c>
      <c r="D6" s="35">
        <v>1</v>
      </c>
      <c r="E6" s="35">
        <v>2</v>
      </c>
      <c r="F6" s="35">
        <v>2</v>
      </c>
      <c r="G6" s="35">
        <v>1</v>
      </c>
      <c r="H6" s="35">
        <v>9</v>
      </c>
      <c r="I6" s="35">
        <v>1</v>
      </c>
      <c r="J6" s="35">
        <v>4</v>
      </c>
      <c r="K6" s="35">
        <v>1</v>
      </c>
      <c r="L6" s="35">
        <v>0</v>
      </c>
      <c r="M6" s="35">
        <v>1</v>
      </c>
      <c r="N6" s="35">
        <v>1</v>
      </c>
      <c r="O6" s="35">
        <v>1</v>
      </c>
      <c r="P6" s="35">
        <v>0</v>
      </c>
      <c r="Q6" s="35">
        <v>0</v>
      </c>
      <c r="R6" s="35">
        <v>0</v>
      </c>
      <c r="S6" s="35">
        <v>12</v>
      </c>
      <c r="T6" s="35">
        <v>1</v>
      </c>
      <c r="U6" s="35">
        <v>0</v>
      </c>
      <c r="V6" s="35">
        <v>2</v>
      </c>
      <c r="W6" s="35">
        <v>1</v>
      </c>
      <c r="X6" s="35">
        <v>1</v>
      </c>
      <c r="Y6" s="35">
        <v>0</v>
      </c>
      <c r="Z6" s="35">
        <v>2</v>
      </c>
      <c r="AA6" s="35">
        <v>13</v>
      </c>
      <c r="AB6" s="35">
        <v>12</v>
      </c>
      <c r="AC6" s="35">
        <v>0</v>
      </c>
      <c r="AD6" s="35">
        <v>2</v>
      </c>
      <c r="AE6" s="35">
        <v>0</v>
      </c>
      <c r="AF6" s="35">
        <v>0</v>
      </c>
      <c r="AG6" s="35">
        <v>17</v>
      </c>
      <c r="AH6" s="35">
        <v>0</v>
      </c>
      <c r="AI6" s="35">
        <v>16</v>
      </c>
      <c r="AJ6" s="35">
        <v>4</v>
      </c>
      <c r="AK6" s="35">
        <v>11</v>
      </c>
      <c r="AL6" s="35">
        <v>19</v>
      </c>
      <c r="AM6" s="35">
        <v>20</v>
      </c>
      <c r="AN6" s="35">
        <v>0</v>
      </c>
      <c r="AO6" s="35">
        <v>1</v>
      </c>
      <c r="AP6" s="35">
        <v>2</v>
      </c>
      <c r="AQ6" s="35">
        <v>5</v>
      </c>
      <c r="AR6" s="35">
        <v>9</v>
      </c>
      <c r="AS6" s="35">
        <v>5</v>
      </c>
      <c r="AT6" s="35">
        <v>3</v>
      </c>
      <c r="AU6" s="35">
        <v>1</v>
      </c>
      <c r="AV6" s="35">
        <v>7</v>
      </c>
      <c r="AW6" s="35">
        <v>3</v>
      </c>
      <c r="AX6" s="35">
        <v>3</v>
      </c>
      <c r="AY6" s="35">
        <v>1</v>
      </c>
      <c r="AZ6" s="35">
        <v>0</v>
      </c>
      <c r="BA6" s="35">
        <v>0</v>
      </c>
      <c r="BB6" s="35">
        <v>0</v>
      </c>
      <c r="BC6" s="35">
        <v>1</v>
      </c>
      <c r="BD6" s="35">
        <v>1</v>
      </c>
      <c r="BE6" s="35">
        <v>0</v>
      </c>
      <c r="BF6" s="35">
        <v>1</v>
      </c>
      <c r="BG6" s="35">
        <v>7</v>
      </c>
      <c r="BH6" s="35">
        <v>2</v>
      </c>
      <c r="BI6" s="35">
        <v>1</v>
      </c>
      <c r="BJ6" s="35">
        <v>6</v>
      </c>
      <c r="BK6" s="35">
        <v>0</v>
      </c>
      <c r="BL6" s="35">
        <v>1</v>
      </c>
      <c r="BM6" s="35">
        <v>0</v>
      </c>
      <c r="BN6" s="35">
        <v>9</v>
      </c>
      <c r="BO6" s="35">
        <v>7</v>
      </c>
      <c r="BP6" s="35">
        <v>4</v>
      </c>
      <c r="BQ6" s="35">
        <v>9</v>
      </c>
      <c r="BR6" s="35">
        <v>2</v>
      </c>
      <c r="BS6" s="35">
        <v>5</v>
      </c>
      <c r="BT6" s="35">
        <v>8</v>
      </c>
      <c r="BU6" s="35">
        <v>3</v>
      </c>
      <c r="BV6" s="35">
        <v>0</v>
      </c>
      <c r="BW6" s="35">
        <v>5</v>
      </c>
      <c r="BX6" s="35">
        <v>9</v>
      </c>
      <c r="BY6" s="35">
        <v>9</v>
      </c>
      <c r="BZ6" s="35">
        <v>1</v>
      </c>
      <c r="CA6" s="35">
        <v>0</v>
      </c>
      <c r="CB6" s="35">
        <v>0</v>
      </c>
      <c r="CC6" s="35">
        <v>0</v>
      </c>
      <c r="CD6" s="35">
        <v>2</v>
      </c>
      <c r="CE6" s="35">
        <v>1</v>
      </c>
      <c r="CF6" s="35">
        <v>7</v>
      </c>
      <c r="CG6" s="35">
        <v>7</v>
      </c>
      <c r="CH6" s="35">
        <v>6</v>
      </c>
      <c r="CI6" s="35">
        <v>4</v>
      </c>
      <c r="CJ6" s="35">
        <v>5</v>
      </c>
      <c r="CK6" s="35">
        <v>8</v>
      </c>
      <c r="CL6" s="35">
        <v>4</v>
      </c>
      <c r="CM6" s="35">
        <v>1</v>
      </c>
      <c r="CN6" s="35">
        <v>0</v>
      </c>
      <c r="CO6" s="35">
        <v>0</v>
      </c>
      <c r="CP6" s="35">
        <v>1</v>
      </c>
      <c r="CQ6" s="35">
        <v>0</v>
      </c>
      <c r="CR6" s="35">
        <v>0</v>
      </c>
      <c r="CS6" s="35">
        <v>2</v>
      </c>
      <c r="CT6" s="35">
        <v>0</v>
      </c>
      <c r="CU6" s="35">
        <v>1</v>
      </c>
      <c r="CV6" s="35">
        <v>5</v>
      </c>
      <c r="CW6" s="35">
        <v>0</v>
      </c>
      <c r="CX6" s="35">
        <v>9</v>
      </c>
      <c r="CY6" s="35">
        <v>2</v>
      </c>
      <c r="CZ6" s="35">
        <v>1</v>
      </c>
      <c r="DA6" s="35">
        <v>5</v>
      </c>
      <c r="DB6" s="35">
        <v>4</v>
      </c>
      <c r="DC6" s="35">
        <v>0</v>
      </c>
      <c r="DD6" s="35">
        <v>3</v>
      </c>
      <c r="DE6" s="35">
        <v>6</v>
      </c>
      <c r="DF6" s="35">
        <v>4</v>
      </c>
      <c r="DG6" s="35">
        <v>8</v>
      </c>
      <c r="DH6" s="35">
        <v>8</v>
      </c>
      <c r="DI6" s="35">
        <v>0</v>
      </c>
      <c r="DJ6" s="35">
        <v>3</v>
      </c>
      <c r="DK6" s="35">
        <v>0</v>
      </c>
      <c r="DL6" s="35">
        <v>5</v>
      </c>
      <c r="DM6" s="35">
        <v>1</v>
      </c>
      <c r="DN6" s="35">
        <v>0</v>
      </c>
      <c r="DO6" s="35">
        <v>0</v>
      </c>
      <c r="DP6" s="35">
        <v>0</v>
      </c>
      <c r="DQ6" s="35">
        <v>1</v>
      </c>
      <c r="DR6" s="35">
        <v>5</v>
      </c>
      <c r="DS6" s="35">
        <v>1</v>
      </c>
      <c r="DT6" s="35">
        <v>3</v>
      </c>
      <c r="DU6" s="35">
        <v>7</v>
      </c>
      <c r="DV6" s="35">
        <v>9</v>
      </c>
      <c r="DW6" s="35">
        <v>5</v>
      </c>
      <c r="DX6" s="35">
        <v>0</v>
      </c>
      <c r="DY6" s="35">
        <v>7</v>
      </c>
      <c r="DZ6" s="35">
        <v>7</v>
      </c>
      <c r="EA6" s="35">
        <v>3</v>
      </c>
      <c r="EB6" s="35">
        <v>1</v>
      </c>
      <c r="EC6" s="35">
        <v>1</v>
      </c>
      <c r="ED6" s="35">
        <v>2</v>
      </c>
      <c r="EE6" s="35">
        <v>3</v>
      </c>
      <c r="EF6" s="35">
        <v>3</v>
      </c>
      <c r="EG6" s="35">
        <v>2</v>
      </c>
      <c r="EH6" s="35">
        <v>2</v>
      </c>
      <c r="EI6" s="35">
        <v>1</v>
      </c>
      <c r="EJ6" s="35">
        <v>3</v>
      </c>
      <c r="EK6" s="35">
        <v>4</v>
      </c>
      <c r="EL6" s="35">
        <v>4</v>
      </c>
      <c r="EM6" s="35">
        <v>4</v>
      </c>
      <c r="EN6" s="35">
        <v>3</v>
      </c>
      <c r="EO6" s="35">
        <v>10</v>
      </c>
      <c r="EP6" s="35">
        <v>4</v>
      </c>
      <c r="EQ6" s="35">
        <v>1</v>
      </c>
      <c r="ER6" s="35">
        <v>2</v>
      </c>
      <c r="ES6" s="35">
        <v>4</v>
      </c>
      <c r="ET6" s="35">
        <v>7</v>
      </c>
      <c r="EU6" s="35">
        <v>8</v>
      </c>
      <c r="EV6" s="35">
        <v>5</v>
      </c>
      <c r="EW6" s="35">
        <v>1</v>
      </c>
      <c r="EX6" s="35">
        <v>7</v>
      </c>
      <c r="EY6" s="35">
        <v>0</v>
      </c>
      <c r="EZ6" s="35">
        <v>3</v>
      </c>
      <c r="FA6" s="35">
        <v>0</v>
      </c>
      <c r="FB6" s="35">
        <v>1</v>
      </c>
      <c r="FC6" s="35">
        <v>1</v>
      </c>
      <c r="FD6" s="35">
        <v>5</v>
      </c>
      <c r="FE6" s="35">
        <v>4</v>
      </c>
    </row>
    <row r="7" spans="1:161" x14ac:dyDescent="0.25">
      <c r="A7" s="2" t="s">
        <v>183</v>
      </c>
      <c r="B7" s="35">
        <v>2</v>
      </c>
      <c r="C7" s="35">
        <v>2</v>
      </c>
      <c r="D7" s="35">
        <v>1</v>
      </c>
      <c r="E7" s="35">
        <v>10</v>
      </c>
      <c r="F7" s="35">
        <v>7</v>
      </c>
      <c r="G7" s="35">
        <v>4</v>
      </c>
      <c r="H7" s="35">
        <v>4</v>
      </c>
      <c r="I7" s="35">
        <v>0</v>
      </c>
      <c r="J7" s="35">
        <v>2</v>
      </c>
      <c r="K7" s="35">
        <v>14</v>
      </c>
      <c r="L7" s="35">
        <v>3</v>
      </c>
      <c r="M7" s="35">
        <v>15</v>
      </c>
      <c r="N7" s="35">
        <v>17</v>
      </c>
      <c r="O7" s="35">
        <v>9</v>
      </c>
      <c r="P7" s="35">
        <v>2</v>
      </c>
      <c r="Q7" s="35">
        <v>16</v>
      </c>
      <c r="R7" s="35">
        <v>10</v>
      </c>
      <c r="S7" s="35">
        <v>2</v>
      </c>
      <c r="T7" s="35">
        <v>3</v>
      </c>
      <c r="U7" s="35">
        <v>7</v>
      </c>
      <c r="V7" s="35">
        <v>13</v>
      </c>
      <c r="W7" s="35">
        <v>10</v>
      </c>
      <c r="X7" s="35">
        <v>14</v>
      </c>
      <c r="Y7" s="35">
        <v>3</v>
      </c>
      <c r="Z7" s="35">
        <v>1</v>
      </c>
      <c r="AA7" s="35">
        <v>3</v>
      </c>
      <c r="AB7" s="35">
        <v>1</v>
      </c>
      <c r="AC7" s="35">
        <v>1</v>
      </c>
      <c r="AD7" s="35">
        <v>2</v>
      </c>
      <c r="AE7" s="35">
        <v>1</v>
      </c>
      <c r="AF7" s="35">
        <v>4</v>
      </c>
      <c r="AG7" s="35">
        <v>1</v>
      </c>
      <c r="AH7" s="35">
        <v>0</v>
      </c>
      <c r="AI7" s="35">
        <v>5</v>
      </c>
      <c r="AJ7" s="35">
        <v>9</v>
      </c>
      <c r="AK7" s="35">
        <v>4</v>
      </c>
      <c r="AL7" s="35">
        <v>0</v>
      </c>
      <c r="AM7" s="35">
        <v>1</v>
      </c>
      <c r="AN7" s="35">
        <v>0</v>
      </c>
      <c r="AO7" s="35">
        <v>9</v>
      </c>
      <c r="AP7" s="35">
        <v>6</v>
      </c>
      <c r="AQ7" s="35">
        <v>6</v>
      </c>
      <c r="AR7" s="35">
        <v>1</v>
      </c>
      <c r="AS7" s="35">
        <v>6</v>
      </c>
      <c r="AT7" s="35">
        <v>9</v>
      </c>
      <c r="AU7" s="35">
        <v>12</v>
      </c>
      <c r="AV7" s="35">
        <v>7</v>
      </c>
      <c r="AW7" s="35">
        <v>3</v>
      </c>
      <c r="AX7" s="35">
        <v>5</v>
      </c>
      <c r="AY7" s="35">
        <v>5</v>
      </c>
      <c r="AZ7" s="35">
        <v>6</v>
      </c>
      <c r="BA7" s="35">
        <v>5</v>
      </c>
      <c r="BB7" s="35">
        <v>2</v>
      </c>
      <c r="BC7" s="35">
        <v>8</v>
      </c>
      <c r="BD7" s="35">
        <v>4</v>
      </c>
      <c r="BE7" s="35">
        <v>2</v>
      </c>
      <c r="BF7" s="35">
        <v>7</v>
      </c>
      <c r="BG7" s="35">
        <v>4</v>
      </c>
      <c r="BH7" s="35">
        <v>3</v>
      </c>
      <c r="BI7" s="35">
        <v>6</v>
      </c>
      <c r="BJ7" s="35">
        <v>2</v>
      </c>
      <c r="BK7" s="35">
        <v>7</v>
      </c>
      <c r="BL7" s="35">
        <v>6</v>
      </c>
      <c r="BM7" s="35">
        <v>3</v>
      </c>
      <c r="BN7" s="35">
        <v>9</v>
      </c>
      <c r="BO7" s="35">
        <v>6</v>
      </c>
      <c r="BP7" s="35">
        <v>11</v>
      </c>
      <c r="BQ7" s="35">
        <v>3</v>
      </c>
      <c r="BR7" s="35">
        <v>9</v>
      </c>
      <c r="BS7" s="35">
        <v>5</v>
      </c>
      <c r="BT7" s="35">
        <v>10</v>
      </c>
      <c r="BU7" s="35">
        <v>3</v>
      </c>
      <c r="BV7" s="35">
        <v>3</v>
      </c>
      <c r="BW7" s="35">
        <v>6</v>
      </c>
      <c r="BX7" s="35">
        <v>7</v>
      </c>
      <c r="BY7" s="35">
        <v>6</v>
      </c>
      <c r="BZ7" s="35">
        <v>3</v>
      </c>
      <c r="CA7" s="35">
        <v>2</v>
      </c>
      <c r="CB7" s="35">
        <v>3</v>
      </c>
      <c r="CC7" s="35">
        <v>9</v>
      </c>
      <c r="CD7" s="35">
        <v>6</v>
      </c>
      <c r="CE7" s="35">
        <v>6</v>
      </c>
      <c r="CF7" s="35">
        <v>3</v>
      </c>
      <c r="CG7" s="35">
        <v>3</v>
      </c>
      <c r="CH7" s="35">
        <v>1</v>
      </c>
      <c r="CI7" s="35">
        <v>3</v>
      </c>
      <c r="CJ7" s="35">
        <v>2</v>
      </c>
      <c r="CK7" s="35">
        <v>4</v>
      </c>
      <c r="CL7" s="35">
        <v>7</v>
      </c>
      <c r="CM7" s="35">
        <v>1</v>
      </c>
      <c r="CN7" s="35">
        <v>6</v>
      </c>
      <c r="CO7" s="35">
        <v>0</v>
      </c>
      <c r="CP7" s="35">
        <v>1</v>
      </c>
      <c r="CQ7" s="35">
        <v>3</v>
      </c>
      <c r="CR7" s="35">
        <v>5</v>
      </c>
      <c r="CS7" s="35">
        <v>2</v>
      </c>
      <c r="CT7" s="35">
        <v>3</v>
      </c>
      <c r="CU7" s="35">
        <v>7</v>
      </c>
      <c r="CV7" s="35">
        <v>7</v>
      </c>
      <c r="CW7" s="35">
        <v>4</v>
      </c>
      <c r="CX7" s="35">
        <v>5</v>
      </c>
      <c r="CY7" s="35">
        <v>2</v>
      </c>
      <c r="CZ7" s="35">
        <v>0</v>
      </c>
      <c r="DA7" s="35">
        <v>5</v>
      </c>
      <c r="DB7" s="35">
        <v>6</v>
      </c>
      <c r="DC7" s="35">
        <v>5</v>
      </c>
      <c r="DD7" s="35">
        <v>5</v>
      </c>
      <c r="DE7" s="35">
        <v>4</v>
      </c>
      <c r="DF7" s="35">
        <v>7</v>
      </c>
      <c r="DG7" s="35">
        <v>1</v>
      </c>
      <c r="DH7" s="35">
        <v>1</v>
      </c>
      <c r="DI7" s="35">
        <v>10</v>
      </c>
      <c r="DJ7" s="35">
        <v>5</v>
      </c>
      <c r="DK7" s="35">
        <v>6</v>
      </c>
      <c r="DL7" s="35">
        <v>1</v>
      </c>
      <c r="DM7" s="35">
        <v>7</v>
      </c>
      <c r="DN7" s="35">
        <v>9</v>
      </c>
      <c r="DO7" s="35">
        <v>9</v>
      </c>
      <c r="DP7" s="35">
        <v>8</v>
      </c>
      <c r="DQ7" s="35">
        <v>2</v>
      </c>
      <c r="DR7" s="35">
        <v>5</v>
      </c>
      <c r="DS7" s="35">
        <v>6</v>
      </c>
      <c r="DT7" s="35">
        <v>8</v>
      </c>
      <c r="DU7" s="35">
        <v>1</v>
      </c>
      <c r="DV7" s="35">
        <v>3</v>
      </c>
      <c r="DW7" s="35">
        <v>1</v>
      </c>
      <c r="DX7" s="35">
        <v>5</v>
      </c>
      <c r="DY7" s="35">
        <v>2</v>
      </c>
      <c r="DZ7" s="35">
        <v>4</v>
      </c>
      <c r="EA7" s="35">
        <v>0</v>
      </c>
      <c r="EB7" s="35">
        <v>5</v>
      </c>
      <c r="EC7" s="35">
        <v>0</v>
      </c>
      <c r="ED7" s="35">
        <v>0</v>
      </c>
      <c r="EE7" s="35">
        <v>0</v>
      </c>
      <c r="EF7" s="35">
        <v>8</v>
      </c>
      <c r="EG7" s="35">
        <v>0</v>
      </c>
      <c r="EH7" s="35">
        <v>0</v>
      </c>
      <c r="EI7" s="35">
        <v>4</v>
      </c>
      <c r="EJ7" s="35">
        <v>6</v>
      </c>
      <c r="EK7" s="35">
        <v>2</v>
      </c>
      <c r="EL7" s="35">
        <v>0</v>
      </c>
      <c r="EM7" s="35">
        <v>1</v>
      </c>
      <c r="EN7" s="35">
        <v>0</v>
      </c>
      <c r="EO7" s="35">
        <v>7</v>
      </c>
      <c r="EP7" s="35">
        <v>5</v>
      </c>
      <c r="EQ7" s="35">
        <v>5</v>
      </c>
      <c r="ER7" s="35">
        <v>3</v>
      </c>
      <c r="ES7" s="35">
        <v>9</v>
      </c>
      <c r="ET7" s="35">
        <v>2</v>
      </c>
      <c r="EU7" s="35">
        <v>10</v>
      </c>
      <c r="EV7" s="35">
        <v>5</v>
      </c>
      <c r="EW7" s="35">
        <v>7</v>
      </c>
      <c r="EX7" s="35">
        <v>6</v>
      </c>
      <c r="EY7" s="35">
        <v>4</v>
      </c>
      <c r="EZ7" s="35">
        <v>3</v>
      </c>
      <c r="FA7" s="35">
        <v>4</v>
      </c>
      <c r="FB7" s="35">
        <v>8</v>
      </c>
      <c r="FC7" s="35">
        <v>8</v>
      </c>
      <c r="FD7" s="35">
        <v>6</v>
      </c>
      <c r="FE7" s="35">
        <v>0</v>
      </c>
    </row>
    <row r="8" spans="1:161" x14ac:dyDescent="0.25">
      <c r="A8" s="2" t="s">
        <v>184</v>
      </c>
      <c r="B8" s="35">
        <v>2</v>
      </c>
      <c r="C8" s="35">
        <v>16</v>
      </c>
      <c r="D8" s="35">
        <v>12</v>
      </c>
      <c r="E8" s="35">
        <v>0</v>
      </c>
      <c r="F8" s="35">
        <v>0</v>
      </c>
      <c r="G8" s="35">
        <v>0</v>
      </c>
      <c r="H8" s="35">
        <v>11</v>
      </c>
      <c r="I8" s="35">
        <v>3</v>
      </c>
      <c r="J8" s="35">
        <v>4</v>
      </c>
      <c r="K8" s="35">
        <v>0</v>
      </c>
      <c r="L8" s="35">
        <v>1</v>
      </c>
      <c r="M8" s="35">
        <v>0</v>
      </c>
      <c r="N8" s="35">
        <v>0</v>
      </c>
      <c r="O8" s="35">
        <v>1</v>
      </c>
      <c r="P8" s="35">
        <v>1</v>
      </c>
      <c r="Q8" s="35">
        <v>0</v>
      </c>
      <c r="R8" s="35">
        <v>1</v>
      </c>
      <c r="S8" s="35">
        <v>13</v>
      </c>
      <c r="T8" s="35">
        <v>0</v>
      </c>
      <c r="U8" s="35">
        <v>1</v>
      </c>
      <c r="V8" s="35">
        <v>0</v>
      </c>
      <c r="W8" s="35">
        <v>0</v>
      </c>
      <c r="X8" s="35">
        <v>0</v>
      </c>
      <c r="Y8" s="35">
        <v>1</v>
      </c>
      <c r="Z8" s="35">
        <v>0</v>
      </c>
      <c r="AA8" s="35">
        <v>15</v>
      </c>
      <c r="AB8" s="35">
        <v>5</v>
      </c>
      <c r="AC8" s="35">
        <v>5</v>
      </c>
      <c r="AD8" s="35">
        <v>0</v>
      </c>
      <c r="AE8" s="35">
        <v>4</v>
      </c>
      <c r="AF8" s="35">
        <v>1</v>
      </c>
      <c r="AG8" s="35">
        <v>13</v>
      </c>
      <c r="AH8" s="35">
        <v>1</v>
      </c>
      <c r="AI8" s="35">
        <v>4</v>
      </c>
      <c r="AJ8" s="35">
        <v>0</v>
      </c>
      <c r="AK8" s="35">
        <v>3</v>
      </c>
      <c r="AL8" s="35">
        <v>14</v>
      </c>
      <c r="AM8" s="35">
        <v>16</v>
      </c>
      <c r="AN8" s="35">
        <v>1</v>
      </c>
      <c r="AO8" s="35">
        <v>1</v>
      </c>
      <c r="AP8" s="35">
        <v>7</v>
      </c>
      <c r="AQ8" s="35">
        <v>3</v>
      </c>
      <c r="AR8" s="35">
        <v>5</v>
      </c>
      <c r="AS8" s="35">
        <v>0</v>
      </c>
      <c r="AT8" s="35">
        <v>3</v>
      </c>
      <c r="AU8" s="35">
        <v>0</v>
      </c>
      <c r="AV8" s="35">
        <v>6</v>
      </c>
      <c r="AW8" s="35">
        <v>6</v>
      </c>
      <c r="AX8" s="35">
        <v>1</v>
      </c>
      <c r="AY8" s="35">
        <v>0</v>
      </c>
      <c r="AZ8" s="35">
        <v>0</v>
      </c>
      <c r="BA8" s="35">
        <v>0</v>
      </c>
      <c r="BB8" s="35">
        <v>1</v>
      </c>
      <c r="BC8" s="35">
        <v>0</v>
      </c>
      <c r="BD8" s="35">
        <v>0</v>
      </c>
      <c r="BE8" s="35">
        <v>0</v>
      </c>
      <c r="BF8" s="35">
        <v>0</v>
      </c>
      <c r="BG8" s="35">
        <v>6</v>
      </c>
      <c r="BH8" s="35">
        <v>5</v>
      </c>
      <c r="BI8" s="35">
        <v>2</v>
      </c>
      <c r="BJ8" s="35">
        <v>3</v>
      </c>
      <c r="BK8" s="35">
        <v>0</v>
      </c>
      <c r="BL8" s="35">
        <v>0</v>
      </c>
      <c r="BM8" s="35">
        <v>0</v>
      </c>
      <c r="BN8" s="35">
        <v>4</v>
      </c>
      <c r="BO8" s="35">
        <v>1</v>
      </c>
      <c r="BP8" s="35">
        <v>5</v>
      </c>
      <c r="BQ8" s="35">
        <v>7</v>
      </c>
      <c r="BR8" s="35">
        <v>3</v>
      </c>
      <c r="BS8" s="35">
        <v>7</v>
      </c>
      <c r="BT8" s="35">
        <v>6</v>
      </c>
      <c r="BU8" s="35">
        <v>3</v>
      </c>
      <c r="BV8" s="35">
        <v>6</v>
      </c>
      <c r="BW8" s="35">
        <v>5</v>
      </c>
      <c r="BX8" s="35">
        <v>3</v>
      </c>
      <c r="BY8" s="35">
        <v>3</v>
      </c>
      <c r="BZ8" s="35">
        <v>6</v>
      </c>
      <c r="CA8" s="35">
        <v>5</v>
      </c>
      <c r="CB8" s="35">
        <v>3</v>
      </c>
      <c r="CC8" s="35">
        <v>0</v>
      </c>
      <c r="CD8" s="35">
        <v>0</v>
      </c>
      <c r="CE8" s="35">
        <v>2</v>
      </c>
      <c r="CF8" s="35">
        <v>3</v>
      </c>
      <c r="CG8" s="35">
        <v>6</v>
      </c>
      <c r="CH8" s="35">
        <v>2</v>
      </c>
      <c r="CI8" s="35">
        <v>0</v>
      </c>
      <c r="CJ8" s="35">
        <v>2</v>
      </c>
      <c r="CK8" s="35">
        <v>4</v>
      </c>
      <c r="CL8" s="35">
        <v>4</v>
      </c>
      <c r="CM8" s="35">
        <v>2</v>
      </c>
      <c r="CN8" s="35">
        <v>1</v>
      </c>
      <c r="CO8" s="35">
        <v>1</v>
      </c>
      <c r="CP8" s="35">
        <v>0</v>
      </c>
      <c r="CQ8" s="35">
        <v>1</v>
      </c>
      <c r="CR8" s="35">
        <v>5</v>
      </c>
      <c r="CS8" s="35">
        <v>2</v>
      </c>
      <c r="CT8" s="35">
        <v>0</v>
      </c>
      <c r="CU8" s="35">
        <v>1</v>
      </c>
      <c r="CV8" s="35">
        <v>4</v>
      </c>
      <c r="CW8" s="35">
        <v>1</v>
      </c>
      <c r="CX8" s="35">
        <v>7</v>
      </c>
      <c r="CY8" s="35">
        <v>2</v>
      </c>
      <c r="CZ8" s="35">
        <v>1</v>
      </c>
      <c r="DA8" s="35">
        <v>4</v>
      </c>
      <c r="DB8" s="35">
        <v>6</v>
      </c>
      <c r="DC8" s="35">
        <v>4</v>
      </c>
      <c r="DD8" s="35">
        <v>3</v>
      </c>
      <c r="DE8" s="35">
        <v>6</v>
      </c>
      <c r="DF8" s="35">
        <v>2</v>
      </c>
      <c r="DG8" s="35">
        <v>4</v>
      </c>
      <c r="DH8" s="35">
        <v>4</v>
      </c>
      <c r="DI8" s="35">
        <v>4</v>
      </c>
      <c r="DJ8" s="35">
        <v>10</v>
      </c>
      <c r="DK8" s="35">
        <v>9</v>
      </c>
      <c r="DL8" s="35">
        <v>4</v>
      </c>
      <c r="DM8" s="35">
        <v>7</v>
      </c>
      <c r="DN8" s="35">
        <v>1</v>
      </c>
      <c r="DO8" s="35">
        <v>0</v>
      </c>
      <c r="DP8" s="35">
        <v>8</v>
      </c>
      <c r="DQ8" s="35">
        <v>0</v>
      </c>
      <c r="DR8" s="35">
        <v>4</v>
      </c>
      <c r="DS8" s="35">
        <v>1</v>
      </c>
      <c r="DT8" s="35">
        <v>2</v>
      </c>
      <c r="DU8" s="35">
        <v>5</v>
      </c>
      <c r="DV8" s="35">
        <v>5</v>
      </c>
      <c r="DW8" s="35">
        <v>4</v>
      </c>
      <c r="DX8" s="35">
        <v>2</v>
      </c>
      <c r="DY8" s="35">
        <v>6</v>
      </c>
      <c r="DZ8" s="35">
        <v>7</v>
      </c>
      <c r="EA8" s="35">
        <v>1</v>
      </c>
      <c r="EB8" s="35">
        <v>5</v>
      </c>
      <c r="EC8" s="35">
        <v>2</v>
      </c>
      <c r="ED8" s="35">
        <v>2</v>
      </c>
      <c r="EE8" s="35">
        <v>1</v>
      </c>
      <c r="EF8" s="35">
        <v>5</v>
      </c>
      <c r="EG8" s="35">
        <v>1</v>
      </c>
      <c r="EH8" s="35">
        <v>2</v>
      </c>
      <c r="EI8" s="35">
        <v>2</v>
      </c>
      <c r="EJ8" s="35">
        <v>2</v>
      </c>
      <c r="EK8" s="35">
        <v>3</v>
      </c>
      <c r="EL8" s="35">
        <v>9</v>
      </c>
      <c r="EM8" s="35">
        <v>4</v>
      </c>
      <c r="EN8" s="35">
        <v>2</v>
      </c>
      <c r="EO8" s="35">
        <v>5</v>
      </c>
      <c r="EP8" s="35">
        <v>6</v>
      </c>
      <c r="EQ8" s="35">
        <v>1</v>
      </c>
      <c r="ER8" s="35">
        <v>8</v>
      </c>
      <c r="ES8" s="35">
        <v>4</v>
      </c>
      <c r="ET8" s="35">
        <v>6</v>
      </c>
      <c r="EU8" s="35">
        <v>6</v>
      </c>
      <c r="EV8" s="35">
        <v>7</v>
      </c>
      <c r="EW8" s="35">
        <v>1</v>
      </c>
      <c r="EX8" s="35">
        <v>4</v>
      </c>
      <c r="EY8" s="35">
        <v>3</v>
      </c>
      <c r="EZ8" s="35">
        <v>9</v>
      </c>
      <c r="FA8" s="35">
        <v>6</v>
      </c>
      <c r="FB8" s="35">
        <v>0</v>
      </c>
      <c r="FC8" s="35">
        <v>0</v>
      </c>
      <c r="FD8" s="35">
        <v>6</v>
      </c>
      <c r="FE8" s="35">
        <v>3</v>
      </c>
    </row>
    <row r="9" spans="1:161" x14ac:dyDescent="0.25">
      <c r="A9" s="2" t="s">
        <v>185</v>
      </c>
      <c r="B9" s="35">
        <v>0</v>
      </c>
      <c r="C9" s="35">
        <v>2</v>
      </c>
      <c r="D9" s="35">
        <v>2</v>
      </c>
      <c r="E9" s="35">
        <v>4</v>
      </c>
      <c r="F9" s="35">
        <v>5</v>
      </c>
      <c r="G9" s="35">
        <v>6</v>
      </c>
      <c r="H9" s="35">
        <v>0</v>
      </c>
      <c r="I9" s="35">
        <v>7</v>
      </c>
      <c r="J9" s="35">
        <v>0</v>
      </c>
      <c r="K9" s="35">
        <v>0</v>
      </c>
      <c r="L9" s="35">
        <v>8</v>
      </c>
      <c r="M9" s="35">
        <v>1</v>
      </c>
      <c r="N9" s="35">
        <v>4</v>
      </c>
      <c r="O9" s="35">
        <v>6</v>
      </c>
      <c r="P9" s="35">
        <v>11</v>
      </c>
      <c r="Q9" s="35">
        <v>1</v>
      </c>
      <c r="R9" s="35">
        <v>11</v>
      </c>
      <c r="S9" s="35">
        <v>0</v>
      </c>
      <c r="T9" s="35">
        <v>8</v>
      </c>
      <c r="U9" s="35">
        <v>8</v>
      </c>
      <c r="V9" s="35">
        <v>0</v>
      </c>
      <c r="W9" s="35">
        <v>2</v>
      </c>
      <c r="X9" s="35">
        <v>3</v>
      </c>
      <c r="Y9" s="35">
        <v>9</v>
      </c>
      <c r="Z9" s="35">
        <v>0</v>
      </c>
      <c r="AA9" s="35">
        <v>1</v>
      </c>
      <c r="AB9" s="35">
        <v>4</v>
      </c>
      <c r="AC9" s="35">
        <v>4</v>
      </c>
      <c r="AD9" s="35">
        <v>0</v>
      </c>
      <c r="AE9" s="35">
        <v>4</v>
      </c>
      <c r="AF9" s="35">
        <v>8</v>
      </c>
      <c r="AG9" s="35">
        <v>0</v>
      </c>
      <c r="AH9" s="35">
        <v>10</v>
      </c>
      <c r="AI9" s="35">
        <v>0</v>
      </c>
      <c r="AJ9" s="35">
        <v>0</v>
      </c>
      <c r="AK9" s="35">
        <v>1</v>
      </c>
      <c r="AL9" s="35">
        <v>0</v>
      </c>
      <c r="AM9" s="35">
        <v>0</v>
      </c>
      <c r="AN9" s="35">
        <v>8</v>
      </c>
      <c r="AO9" s="35">
        <v>5</v>
      </c>
      <c r="AP9" s="35">
        <v>1</v>
      </c>
      <c r="AQ9" s="35">
        <v>2</v>
      </c>
      <c r="AR9" s="35">
        <v>4</v>
      </c>
      <c r="AS9" s="35">
        <v>3</v>
      </c>
      <c r="AT9" s="35">
        <v>3</v>
      </c>
      <c r="AU9" s="35">
        <v>4</v>
      </c>
      <c r="AV9" s="35">
        <v>2</v>
      </c>
      <c r="AW9" s="35">
        <v>6</v>
      </c>
      <c r="AX9" s="35">
        <v>3</v>
      </c>
      <c r="AY9" s="35">
        <v>4</v>
      </c>
      <c r="AZ9" s="35">
        <v>7</v>
      </c>
      <c r="BA9" s="35">
        <v>8</v>
      </c>
      <c r="BB9" s="35">
        <v>6</v>
      </c>
      <c r="BC9" s="35">
        <v>5</v>
      </c>
      <c r="BD9" s="35">
        <v>5</v>
      </c>
      <c r="BE9" s="35">
        <v>5</v>
      </c>
      <c r="BF9" s="35">
        <v>6</v>
      </c>
      <c r="BG9" s="35">
        <v>0</v>
      </c>
      <c r="BH9" s="35">
        <v>4</v>
      </c>
      <c r="BI9" s="35">
        <v>6</v>
      </c>
      <c r="BJ9" s="35">
        <v>0</v>
      </c>
      <c r="BK9" s="35">
        <v>8</v>
      </c>
      <c r="BL9" s="35">
        <v>5</v>
      </c>
      <c r="BM9" s="35">
        <v>7</v>
      </c>
      <c r="BN9" s="35">
        <v>2</v>
      </c>
      <c r="BO9" s="35">
        <v>4</v>
      </c>
      <c r="BP9" s="35">
        <v>5</v>
      </c>
      <c r="BQ9" s="35">
        <v>2</v>
      </c>
      <c r="BR9" s="35">
        <v>4</v>
      </c>
      <c r="BS9" s="35">
        <v>2</v>
      </c>
      <c r="BT9" s="35">
        <v>2</v>
      </c>
      <c r="BU9" s="35">
        <v>0</v>
      </c>
      <c r="BV9" s="35">
        <v>6</v>
      </c>
      <c r="BW9" s="35">
        <v>0</v>
      </c>
      <c r="BX9" s="35">
        <v>1</v>
      </c>
      <c r="BY9" s="35">
        <v>0</v>
      </c>
      <c r="BZ9" s="35">
        <v>1</v>
      </c>
      <c r="CA9" s="35">
        <v>1</v>
      </c>
      <c r="CB9" s="35">
        <v>6</v>
      </c>
      <c r="CC9" s="35">
        <v>6</v>
      </c>
      <c r="CD9" s="35">
        <v>5</v>
      </c>
      <c r="CE9" s="35">
        <v>9</v>
      </c>
      <c r="CF9" s="35">
        <v>3</v>
      </c>
      <c r="CG9" s="35">
        <v>6</v>
      </c>
      <c r="CH9" s="35">
        <v>5</v>
      </c>
      <c r="CI9" s="35">
        <v>3</v>
      </c>
      <c r="CJ9" s="35">
        <v>1</v>
      </c>
      <c r="CK9" s="35">
        <v>2</v>
      </c>
      <c r="CL9" s="35">
        <v>7</v>
      </c>
      <c r="CM9" s="35">
        <v>6</v>
      </c>
      <c r="CN9" s="35">
        <v>2</v>
      </c>
      <c r="CO9" s="35">
        <v>8</v>
      </c>
      <c r="CP9" s="35">
        <v>6</v>
      </c>
      <c r="CQ9" s="35">
        <v>5</v>
      </c>
      <c r="CR9" s="35">
        <v>2</v>
      </c>
      <c r="CS9" s="35">
        <v>9</v>
      </c>
      <c r="CT9" s="35">
        <v>1</v>
      </c>
      <c r="CU9" s="35">
        <v>4</v>
      </c>
      <c r="CV9" s="35">
        <v>3</v>
      </c>
      <c r="CW9" s="35">
        <v>1</v>
      </c>
      <c r="CX9" s="35">
        <v>1</v>
      </c>
      <c r="CY9" s="35">
        <v>5</v>
      </c>
      <c r="CZ9" s="35">
        <v>6</v>
      </c>
      <c r="DA9" s="35">
        <v>0</v>
      </c>
      <c r="DB9" s="35">
        <v>2</v>
      </c>
      <c r="DC9" s="35">
        <v>1</v>
      </c>
      <c r="DD9" s="35">
        <v>2</v>
      </c>
      <c r="DE9" s="35">
        <v>3</v>
      </c>
      <c r="DF9" s="35">
        <v>6</v>
      </c>
      <c r="DG9" s="35">
        <v>2</v>
      </c>
      <c r="DH9" s="35">
        <v>2</v>
      </c>
      <c r="DI9" s="35">
        <v>0</v>
      </c>
      <c r="DJ9" s="35">
        <v>1</v>
      </c>
      <c r="DK9" s="35">
        <v>2</v>
      </c>
      <c r="DL9" s="35">
        <v>4</v>
      </c>
      <c r="DM9" s="35">
        <v>4</v>
      </c>
      <c r="DN9" s="35">
        <v>0</v>
      </c>
      <c r="DO9" s="35">
        <v>0</v>
      </c>
      <c r="DP9" s="35">
        <v>3</v>
      </c>
      <c r="DQ9" s="35">
        <v>5</v>
      </c>
      <c r="DR9" s="35">
        <v>5</v>
      </c>
      <c r="DS9" s="35">
        <v>4</v>
      </c>
      <c r="DT9" s="35">
        <v>4</v>
      </c>
      <c r="DU9" s="35">
        <v>3</v>
      </c>
      <c r="DV9" s="35">
        <v>2</v>
      </c>
      <c r="DW9" s="35">
        <v>4</v>
      </c>
      <c r="DX9" s="35">
        <v>4</v>
      </c>
      <c r="DY9" s="35">
        <v>3</v>
      </c>
      <c r="DZ9" s="35">
        <v>4</v>
      </c>
      <c r="EA9" s="35">
        <v>6</v>
      </c>
      <c r="EB9" s="35">
        <v>1</v>
      </c>
      <c r="EC9" s="35">
        <v>0</v>
      </c>
      <c r="ED9" s="35">
        <v>2</v>
      </c>
      <c r="EE9" s="35">
        <v>2</v>
      </c>
      <c r="EF9" s="35">
        <v>0</v>
      </c>
      <c r="EG9" s="35">
        <v>3</v>
      </c>
      <c r="EH9" s="35">
        <v>0</v>
      </c>
      <c r="EI9" s="35">
        <v>5</v>
      </c>
      <c r="EJ9" s="35">
        <v>2</v>
      </c>
      <c r="EK9" s="35">
        <v>3</v>
      </c>
      <c r="EL9" s="35">
        <v>6</v>
      </c>
      <c r="EM9" s="35">
        <v>3</v>
      </c>
      <c r="EN9" s="35">
        <v>4</v>
      </c>
      <c r="EO9" s="35">
        <v>1</v>
      </c>
      <c r="EP9" s="35">
        <v>4</v>
      </c>
      <c r="EQ9" s="35">
        <v>7</v>
      </c>
      <c r="ER9" s="35">
        <v>3</v>
      </c>
      <c r="ES9" s="35">
        <v>3</v>
      </c>
      <c r="ET9" s="35">
        <v>5</v>
      </c>
      <c r="EU9" s="35">
        <v>2</v>
      </c>
      <c r="EV9" s="35">
        <v>2</v>
      </c>
      <c r="EW9" s="35">
        <v>6</v>
      </c>
      <c r="EX9" s="35">
        <v>1</v>
      </c>
      <c r="EY9" s="35">
        <v>6</v>
      </c>
      <c r="EZ9" s="35">
        <v>5</v>
      </c>
      <c r="FA9" s="35">
        <v>5</v>
      </c>
      <c r="FB9" s="35">
        <v>6</v>
      </c>
      <c r="FC9" s="35">
        <v>5</v>
      </c>
      <c r="FD9" s="35">
        <v>1</v>
      </c>
      <c r="FE9" s="35">
        <v>1</v>
      </c>
    </row>
    <row r="10" spans="1:161" x14ac:dyDescent="0.25">
      <c r="A10" s="2" t="s">
        <v>186</v>
      </c>
      <c r="B10" s="35">
        <v>1</v>
      </c>
      <c r="C10" s="35">
        <v>1</v>
      </c>
      <c r="D10" s="35">
        <v>3</v>
      </c>
      <c r="E10" s="35">
        <v>7</v>
      </c>
      <c r="F10" s="35">
        <v>1</v>
      </c>
      <c r="G10" s="35">
        <v>1</v>
      </c>
      <c r="H10" s="35">
        <v>0</v>
      </c>
      <c r="I10" s="35">
        <v>4</v>
      </c>
      <c r="J10" s="35">
        <v>0</v>
      </c>
      <c r="K10" s="35">
        <v>1</v>
      </c>
      <c r="L10" s="35">
        <v>5</v>
      </c>
      <c r="M10" s="35">
        <v>4</v>
      </c>
      <c r="N10" s="35">
        <v>4</v>
      </c>
      <c r="O10" s="35">
        <v>6</v>
      </c>
      <c r="P10" s="35">
        <v>6</v>
      </c>
      <c r="Q10" s="35">
        <v>1</v>
      </c>
      <c r="R10" s="35">
        <v>1</v>
      </c>
      <c r="S10" s="35">
        <v>0</v>
      </c>
      <c r="T10" s="35">
        <v>1</v>
      </c>
      <c r="U10" s="35">
        <v>6</v>
      </c>
      <c r="V10" s="35">
        <v>1</v>
      </c>
      <c r="W10" s="35">
        <v>2</v>
      </c>
      <c r="X10" s="35">
        <v>2</v>
      </c>
      <c r="Y10" s="35">
        <v>1</v>
      </c>
      <c r="Z10" s="35">
        <v>0</v>
      </c>
      <c r="AA10" s="35">
        <v>0</v>
      </c>
      <c r="AB10" s="35">
        <v>1</v>
      </c>
      <c r="AC10" s="35">
        <v>6</v>
      </c>
      <c r="AD10" s="35">
        <v>1</v>
      </c>
      <c r="AE10" s="35">
        <v>6</v>
      </c>
      <c r="AF10" s="35">
        <v>1</v>
      </c>
      <c r="AG10" s="35">
        <v>0</v>
      </c>
      <c r="AH10" s="35">
        <v>6</v>
      </c>
      <c r="AI10" s="35">
        <v>0</v>
      </c>
      <c r="AJ10" s="35">
        <v>1</v>
      </c>
      <c r="AK10" s="35">
        <v>1</v>
      </c>
      <c r="AL10" s="35">
        <v>0</v>
      </c>
      <c r="AM10" s="35">
        <v>0</v>
      </c>
      <c r="AN10" s="35">
        <v>6</v>
      </c>
      <c r="AO10" s="35">
        <v>6</v>
      </c>
      <c r="AP10" s="35">
        <v>0</v>
      </c>
      <c r="AQ10" s="35">
        <v>1</v>
      </c>
      <c r="AR10" s="35">
        <v>3</v>
      </c>
      <c r="AS10" s="35">
        <v>1</v>
      </c>
      <c r="AT10" s="35">
        <v>1</v>
      </c>
      <c r="AU10" s="35">
        <v>0</v>
      </c>
      <c r="AV10" s="35">
        <v>0</v>
      </c>
      <c r="AW10" s="35">
        <v>1</v>
      </c>
      <c r="AX10" s="35">
        <v>1</v>
      </c>
      <c r="AY10" s="35">
        <v>1</v>
      </c>
      <c r="AZ10" s="35">
        <v>1</v>
      </c>
      <c r="BA10" s="35">
        <v>2</v>
      </c>
      <c r="BB10" s="35">
        <v>1</v>
      </c>
      <c r="BC10" s="35">
        <v>0</v>
      </c>
      <c r="BD10" s="35">
        <v>0</v>
      </c>
      <c r="BE10" s="35">
        <v>0</v>
      </c>
      <c r="BF10" s="35">
        <v>0</v>
      </c>
      <c r="BG10" s="35">
        <v>0</v>
      </c>
      <c r="BH10" s="35">
        <v>1</v>
      </c>
      <c r="BI10" s="35">
        <v>0</v>
      </c>
      <c r="BJ10" s="35">
        <v>0</v>
      </c>
      <c r="BK10" s="35">
        <v>0</v>
      </c>
      <c r="BL10" s="35">
        <v>1</v>
      </c>
      <c r="BM10" s="35">
        <v>1</v>
      </c>
      <c r="BN10" s="35">
        <v>0</v>
      </c>
      <c r="BO10" s="35">
        <v>0</v>
      </c>
      <c r="BP10" s="35">
        <v>0</v>
      </c>
      <c r="BQ10" s="35">
        <v>0</v>
      </c>
      <c r="BR10" s="35">
        <v>1</v>
      </c>
      <c r="BS10" s="35">
        <v>0</v>
      </c>
      <c r="BT10" s="35">
        <v>1</v>
      </c>
      <c r="BU10" s="35">
        <v>0</v>
      </c>
      <c r="BV10" s="35">
        <v>0</v>
      </c>
      <c r="BW10" s="35">
        <v>0</v>
      </c>
      <c r="BX10" s="35">
        <v>1</v>
      </c>
      <c r="BY10" s="35">
        <v>0</v>
      </c>
      <c r="BZ10" s="35">
        <v>0</v>
      </c>
      <c r="CA10" s="35">
        <v>0</v>
      </c>
      <c r="CB10" s="35">
        <v>0</v>
      </c>
      <c r="CC10" s="35">
        <v>0</v>
      </c>
      <c r="CD10" s="35">
        <v>0</v>
      </c>
      <c r="CE10" s="35">
        <v>0</v>
      </c>
      <c r="CF10" s="35">
        <v>0</v>
      </c>
      <c r="CG10" s="35">
        <v>0</v>
      </c>
      <c r="CH10" s="35">
        <v>0</v>
      </c>
      <c r="CI10" s="35">
        <v>1</v>
      </c>
      <c r="CJ10" s="35">
        <v>1</v>
      </c>
      <c r="CK10" s="35">
        <v>1</v>
      </c>
      <c r="CL10" s="35">
        <v>0</v>
      </c>
      <c r="CM10" s="35">
        <v>0</v>
      </c>
      <c r="CN10" s="35">
        <v>2</v>
      </c>
      <c r="CO10" s="35">
        <v>1</v>
      </c>
      <c r="CP10" s="35">
        <v>2</v>
      </c>
      <c r="CQ10" s="35">
        <v>1</v>
      </c>
      <c r="CR10" s="35">
        <v>2</v>
      </c>
      <c r="CS10" s="35">
        <v>0</v>
      </c>
      <c r="CT10" s="35">
        <v>7</v>
      </c>
      <c r="CU10" s="35">
        <v>1</v>
      </c>
      <c r="CV10" s="35">
        <v>1</v>
      </c>
      <c r="CW10" s="35">
        <v>2</v>
      </c>
      <c r="CX10" s="35">
        <v>0</v>
      </c>
      <c r="CY10" s="35">
        <v>1</v>
      </c>
      <c r="CZ10" s="35">
        <v>0</v>
      </c>
      <c r="DA10" s="35">
        <v>1</v>
      </c>
      <c r="DB10" s="35">
        <v>0</v>
      </c>
      <c r="DC10" s="35">
        <v>2</v>
      </c>
      <c r="DD10" s="35">
        <v>1</v>
      </c>
      <c r="DE10" s="35">
        <v>0</v>
      </c>
      <c r="DF10" s="35">
        <v>0</v>
      </c>
      <c r="DG10" s="35">
        <v>0</v>
      </c>
      <c r="DH10" s="35">
        <v>0</v>
      </c>
      <c r="DI10" s="35">
        <v>1</v>
      </c>
      <c r="DJ10" s="35">
        <v>1</v>
      </c>
      <c r="DK10" s="35">
        <v>1</v>
      </c>
      <c r="DL10" s="35">
        <v>0</v>
      </c>
      <c r="DM10" s="35">
        <v>1</v>
      </c>
      <c r="DN10" s="35">
        <v>0</v>
      </c>
      <c r="DO10" s="35">
        <v>2</v>
      </c>
      <c r="DP10" s="35">
        <v>2</v>
      </c>
      <c r="DQ10" s="35">
        <v>1</v>
      </c>
      <c r="DR10" s="35">
        <v>0</v>
      </c>
      <c r="DS10" s="35">
        <v>0</v>
      </c>
      <c r="DT10" s="35">
        <v>0</v>
      </c>
      <c r="DU10" s="35">
        <v>0</v>
      </c>
      <c r="DV10" s="35">
        <v>0</v>
      </c>
      <c r="DW10" s="35">
        <v>5</v>
      </c>
      <c r="DX10" s="35">
        <v>1</v>
      </c>
      <c r="DY10" s="35">
        <v>2</v>
      </c>
      <c r="DZ10" s="35">
        <v>1</v>
      </c>
      <c r="EA10" s="35">
        <v>2</v>
      </c>
      <c r="EB10" s="35">
        <v>0</v>
      </c>
      <c r="EC10" s="35">
        <v>1</v>
      </c>
      <c r="ED10" s="35">
        <v>1</v>
      </c>
      <c r="EE10" s="35">
        <v>1</v>
      </c>
      <c r="EF10" s="35">
        <v>0</v>
      </c>
      <c r="EG10" s="35">
        <v>7</v>
      </c>
      <c r="EH10" s="35">
        <v>0</v>
      </c>
      <c r="EI10" s="35">
        <v>2</v>
      </c>
      <c r="EJ10" s="35">
        <v>0</v>
      </c>
      <c r="EK10" s="35">
        <v>0</v>
      </c>
      <c r="EL10" s="35">
        <v>0</v>
      </c>
      <c r="EM10" s="35">
        <v>1</v>
      </c>
      <c r="EN10" s="35">
        <v>0</v>
      </c>
      <c r="EO10" s="35">
        <v>2</v>
      </c>
      <c r="EP10" s="35">
        <v>1</v>
      </c>
      <c r="EQ10" s="35">
        <v>0</v>
      </c>
      <c r="ER10" s="35">
        <v>0</v>
      </c>
      <c r="ES10" s="35">
        <v>1</v>
      </c>
      <c r="ET10" s="35">
        <v>0</v>
      </c>
      <c r="EU10" s="35">
        <v>1</v>
      </c>
      <c r="EV10" s="35">
        <v>0</v>
      </c>
      <c r="EW10" s="35">
        <v>1</v>
      </c>
      <c r="EX10" s="35">
        <v>1</v>
      </c>
      <c r="EY10" s="35">
        <v>1</v>
      </c>
      <c r="EZ10" s="35">
        <v>0</v>
      </c>
      <c r="FA10" s="35">
        <v>0</v>
      </c>
      <c r="FB10" s="35">
        <v>2</v>
      </c>
      <c r="FC10" s="35">
        <v>1</v>
      </c>
      <c r="FD10" s="35">
        <v>0</v>
      </c>
      <c r="FE10" s="35">
        <v>1</v>
      </c>
    </row>
    <row r="11" spans="1:161" x14ac:dyDescent="0.25">
      <c r="A11" s="2" t="s">
        <v>187</v>
      </c>
      <c r="B11" s="35">
        <v>10</v>
      </c>
      <c r="C11" s="35">
        <v>8</v>
      </c>
      <c r="D11" s="35">
        <v>6</v>
      </c>
      <c r="E11" s="35">
        <v>4</v>
      </c>
      <c r="F11" s="35">
        <v>2</v>
      </c>
      <c r="G11" s="35">
        <v>1</v>
      </c>
      <c r="H11" s="35">
        <v>7</v>
      </c>
      <c r="I11" s="35">
        <v>1</v>
      </c>
      <c r="J11" s="35">
        <v>12</v>
      </c>
      <c r="K11" s="35">
        <v>7</v>
      </c>
      <c r="L11" s="35">
        <v>1</v>
      </c>
      <c r="M11" s="35">
        <v>1</v>
      </c>
      <c r="N11" s="35">
        <v>0</v>
      </c>
      <c r="O11" s="35">
        <v>1</v>
      </c>
      <c r="P11" s="35">
        <v>0</v>
      </c>
      <c r="Q11" s="35">
        <v>6</v>
      </c>
      <c r="R11" s="35">
        <v>0</v>
      </c>
      <c r="S11" s="35">
        <v>8</v>
      </c>
      <c r="T11" s="35">
        <v>2</v>
      </c>
      <c r="U11" s="35">
        <v>2</v>
      </c>
      <c r="V11" s="35">
        <v>3</v>
      </c>
      <c r="W11" s="35">
        <v>2</v>
      </c>
      <c r="X11" s="35">
        <v>1</v>
      </c>
      <c r="Y11" s="35">
        <v>0</v>
      </c>
      <c r="Z11" s="35">
        <v>8</v>
      </c>
      <c r="AA11" s="35">
        <v>8</v>
      </c>
      <c r="AB11" s="35">
        <v>3</v>
      </c>
      <c r="AC11" s="35">
        <v>1</v>
      </c>
      <c r="AD11" s="35">
        <v>6</v>
      </c>
      <c r="AE11" s="35">
        <v>1</v>
      </c>
      <c r="AF11" s="35">
        <v>2</v>
      </c>
      <c r="AG11" s="35">
        <v>13</v>
      </c>
      <c r="AH11" s="35">
        <v>0</v>
      </c>
      <c r="AI11" s="35">
        <v>10</v>
      </c>
      <c r="AJ11" s="35">
        <v>2</v>
      </c>
      <c r="AK11" s="35">
        <v>2</v>
      </c>
      <c r="AL11" s="35">
        <v>9</v>
      </c>
      <c r="AM11" s="35">
        <v>13</v>
      </c>
      <c r="AN11" s="35">
        <v>0</v>
      </c>
      <c r="AO11" s="35">
        <v>2</v>
      </c>
      <c r="AP11" s="35">
        <v>3</v>
      </c>
      <c r="AQ11" s="35">
        <v>5</v>
      </c>
      <c r="AR11" s="35">
        <v>4</v>
      </c>
      <c r="AS11" s="35">
        <v>7</v>
      </c>
      <c r="AT11" s="35">
        <v>4</v>
      </c>
      <c r="AU11" s="35">
        <v>4</v>
      </c>
      <c r="AV11" s="35">
        <v>2</v>
      </c>
      <c r="AW11" s="35">
        <v>2</v>
      </c>
      <c r="AX11" s="35">
        <v>2</v>
      </c>
      <c r="AY11" s="35">
        <v>4</v>
      </c>
      <c r="AZ11" s="35">
        <v>0</v>
      </c>
      <c r="BA11" s="35">
        <v>2</v>
      </c>
      <c r="BB11" s="35">
        <v>6</v>
      </c>
      <c r="BC11" s="35">
        <v>2</v>
      </c>
      <c r="BD11" s="35">
        <v>1</v>
      </c>
      <c r="BE11" s="35">
        <v>5</v>
      </c>
      <c r="BF11" s="35">
        <v>5</v>
      </c>
      <c r="BG11" s="35">
        <v>7</v>
      </c>
      <c r="BH11" s="35">
        <v>3</v>
      </c>
      <c r="BI11" s="35">
        <v>6</v>
      </c>
      <c r="BJ11" s="35">
        <v>8</v>
      </c>
      <c r="BK11" s="35">
        <v>5</v>
      </c>
      <c r="BL11" s="35">
        <v>6</v>
      </c>
      <c r="BM11" s="35">
        <v>4</v>
      </c>
      <c r="BN11" s="35">
        <v>6</v>
      </c>
      <c r="BO11" s="35">
        <v>6</v>
      </c>
      <c r="BP11" s="35">
        <v>7</v>
      </c>
      <c r="BQ11" s="35">
        <v>7</v>
      </c>
      <c r="BR11" s="35">
        <v>4</v>
      </c>
      <c r="BS11" s="35">
        <v>6</v>
      </c>
      <c r="BT11" s="35">
        <v>4</v>
      </c>
      <c r="BU11" s="35">
        <v>3</v>
      </c>
      <c r="BV11" s="35">
        <v>4</v>
      </c>
      <c r="BW11" s="35">
        <v>6</v>
      </c>
      <c r="BX11" s="35">
        <v>6</v>
      </c>
      <c r="BY11" s="35">
        <v>4</v>
      </c>
      <c r="BZ11" s="35">
        <v>10</v>
      </c>
      <c r="CA11" s="35">
        <v>9</v>
      </c>
      <c r="CB11" s="35">
        <v>2</v>
      </c>
      <c r="CC11" s="35">
        <v>1</v>
      </c>
      <c r="CD11" s="35">
        <v>3</v>
      </c>
      <c r="CE11" s="35">
        <v>5</v>
      </c>
      <c r="CF11" s="35">
        <v>7</v>
      </c>
      <c r="CG11" s="35">
        <v>7</v>
      </c>
      <c r="CH11" s="35">
        <v>6</v>
      </c>
      <c r="CI11" s="35">
        <v>8</v>
      </c>
      <c r="CJ11" s="35">
        <v>8</v>
      </c>
      <c r="CK11" s="35">
        <v>10</v>
      </c>
      <c r="CL11" s="35">
        <v>6</v>
      </c>
      <c r="CM11" s="35">
        <v>4</v>
      </c>
      <c r="CN11" s="35">
        <v>3</v>
      </c>
      <c r="CO11" s="35">
        <v>4</v>
      </c>
      <c r="CP11" s="35">
        <v>3</v>
      </c>
      <c r="CQ11" s="35">
        <v>5</v>
      </c>
      <c r="CR11" s="35">
        <v>4</v>
      </c>
      <c r="CS11" s="35">
        <v>1</v>
      </c>
      <c r="CT11" s="35">
        <v>2</v>
      </c>
      <c r="CU11" s="35">
        <v>4</v>
      </c>
      <c r="CV11" s="35">
        <v>8</v>
      </c>
      <c r="CW11" s="35">
        <v>5</v>
      </c>
      <c r="CX11" s="35">
        <v>8</v>
      </c>
      <c r="CY11" s="35">
        <v>7</v>
      </c>
      <c r="CZ11" s="35">
        <v>2</v>
      </c>
      <c r="DA11" s="35">
        <v>7</v>
      </c>
      <c r="DB11" s="35">
        <v>5</v>
      </c>
      <c r="DC11" s="35">
        <v>8</v>
      </c>
      <c r="DD11" s="35">
        <v>10</v>
      </c>
      <c r="DE11" s="35">
        <v>8</v>
      </c>
      <c r="DF11" s="35">
        <v>7</v>
      </c>
      <c r="DG11" s="35">
        <v>11</v>
      </c>
      <c r="DH11" s="35">
        <v>11</v>
      </c>
      <c r="DI11" s="35">
        <v>6</v>
      </c>
      <c r="DJ11" s="35">
        <v>7</v>
      </c>
      <c r="DK11" s="35">
        <v>7</v>
      </c>
      <c r="DL11" s="35">
        <v>8</v>
      </c>
      <c r="DM11" s="35">
        <v>10</v>
      </c>
      <c r="DN11" s="35">
        <v>4</v>
      </c>
      <c r="DO11" s="35">
        <v>1</v>
      </c>
      <c r="DP11" s="35">
        <v>8</v>
      </c>
      <c r="DQ11" s="35">
        <v>4</v>
      </c>
      <c r="DR11" s="35">
        <v>4</v>
      </c>
      <c r="DS11" s="35">
        <v>5</v>
      </c>
      <c r="DT11" s="35">
        <v>4</v>
      </c>
      <c r="DU11" s="35">
        <v>5</v>
      </c>
      <c r="DV11" s="35">
        <v>6</v>
      </c>
      <c r="DW11" s="35">
        <v>4</v>
      </c>
      <c r="DX11" s="35">
        <v>7</v>
      </c>
      <c r="DY11" s="35">
        <v>5</v>
      </c>
      <c r="DZ11" s="35">
        <v>2</v>
      </c>
      <c r="EA11" s="35">
        <v>6</v>
      </c>
      <c r="EB11" s="35">
        <v>7</v>
      </c>
      <c r="EC11" s="35">
        <v>6</v>
      </c>
      <c r="ED11" s="35">
        <v>4</v>
      </c>
      <c r="EE11" s="35">
        <v>5</v>
      </c>
      <c r="EF11" s="35">
        <v>12</v>
      </c>
      <c r="EG11" s="35">
        <v>5</v>
      </c>
      <c r="EH11" s="35">
        <v>6</v>
      </c>
      <c r="EI11" s="35">
        <v>5</v>
      </c>
      <c r="EJ11" s="35">
        <v>5</v>
      </c>
      <c r="EK11" s="35">
        <v>1</v>
      </c>
      <c r="EL11" s="35">
        <v>2</v>
      </c>
      <c r="EM11" s="35">
        <v>3</v>
      </c>
      <c r="EN11" s="35">
        <v>9</v>
      </c>
      <c r="EO11" s="35">
        <v>6</v>
      </c>
      <c r="EP11" s="35">
        <v>4</v>
      </c>
      <c r="EQ11" s="35">
        <v>1</v>
      </c>
      <c r="ER11" s="35">
        <v>4</v>
      </c>
      <c r="ES11" s="35">
        <v>6</v>
      </c>
      <c r="ET11" s="35">
        <v>5</v>
      </c>
      <c r="EU11" s="35">
        <v>4</v>
      </c>
      <c r="EV11" s="35">
        <v>5</v>
      </c>
      <c r="EW11" s="35">
        <v>2</v>
      </c>
      <c r="EX11" s="35">
        <v>9</v>
      </c>
      <c r="EY11" s="35">
        <v>1</v>
      </c>
      <c r="EZ11" s="35">
        <v>8</v>
      </c>
      <c r="FA11" s="35">
        <v>6</v>
      </c>
      <c r="FB11" s="35">
        <v>1</v>
      </c>
      <c r="FC11" s="35">
        <v>1</v>
      </c>
      <c r="FD11" s="35">
        <v>12</v>
      </c>
      <c r="FE11" s="35">
        <v>6</v>
      </c>
    </row>
    <row r="12" spans="1:161" x14ac:dyDescent="0.25">
      <c r="A12" s="2" t="s">
        <v>188</v>
      </c>
      <c r="B12" s="35">
        <v>0</v>
      </c>
      <c r="C12" s="35">
        <v>1</v>
      </c>
      <c r="D12" s="35">
        <v>3</v>
      </c>
      <c r="E12" s="35">
        <v>3</v>
      </c>
      <c r="F12" s="35">
        <v>1</v>
      </c>
      <c r="G12" s="35">
        <v>3</v>
      </c>
      <c r="H12" s="35">
        <v>0</v>
      </c>
      <c r="I12" s="35">
        <v>3</v>
      </c>
      <c r="J12" s="35">
        <v>2</v>
      </c>
      <c r="K12" s="35">
        <v>0</v>
      </c>
      <c r="L12" s="35">
        <v>10</v>
      </c>
      <c r="M12" s="35">
        <v>1</v>
      </c>
      <c r="N12" s="35">
        <v>1</v>
      </c>
      <c r="O12" s="35">
        <v>5</v>
      </c>
      <c r="P12" s="35">
        <v>13</v>
      </c>
      <c r="Q12" s="35">
        <v>1</v>
      </c>
      <c r="R12" s="35">
        <v>0</v>
      </c>
      <c r="S12" s="35">
        <v>0</v>
      </c>
      <c r="T12" s="35">
        <v>4</v>
      </c>
      <c r="U12" s="35">
        <v>6</v>
      </c>
      <c r="V12" s="35">
        <v>0</v>
      </c>
      <c r="W12" s="35">
        <v>1</v>
      </c>
      <c r="X12" s="35">
        <v>0</v>
      </c>
      <c r="Y12" s="35">
        <v>9</v>
      </c>
      <c r="Z12" s="35">
        <v>0</v>
      </c>
      <c r="AA12" s="35">
        <v>0</v>
      </c>
      <c r="AB12" s="35">
        <v>1</v>
      </c>
      <c r="AC12" s="35">
        <v>5</v>
      </c>
      <c r="AD12" s="35">
        <v>1</v>
      </c>
      <c r="AE12" s="35">
        <v>6</v>
      </c>
      <c r="AF12" s="35">
        <v>2</v>
      </c>
      <c r="AG12" s="35">
        <v>0</v>
      </c>
      <c r="AH12" s="35">
        <v>9</v>
      </c>
      <c r="AI12" s="35">
        <v>0</v>
      </c>
      <c r="AJ12" s="35">
        <v>0</v>
      </c>
      <c r="AK12" s="35">
        <v>2</v>
      </c>
      <c r="AL12" s="35">
        <v>0</v>
      </c>
      <c r="AM12" s="35">
        <v>0</v>
      </c>
      <c r="AN12" s="35">
        <v>9</v>
      </c>
      <c r="AO12" s="35">
        <v>6</v>
      </c>
      <c r="AP12" s="35">
        <v>3</v>
      </c>
      <c r="AQ12" s="35">
        <v>0</v>
      </c>
      <c r="AR12" s="35">
        <v>3</v>
      </c>
      <c r="AS12" s="35">
        <v>3</v>
      </c>
      <c r="AT12" s="35">
        <v>3</v>
      </c>
      <c r="AU12" s="35">
        <v>5</v>
      </c>
      <c r="AV12" s="35">
        <v>0</v>
      </c>
      <c r="AW12" s="35">
        <v>8</v>
      </c>
      <c r="AX12" s="35">
        <v>1</v>
      </c>
      <c r="AY12" s="35">
        <v>2</v>
      </c>
      <c r="AZ12" s="35">
        <v>5</v>
      </c>
      <c r="BA12" s="35">
        <v>6</v>
      </c>
      <c r="BB12" s="35">
        <v>7</v>
      </c>
      <c r="BC12" s="35">
        <v>8</v>
      </c>
      <c r="BD12" s="35">
        <v>1</v>
      </c>
      <c r="BE12" s="35">
        <v>5</v>
      </c>
      <c r="BF12" s="35">
        <v>1</v>
      </c>
      <c r="BG12" s="35">
        <v>1</v>
      </c>
      <c r="BH12" s="35">
        <v>6</v>
      </c>
      <c r="BI12" s="35">
        <v>6</v>
      </c>
      <c r="BJ12" s="35">
        <v>0</v>
      </c>
      <c r="BK12" s="35">
        <v>9</v>
      </c>
      <c r="BL12" s="35">
        <v>8</v>
      </c>
      <c r="BM12" s="35">
        <v>4</v>
      </c>
      <c r="BN12" s="35">
        <v>1</v>
      </c>
      <c r="BO12" s="35">
        <v>1</v>
      </c>
      <c r="BP12" s="35">
        <v>2</v>
      </c>
      <c r="BQ12" s="35">
        <v>6</v>
      </c>
      <c r="BR12" s="35">
        <v>3</v>
      </c>
      <c r="BS12" s="35">
        <v>5</v>
      </c>
      <c r="BT12" s="35">
        <v>0</v>
      </c>
      <c r="BU12" s="35">
        <v>0</v>
      </c>
      <c r="BV12" s="35">
        <v>5</v>
      </c>
      <c r="BW12" s="35">
        <v>0</v>
      </c>
      <c r="BX12" s="35">
        <v>2</v>
      </c>
      <c r="BY12" s="35">
        <v>0</v>
      </c>
      <c r="BZ12" s="35">
        <v>0</v>
      </c>
      <c r="CA12" s="35">
        <v>0</v>
      </c>
      <c r="CB12" s="35">
        <v>5</v>
      </c>
      <c r="CC12" s="35">
        <v>7</v>
      </c>
      <c r="CD12" s="35">
        <v>6</v>
      </c>
      <c r="CE12" s="35">
        <v>5</v>
      </c>
      <c r="CF12" s="35">
        <v>7</v>
      </c>
      <c r="CG12" s="35">
        <v>3</v>
      </c>
      <c r="CH12" s="35">
        <v>3</v>
      </c>
      <c r="CI12" s="35">
        <v>3</v>
      </c>
      <c r="CJ12" s="35">
        <v>2</v>
      </c>
      <c r="CK12" s="35">
        <v>2</v>
      </c>
      <c r="CL12" s="35">
        <v>3</v>
      </c>
      <c r="CM12" s="35">
        <v>5</v>
      </c>
      <c r="CN12" s="35">
        <v>1</v>
      </c>
      <c r="CO12" s="35">
        <v>8</v>
      </c>
      <c r="CP12" s="35">
        <v>8</v>
      </c>
      <c r="CQ12" s="35">
        <v>2</v>
      </c>
      <c r="CR12" s="35">
        <v>2</v>
      </c>
      <c r="CS12" s="35">
        <v>5</v>
      </c>
      <c r="CT12" s="35">
        <v>7</v>
      </c>
      <c r="CU12" s="35">
        <v>2</v>
      </c>
      <c r="CV12" s="35">
        <v>5</v>
      </c>
      <c r="CW12" s="35">
        <v>2</v>
      </c>
      <c r="CX12" s="35">
        <v>2</v>
      </c>
      <c r="CY12" s="35">
        <v>4</v>
      </c>
      <c r="CZ12" s="35">
        <v>5</v>
      </c>
      <c r="DA12" s="35">
        <v>2</v>
      </c>
      <c r="DB12" s="35">
        <v>2</v>
      </c>
      <c r="DC12" s="35">
        <v>2</v>
      </c>
      <c r="DD12" s="35">
        <v>3</v>
      </c>
      <c r="DE12" s="35">
        <v>3</v>
      </c>
      <c r="DF12" s="35">
        <v>2</v>
      </c>
      <c r="DG12" s="35">
        <v>3</v>
      </c>
      <c r="DH12" s="35">
        <v>3</v>
      </c>
      <c r="DI12" s="35">
        <v>0</v>
      </c>
      <c r="DJ12" s="35">
        <v>1</v>
      </c>
      <c r="DK12" s="35">
        <v>2</v>
      </c>
      <c r="DL12" s="35">
        <v>1</v>
      </c>
      <c r="DM12" s="35">
        <v>0</v>
      </c>
      <c r="DN12" s="35">
        <v>7</v>
      </c>
      <c r="DO12" s="35">
        <v>2</v>
      </c>
      <c r="DP12" s="35">
        <v>1</v>
      </c>
      <c r="DQ12" s="35">
        <v>2</v>
      </c>
      <c r="DR12" s="35">
        <v>2</v>
      </c>
      <c r="DS12" s="35">
        <v>6</v>
      </c>
      <c r="DT12" s="35">
        <v>1</v>
      </c>
      <c r="DU12" s="35">
        <v>2</v>
      </c>
      <c r="DV12" s="35">
        <v>6</v>
      </c>
      <c r="DW12" s="35">
        <v>5</v>
      </c>
      <c r="DX12" s="35">
        <v>3</v>
      </c>
      <c r="DY12" s="35">
        <v>3</v>
      </c>
      <c r="DZ12" s="35">
        <v>7</v>
      </c>
      <c r="EA12" s="35">
        <v>6</v>
      </c>
      <c r="EB12" s="35">
        <v>0</v>
      </c>
      <c r="EC12" s="35">
        <v>1</v>
      </c>
      <c r="ED12" s="35">
        <v>0</v>
      </c>
      <c r="EE12" s="35">
        <v>1</v>
      </c>
      <c r="EF12" s="35">
        <v>0</v>
      </c>
      <c r="EG12" s="35">
        <v>5</v>
      </c>
      <c r="EH12" s="35">
        <v>4</v>
      </c>
      <c r="EI12" s="35">
        <v>7</v>
      </c>
      <c r="EJ12" s="35">
        <v>1</v>
      </c>
      <c r="EK12" s="35">
        <v>2</v>
      </c>
      <c r="EL12" s="35">
        <v>6</v>
      </c>
      <c r="EM12" s="35">
        <v>2</v>
      </c>
      <c r="EN12" s="35">
        <v>3</v>
      </c>
      <c r="EO12" s="35">
        <v>0</v>
      </c>
      <c r="EP12" s="35">
        <v>5</v>
      </c>
      <c r="EQ12" s="35">
        <v>2</v>
      </c>
      <c r="ER12" s="35">
        <v>1</v>
      </c>
      <c r="ES12" s="35">
        <v>0</v>
      </c>
      <c r="ET12" s="35">
        <v>8</v>
      </c>
      <c r="EU12" s="35">
        <v>0</v>
      </c>
      <c r="EV12" s="35">
        <v>5</v>
      </c>
      <c r="EW12" s="35">
        <v>2</v>
      </c>
      <c r="EX12" s="35">
        <v>1</v>
      </c>
      <c r="EY12" s="35">
        <v>6</v>
      </c>
      <c r="EZ12" s="35">
        <v>6</v>
      </c>
      <c r="FA12" s="35">
        <v>5</v>
      </c>
      <c r="FB12" s="35">
        <v>7</v>
      </c>
      <c r="FC12" s="35">
        <v>3</v>
      </c>
      <c r="FD12" s="35">
        <v>1</v>
      </c>
      <c r="FE12" s="35">
        <v>1</v>
      </c>
    </row>
    <row r="13" spans="1:161" x14ac:dyDescent="0.25">
      <c r="A13" s="2" t="s">
        <v>189</v>
      </c>
      <c r="B13" s="35">
        <v>9</v>
      </c>
      <c r="C13" s="35">
        <v>6</v>
      </c>
      <c r="D13" s="35">
        <v>3</v>
      </c>
      <c r="E13" s="35">
        <v>3</v>
      </c>
      <c r="F13" s="35">
        <v>8</v>
      </c>
      <c r="G13" s="35">
        <v>1</v>
      </c>
      <c r="H13" s="35">
        <v>5</v>
      </c>
      <c r="I13" s="35">
        <v>1</v>
      </c>
      <c r="J13" s="35">
        <v>10</v>
      </c>
      <c r="K13" s="35">
        <v>3</v>
      </c>
      <c r="L13" s="35">
        <v>10</v>
      </c>
      <c r="M13" s="35">
        <v>4</v>
      </c>
      <c r="N13" s="35">
        <v>1</v>
      </c>
      <c r="O13" s="35">
        <v>0</v>
      </c>
      <c r="P13" s="35">
        <v>0</v>
      </c>
      <c r="Q13" s="35">
        <v>6</v>
      </c>
      <c r="R13" s="35">
        <v>0</v>
      </c>
      <c r="S13" s="35">
        <v>5</v>
      </c>
      <c r="T13" s="35">
        <v>1</v>
      </c>
      <c r="U13" s="35">
        <v>0</v>
      </c>
      <c r="V13" s="35">
        <v>5</v>
      </c>
      <c r="W13" s="35">
        <v>4</v>
      </c>
      <c r="X13" s="35">
        <v>0</v>
      </c>
      <c r="Y13" s="35">
        <v>0</v>
      </c>
      <c r="Z13" s="35">
        <v>11</v>
      </c>
      <c r="AA13" s="35">
        <v>4</v>
      </c>
      <c r="AB13" s="35">
        <v>5</v>
      </c>
      <c r="AC13" s="35">
        <v>1</v>
      </c>
      <c r="AD13" s="35">
        <v>8</v>
      </c>
      <c r="AE13" s="35">
        <v>1</v>
      </c>
      <c r="AF13" s="35">
        <v>10</v>
      </c>
      <c r="AG13" s="35">
        <v>11</v>
      </c>
      <c r="AH13" s="35">
        <v>0</v>
      </c>
      <c r="AI13" s="35">
        <v>9</v>
      </c>
      <c r="AJ13" s="35">
        <v>8</v>
      </c>
      <c r="AK13" s="35">
        <v>10</v>
      </c>
      <c r="AL13" s="35">
        <v>4</v>
      </c>
      <c r="AM13" s="35">
        <v>2</v>
      </c>
      <c r="AN13" s="35">
        <v>1</v>
      </c>
      <c r="AO13" s="35">
        <v>0</v>
      </c>
      <c r="AP13" s="35">
        <v>2</v>
      </c>
      <c r="AQ13" s="35">
        <v>4</v>
      </c>
      <c r="AR13" s="35">
        <v>5</v>
      </c>
      <c r="AS13" s="35">
        <v>4</v>
      </c>
      <c r="AT13" s="35">
        <v>3</v>
      </c>
      <c r="AU13" s="35">
        <v>8</v>
      </c>
      <c r="AV13" s="35">
        <v>4</v>
      </c>
      <c r="AW13" s="35">
        <v>0</v>
      </c>
      <c r="AX13" s="35">
        <v>1</v>
      </c>
      <c r="AY13" s="35">
        <v>5</v>
      </c>
      <c r="AZ13" s="35">
        <v>8</v>
      </c>
      <c r="BA13" s="35">
        <v>5</v>
      </c>
      <c r="BB13" s="35">
        <v>7</v>
      </c>
      <c r="BC13" s="35">
        <v>1</v>
      </c>
      <c r="BD13" s="35">
        <v>2</v>
      </c>
      <c r="BE13" s="35">
        <v>4</v>
      </c>
      <c r="BF13" s="35">
        <v>6</v>
      </c>
      <c r="BG13" s="35">
        <v>7</v>
      </c>
      <c r="BH13" s="35">
        <v>4</v>
      </c>
      <c r="BI13" s="35">
        <v>4</v>
      </c>
      <c r="BJ13" s="35">
        <v>9</v>
      </c>
      <c r="BK13" s="35">
        <v>4</v>
      </c>
      <c r="BL13" s="35">
        <v>8</v>
      </c>
      <c r="BM13" s="35">
        <v>2</v>
      </c>
      <c r="BN13" s="35">
        <v>2</v>
      </c>
      <c r="BO13" s="35">
        <v>6</v>
      </c>
      <c r="BP13" s="35">
        <v>9</v>
      </c>
      <c r="BQ13" s="35">
        <v>3</v>
      </c>
      <c r="BR13" s="35">
        <v>3</v>
      </c>
      <c r="BS13" s="35">
        <v>2</v>
      </c>
      <c r="BT13" s="35">
        <v>2</v>
      </c>
      <c r="BU13" s="35">
        <v>6</v>
      </c>
      <c r="BV13" s="35">
        <v>6</v>
      </c>
      <c r="BW13" s="35">
        <v>3</v>
      </c>
      <c r="BX13" s="35">
        <v>3</v>
      </c>
      <c r="BY13" s="35">
        <v>3</v>
      </c>
      <c r="BZ13" s="35">
        <v>10</v>
      </c>
      <c r="CA13" s="35">
        <v>14</v>
      </c>
      <c r="CB13" s="35">
        <v>1</v>
      </c>
      <c r="CC13" s="35">
        <v>2</v>
      </c>
      <c r="CD13" s="35">
        <v>4</v>
      </c>
      <c r="CE13" s="35">
        <v>4</v>
      </c>
      <c r="CF13" s="35">
        <v>3</v>
      </c>
      <c r="CG13" s="35">
        <v>5</v>
      </c>
      <c r="CH13" s="35">
        <v>2</v>
      </c>
      <c r="CI13" s="35">
        <v>6</v>
      </c>
      <c r="CJ13" s="35">
        <v>11</v>
      </c>
      <c r="CK13" s="35">
        <v>4</v>
      </c>
      <c r="CL13" s="35">
        <v>5</v>
      </c>
      <c r="CM13" s="35">
        <v>6</v>
      </c>
      <c r="CN13" s="35">
        <v>3</v>
      </c>
      <c r="CO13" s="35">
        <v>6</v>
      </c>
      <c r="CP13" s="35">
        <v>5</v>
      </c>
      <c r="CQ13" s="35">
        <v>6</v>
      </c>
      <c r="CR13" s="35">
        <v>11</v>
      </c>
      <c r="CS13" s="35">
        <v>5</v>
      </c>
      <c r="CT13" s="35">
        <v>9</v>
      </c>
      <c r="CU13" s="35">
        <v>7</v>
      </c>
      <c r="CV13" s="35">
        <v>5</v>
      </c>
      <c r="CW13" s="35">
        <v>7</v>
      </c>
      <c r="CX13" s="35">
        <v>6</v>
      </c>
      <c r="CY13" s="35">
        <v>5</v>
      </c>
      <c r="CZ13" s="35">
        <v>6</v>
      </c>
      <c r="DA13" s="35">
        <v>6</v>
      </c>
      <c r="DB13" s="35">
        <v>6</v>
      </c>
      <c r="DC13" s="35">
        <v>6</v>
      </c>
      <c r="DD13" s="35">
        <v>6</v>
      </c>
      <c r="DE13" s="35">
        <v>6</v>
      </c>
      <c r="DF13" s="35">
        <v>3</v>
      </c>
      <c r="DG13" s="35">
        <v>6</v>
      </c>
      <c r="DH13" s="35">
        <v>6</v>
      </c>
      <c r="DI13" s="35">
        <v>3</v>
      </c>
      <c r="DJ13" s="35">
        <v>4</v>
      </c>
      <c r="DK13" s="35">
        <v>8</v>
      </c>
      <c r="DL13" s="35">
        <v>3</v>
      </c>
      <c r="DM13" s="35">
        <v>7</v>
      </c>
      <c r="DN13" s="35">
        <v>7</v>
      </c>
      <c r="DO13" s="35">
        <v>4</v>
      </c>
      <c r="DP13" s="35">
        <v>7</v>
      </c>
      <c r="DQ13" s="35">
        <v>5</v>
      </c>
      <c r="DR13" s="35">
        <v>3</v>
      </c>
      <c r="DS13" s="35">
        <v>7</v>
      </c>
      <c r="DT13" s="35">
        <v>2</v>
      </c>
      <c r="DU13" s="35">
        <v>7</v>
      </c>
      <c r="DV13" s="35">
        <v>7</v>
      </c>
      <c r="DW13" s="35">
        <v>5</v>
      </c>
      <c r="DX13" s="35">
        <v>1</v>
      </c>
      <c r="DY13" s="35">
        <v>7</v>
      </c>
      <c r="DZ13" s="35">
        <v>4</v>
      </c>
      <c r="EA13" s="35">
        <v>5</v>
      </c>
      <c r="EB13" s="35">
        <v>0</v>
      </c>
      <c r="EC13" s="35">
        <v>4</v>
      </c>
      <c r="ED13" s="35">
        <v>4</v>
      </c>
      <c r="EE13" s="35">
        <v>8</v>
      </c>
      <c r="EF13" s="35">
        <v>7</v>
      </c>
      <c r="EG13" s="35">
        <v>5</v>
      </c>
      <c r="EH13" s="35">
        <v>3</v>
      </c>
      <c r="EI13" s="35">
        <v>1</v>
      </c>
      <c r="EJ13" s="35">
        <v>5</v>
      </c>
      <c r="EK13" s="35">
        <v>9</v>
      </c>
      <c r="EL13" s="35">
        <v>1</v>
      </c>
      <c r="EM13" s="35">
        <v>5</v>
      </c>
      <c r="EN13" s="35">
        <v>5</v>
      </c>
      <c r="EO13" s="35">
        <v>9</v>
      </c>
      <c r="EP13" s="35">
        <v>2</v>
      </c>
      <c r="EQ13" s="35">
        <v>5</v>
      </c>
      <c r="ER13" s="35">
        <v>0</v>
      </c>
      <c r="ES13" s="35">
        <v>2</v>
      </c>
      <c r="ET13" s="35">
        <v>6</v>
      </c>
      <c r="EU13" s="35">
        <v>2</v>
      </c>
      <c r="EV13" s="35">
        <v>2</v>
      </c>
      <c r="EW13" s="35">
        <v>1</v>
      </c>
      <c r="EX13" s="35">
        <v>3</v>
      </c>
      <c r="EY13" s="35">
        <v>1</v>
      </c>
      <c r="EZ13" s="35">
        <v>7</v>
      </c>
      <c r="FA13" s="35">
        <v>0</v>
      </c>
      <c r="FB13" s="35">
        <v>0</v>
      </c>
      <c r="FC13" s="35">
        <v>1</v>
      </c>
      <c r="FD13" s="35">
        <v>3</v>
      </c>
      <c r="FE13" s="35">
        <v>8</v>
      </c>
    </row>
    <row r="14" spans="1:161" x14ac:dyDescent="0.25">
      <c r="A14" s="2" t="s">
        <v>190</v>
      </c>
      <c r="B14" s="35">
        <v>5</v>
      </c>
      <c r="C14" s="35">
        <v>5</v>
      </c>
      <c r="D14" s="35">
        <v>2</v>
      </c>
      <c r="E14" s="35">
        <v>1</v>
      </c>
      <c r="F14" s="35">
        <v>4</v>
      </c>
      <c r="G14" s="35">
        <v>5</v>
      </c>
      <c r="H14" s="35">
        <v>1</v>
      </c>
      <c r="I14" s="35">
        <v>3</v>
      </c>
      <c r="J14" s="35">
        <v>5</v>
      </c>
      <c r="K14" s="35">
        <v>3</v>
      </c>
      <c r="L14" s="35">
        <v>0</v>
      </c>
      <c r="M14" s="35">
        <v>0</v>
      </c>
      <c r="N14" s="35">
        <v>0</v>
      </c>
      <c r="O14" s="35">
        <v>3</v>
      </c>
      <c r="P14" s="35">
        <v>0</v>
      </c>
      <c r="Q14" s="35">
        <v>0</v>
      </c>
      <c r="R14" s="35">
        <v>1</v>
      </c>
      <c r="S14" s="35">
        <v>2</v>
      </c>
      <c r="T14" s="35">
        <v>6</v>
      </c>
      <c r="U14" s="35">
        <v>0</v>
      </c>
      <c r="V14" s="35">
        <v>1</v>
      </c>
      <c r="W14" s="35">
        <v>2</v>
      </c>
      <c r="X14" s="35">
        <v>3</v>
      </c>
      <c r="Y14" s="35">
        <v>0</v>
      </c>
      <c r="Z14" s="35">
        <v>4</v>
      </c>
      <c r="AA14" s="35">
        <v>6</v>
      </c>
      <c r="AB14" s="35">
        <v>8</v>
      </c>
      <c r="AC14" s="35">
        <v>2</v>
      </c>
      <c r="AD14" s="35">
        <v>5</v>
      </c>
      <c r="AE14" s="35">
        <v>1</v>
      </c>
      <c r="AF14" s="35">
        <v>3</v>
      </c>
      <c r="AG14" s="35">
        <v>2</v>
      </c>
      <c r="AH14" s="35">
        <v>2</v>
      </c>
      <c r="AI14" s="35">
        <v>3</v>
      </c>
      <c r="AJ14" s="35">
        <v>5</v>
      </c>
      <c r="AK14" s="35">
        <v>5</v>
      </c>
      <c r="AL14" s="35">
        <v>4</v>
      </c>
      <c r="AM14" s="35">
        <v>4</v>
      </c>
      <c r="AN14" s="35">
        <v>1</v>
      </c>
      <c r="AO14" s="35">
        <v>2</v>
      </c>
      <c r="AP14" s="35">
        <v>3</v>
      </c>
      <c r="AQ14" s="35">
        <v>4</v>
      </c>
      <c r="AR14" s="35">
        <v>3</v>
      </c>
      <c r="AS14" s="35">
        <v>2</v>
      </c>
      <c r="AT14" s="35">
        <v>5</v>
      </c>
      <c r="AU14" s="35">
        <v>4</v>
      </c>
      <c r="AV14" s="35">
        <v>3</v>
      </c>
      <c r="AW14" s="35">
        <v>3</v>
      </c>
      <c r="AX14" s="35">
        <v>5</v>
      </c>
      <c r="AY14" s="35">
        <v>2</v>
      </c>
      <c r="AZ14" s="35">
        <v>1</v>
      </c>
      <c r="BA14" s="35">
        <v>1</v>
      </c>
      <c r="BB14" s="35">
        <v>4</v>
      </c>
      <c r="BC14" s="35">
        <v>3</v>
      </c>
      <c r="BD14" s="35">
        <v>2</v>
      </c>
      <c r="BE14" s="35">
        <v>3</v>
      </c>
      <c r="BF14" s="35">
        <v>3</v>
      </c>
      <c r="BG14" s="35">
        <v>3</v>
      </c>
      <c r="BH14" s="35">
        <v>5</v>
      </c>
      <c r="BI14" s="35">
        <v>2</v>
      </c>
      <c r="BJ14" s="35">
        <v>5</v>
      </c>
      <c r="BK14" s="35">
        <v>3</v>
      </c>
      <c r="BL14" s="35">
        <v>1</v>
      </c>
      <c r="BM14" s="35">
        <v>1</v>
      </c>
      <c r="BN14" s="35">
        <v>4</v>
      </c>
      <c r="BO14" s="35">
        <v>3</v>
      </c>
      <c r="BP14" s="35">
        <v>1</v>
      </c>
      <c r="BQ14" s="35">
        <v>2</v>
      </c>
      <c r="BR14" s="35">
        <v>5</v>
      </c>
      <c r="BS14" s="35">
        <v>4</v>
      </c>
      <c r="BT14" s="35">
        <v>7</v>
      </c>
      <c r="BU14" s="35">
        <v>6</v>
      </c>
      <c r="BV14" s="35">
        <v>2</v>
      </c>
      <c r="BW14" s="35">
        <v>7</v>
      </c>
      <c r="BX14" s="35">
        <v>6</v>
      </c>
      <c r="BY14" s="35">
        <v>7</v>
      </c>
      <c r="BZ14" s="35">
        <v>8</v>
      </c>
      <c r="CA14" s="35">
        <v>8</v>
      </c>
      <c r="CB14" s="35">
        <v>3</v>
      </c>
      <c r="CC14" s="35">
        <v>4</v>
      </c>
      <c r="CD14" s="35">
        <v>4</v>
      </c>
      <c r="CE14" s="35">
        <v>2</v>
      </c>
      <c r="CF14" s="35">
        <v>6</v>
      </c>
      <c r="CG14" s="35">
        <v>6</v>
      </c>
      <c r="CH14" s="35">
        <v>4</v>
      </c>
      <c r="CI14" s="35">
        <v>2</v>
      </c>
      <c r="CJ14" s="35">
        <v>8</v>
      </c>
      <c r="CK14" s="35">
        <v>8</v>
      </c>
      <c r="CL14" s="35">
        <v>3</v>
      </c>
      <c r="CM14" s="35">
        <v>4</v>
      </c>
      <c r="CN14" s="35">
        <v>3</v>
      </c>
      <c r="CO14" s="35">
        <v>4</v>
      </c>
      <c r="CP14" s="35">
        <v>1</v>
      </c>
      <c r="CQ14" s="35">
        <v>2</v>
      </c>
      <c r="CR14" s="35">
        <v>6</v>
      </c>
      <c r="CS14" s="35">
        <v>3</v>
      </c>
      <c r="CT14" s="35">
        <v>3</v>
      </c>
      <c r="CU14" s="35">
        <v>6</v>
      </c>
      <c r="CV14" s="35">
        <v>5</v>
      </c>
      <c r="CW14" s="35">
        <v>6</v>
      </c>
      <c r="CX14" s="35">
        <v>7</v>
      </c>
      <c r="CY14" s="35">
        <v>2</v>
      </c>
      <c r="CZ14" s="35">
        <v>5</v>
      </c>
      <c r="DA14" s="35">
        <v>6</v>
      </c>
      <c r="DB14" s="35">
        <v>5</v>
      </c>
      <c r="DC14" s="35">
        <v>4</v>
      </c>
      <c r="DD14" s="35">
        <v>5</v>
      </c>
      <c r="DE14" s="35">
        <v>2</v>
      </c>
      <c r="DF14" s="35">
        <v>3</v>
      </c>
      <c r="DG14" s="35">
        <v>2</v>
      </c>
      <c r="DH14" s="35">
        <v>2</v>
      </c>
      <c r="DI14" s="35">
        <v>6</v>
      </c>
      <c r="DJ14" s="35">
        <v>3</v>
      </c>
      <c r="DK14" s="35">
        <v>3</v>
      </c>
      <c r="DL14" s="35">
        <v>2</v>
      </c>
      <c r="DM14" s="35">
        <v>1</v>
      </c>
      <c r="DN14" s="35">
        <v>2</v>
      </c>
      <c r="DO14" s="35">
        <v>2</v>
      </c>
      <c r="DP14" s="35">
        <v>1</v>
      </c>
      <c r="DQ14" s="35">
        <v>2</v>
      </c>
      <c r="DR14" s="35">
        <v>4</v>
      </c>
      <c r="DS14" s="35">
        <v>2</v>
      </c>
      <c r="DT14" s="35">
        <v>5</v>
      </c>
      <c r="DU14" s="35">
        <v>5</v>
      </c>
      <c r="DV14" s="35">
        <v>3</v>
      </c>
      <c r="DW14" s="35">
        <v>4</v>
      </c>
      <c r="DX14" s="35">
        <v>5</v>
      </c>
      <c r="DY14" s="35">
        <v>3</v>
      </c>
      <c r="DZ14" s="35">
        <v>2</v>
      </c>
      <c r="EA14" s="35">
        <v>4</v>
      </c>
      <c r="EB14" s="35">
        <v>10</v>
      </c>
      <c r="EC14" s="35">
        <v>6</v>
      </c>
      <c r="ED14" s="35">
        <v>6</v>
      </c>
      <c r="EE14" s="35">
        <v>6</v>
      </c>
      <c r="EF14" s="35">
        <v>6</v>
      </c>
      <c r="EG14" s="35">
        <v>6</v>
      </c>
      <c r="EH14" s="35">
        <v>6</v>
      </c>
      <c r="EI14" s="35">
        <v>5</v>
      </c>
      <c r="EJ14" s="35">
        <v>0</v>
      </c>
      <c r="EK14" s="35">
        <v>3</v>
      </c>
      <c r="EL14" s="35">
        <v>2</v>
      </c>
      <c r="EM14" s="35">
        <v>8</v>
      </c>
      <c r="EN14" s="35">
        <v>8</v>
      </c>
      <c r="EO14" s="35">
        <v>7</v>
      </c>
      <c r="EP14" s="35">
        <v>2</v>
      </c>
      <c r="EQ14" s="35">
        <v>1</v>
      </c>
      <c r="ER14" s="35">
        <v>1</v>
      </c>
      <c r="ES14" s="35">
        <v>4</v>
      </c>
      <c r="ET14" s="35">
        <v>4</v>
      </c>
      <c r="EU14" s="35">
        <v>7</v>
      </c>
      <c r="EV14" s="35">
        <v>4</v>
      </c>
      <c r="EW14" s="35">
        <v>1</v>
      </c>
      <c r="EX14" s="35">
        <v>6</v>
      </c>
      <c r="EY14" s="35">
        <v>2</v>
      </c>
      <c r="EZ14" s="35">
        <v>3</v>
      </c>
      <c r="FA14" s="35">
        <v>3</v>
      </c>
      <c r="FB14" s="35">
        <v>2</v>
      </c>
      <c r="FC14" s="35">
        <v>2</v>
      </c>
      <c r="FD14" s="35">
        <v>7</v>
      </c>
      <c r="FE14" s="35">
        <v>4</v>
      </c>
    </row>
    <row r="15" spans="1:161" x14ac:dyDescent="0.25">
      <c r="A15" s="2" t="s">
        <v>191</v>
      </c>
      <c r="B15" s="35">
        <v>5</v>
      </c>
      <c r="C15" s="35">
        <v>0</v>
      </c>
      <c r="D15" s="35">
        <v>0</v>
      </c>
      <c r="E15" s="35">
        <v>5</v>
      </c>
      <c r="F15" s="35">
        <v>8</v>
      </c>
      <c r="G15" s="35">
        <v>3</v>
      </c>
      <c r="H15" s="35">
        <v>0</v>
      </c>
      <c r="I15" s="35">
        <v>9</v>
      </c>
      <c r="J15" s="35">
        <v>5</v>
      </c>
      <c r="K15" s="35">
        <v>1</v>
      </c>
      <c r="L15" s="35">
        <v>5</v>
      </c>
      <c r="M15" s="35">
        <v>0</v>
      </c>
      <c r="N15" s="35">
        <v>0</v>
      </c>
      <c r="O15" s="35">
        <v>1</v>
      </c>
      <c r="P15" s="35">
        <v>3</v>
      </c>
      <c r="Q15" s="35">
        <v>5</v>
      </c>
      <c r="R15" s="35">
        <v>6</v>
      </c>
      <c r="S15" s="35">
        <v>0</v>
      </c>
      <c r="T15" s="35">
        <v>13</v>
      </c>
      <c r="U15" s="35">
        <v>5</v>
      </c>
      <c r="V15" s="35">
        <v>3</v>
      </c>
      <c r="W15" s="35">
        <v>8</v>
      </c>
      <c r="X15" s="35">
        <v>3</v>
      </c>
      <c r="Y15" s="35">
        <v>12</v>
      </c>
      <c r="Z15" s="35">
        <v>6</v>
      </c>
      <c r="AA15" s="35">
        <v>0</v>
      </c>
      <c r="AB15" s="35">
        <v>4</v>
      </c>
      <c r="AC15" s="35">
        <v>3</v>
      </c>
      <c r="AD15" s="35">
        <v>10</v>
      </c>
      <c r="AE15" s="35">
        <v>5</v>
      </c>
      <c r="AF15" s="35">
        <v>4</v>
      </c>
      <c r="AG15" s="35">
        <v>4</v>
      </c>
      <c r="AH15" s="35">
        <v>2</v>
      </c>
      <c r="AI15" s="35">
        <v>0</v>
      </c>
      <c r="AJ15" s="35">
        <v>0</v>
      </c>
      <c r="AK15" s="35">
        <v>6</v>
      </c>
      <c r="AL15" s="35">
        <v>0</v>
      </c>
      <c r="AM15" s="35">
        <v>0</v>
      </c>
      <c r="AN15" s="35">
        <v>3</v>
      </c>
      <c r="AO15" s="35">
        <v>1</v>
      </c>
      <c r="AP15" s="35">
        <v>4</v>
      </c>
      <c r="AQ15" s="35">
        <v>0</v>
      </c>
      <c r="AR15" s="35">
        <v>1</v>
      </c>
      <c r="AS15" s="35">
        <v>4</v>
      </c>
      <c r="AT15" s="35">
        <v>8</v>
      </c>
      <c r="AU15" s="35">
        <v>10</v>
      </c>
      <c r="AV15" s="35">
        <v>0</v>
      </c>
      <c r="AW15" s="35">
        <v>6</v>
      </c>
      <c r="AX15" s="35">
        <v>11</v>
      </c>
      <c r="AY15" s="35">
        <v>12</v>
      </c>
      <c r="AZ15" s="35">
        <v>9</v>
      </c>
      <c r="BA15" s="35">
        <v>9</v>
      </c>
      <c r="BB15" s="35">
        <v>5</v>
      </c>
      <c r="BC15" s="35">
        <v>4</v>
      </c>
      <c r="BD15" s="35">
        <v>14</v>
      </c>
      <c r="BE15" s="35">
        <v>11</v>
      </c>
      <c r="BF15" s="35">
        <v>10</v>
      </c>
      <c r="BG15" s="35">
        <v>0</v>
      </c>
      <c r="BH15" s="35">
        <v>6</v>
      </c>
      <c r="BI15" s="35">
        <v>7</v>
      </c>
      <c r="BJ15" s="35">
        <v>2</v>
      </c>
      <c r="BK15" s="35">
        <v>10</v>
      </c>
      <c r="BL15" s="35">
        <v>14</v>
      </c>
      <c r="BM15" s="35">
        <v>5</v>
      </c>
      <c r="BN15" s="35">
        <v>4</v>
      </c>
      <c r="BO15" s="35">
        <v>0</v>
      </c>
      <c r="BP15" s="35">
        <v>4</v>
      </c>
      <c r="BQ15" s="35">
        <v>2</v>
      </c>
      <c r="BR15" s="35">
        <v>5</v>
      </c>
      <c r="BS15" s="35">
        <v>2</v>
      </c>
      <c r="BT15" s="35">
        <v>3</v>
      </c>
      <c r="BU15" s="35">
        <v>1</v>
      </c>
      <c r="BV15" s="35">
        <v>10</v>
      </c>
      <c r="BW15" s="35">
        <v>2</v>
      </c>
      <c r="BX15" s="35">
        <v>6</v>
      </c>
      <c r="BY15" s="35">
        <v>3</v>
      </c>
      <c r="BZ15" s="35">
        <v>0</v>
      </c>
      <c r="CA15" s="35">
        <v>0</v>
      </c>
      <c r="CB15" s="35">
        <v>9</v>
      </c>
      <c r="CC15" s="35">
        <v>2</v>
      </c>
      <c r="CD15" s="35">
        <v>3</v>
      </c>
      <c r="CE15" s="35">
        <v>0</v>
      </c>
      <c r="CF15" s="35">
        <v>2</v>
      </c>
      <c r="CG15" s="35">
        <v>6</v>
      </c>
      <c r="CH15" s="35">
        <v>2</v>
      </c>
      <c r="CI15" s="35">
        <v>5</v>
      </c>
      <c r="CJ15" s="35">
        <v>1</v>
      </c>
      <c r="CK15" s="35">
        <v>1</v>
      </c>
      <c r="CL15" s="35">
        <v>2</v>
      </c>
      <c r="CM15" s="35">
        <v>4</v>
      </c>
      <c r="CN15" s="35">
        <v>5</v>
      </c>
      <c r="CO15" s="35">
        <v>10</v>
      </c>
      <c r="CP15" s="35">
        <v>12</v>
      </c>
      <c r="CQ15" s="35">
        <v>10</v>
      </c>
      <c r="CR15" s="35">
        <v>2</v>
      </c>
      <c r="CS15" s="35">
        <v>3</v>
      </c>
      <c r="CT15" s="35">
        <v>3</v>
      </c>
      <c r="CU15" s="35">
        <v>0</v>
      </c>
      <c r="CV15" s="35">
        <v>0</v>
      </c>
      <c r="CW15" s="35">
        <v>4</v>
      </c>
      <c r="CX15" s="35">
        <v>2</v>
      </c>
      <c r="CY15" s="35">
        <v>1</v>
      </c>
      <c r="CZ15" s="35">
        <v>2</v>
      </c>
      <c r="DA15" s="35">
        <v>2</v>
      </c>
      <c r="DB15" s="35">
        <v>7</v>
      </c>
      <c r="DC15" s="35">
        <v>3</v>
      </c>
      <c r="DD15" s="35">
        <v>4</v>
      </c>
      <c r="DE15" s="35">
        <v>1</v>
      </c>
      <c r="DF15" s="35">
        <v>3</v>
      </c>
      <c r="DG15" s="35">
        <v>5</v>
      </c>
      <c r="DH15" s="35">
        <v>5</v>
      </c>
      <c r="DI15" s="35">
        <v>4</v>
      </c>
      <c r="DJ15" s="35">
        <v>4</v>
      </c>
      <c r="DK15" s="35">
        <v>3</v>
      </c>
      <c r="DL15" s="35">
        <v>7</v>
      </c>
      <c r="DM15" s="35">
        <v>6</v>
      </c>
      <c r="DN15" s="35">
        <v>1</v>
      </c>
      <c r="DO15" s="35">
        <v>5</v>
      </c>
      <c r="DP15" s="35">
        <v>4</v>
      </c>
      <c r="DQ15" s="35">
        <v>11</v>
      </c>
      <c r="DR15" s="35">
        <v>5</v>
      </c>
      <c r="DS15" s="35">
        <v>4</v>
      </c>
      <c r="DT15" s="35">
        <v>9</v>
      </c>
      <c r="DU15" s="35">
        <v>4</v>
      </c>
      <c r="DV15" s="35">
        <v>1</v>
      </c>
      <c r="DW15" s="35">
        <v>1</v>
      </c>
      <c r="DX15" s="35">
        <v>3</v>
      </c>
      <c r="DY15" s="35">
        <v>2</v>
      </c>
      <c r="DZ15" s="35">
        <v>1</v>
      </c>
      <c r="EA15" s="35">
        <v>2</v>
      </c>
      <c r="EB15" s="35">
        <v>0</v>
      </c>
      <c r="EC15" s="35">
        <v>0</v>
      </c>
      <c r="ED15" s="35">
        <v>2</v>
      </c>
      <c r="EE15" s="35">
        <v>4</v>
      </c>
      <c r="EF15" s="35">
        <v>0</v>
      </c>
      <c r="EG15" s="35">
        <v>0</v>
      </c>
      <c r="EH15" s="35">
        <v>0</v>
      </c>
      <c r="EI15" s="35">
        <v>3</v>
      </c>
      <c r="EJ15" s="35">
        <v>0</v>
      </c>
      <c r="EK15" s="35">
        <v>3</v>
      </c>
      <c r="EL15" s="35">
        <v>9</v>
      </c>
      <c r="EM15" s="35">
        <v>0</v>
      </c>
      <c r="EN15" s="35">
        <v>0</v>
      </c>
      <c r="EO15" s="35">
        <v>0</v>
      </c>
      <c r="EP15" s="35">
        <v>1</v>
      </c>
      <c r="EQ15" s="35">
        <v>10</v>
      </c>
      <c r="ER15" s="35">
        <v>5</v>
      </c>
      <c r="ES15" s="35">
        <v>8</v>
      </c>
      <c r="ET15" s="35">
        <v>1</v>
      </c>
      <c r="EU15" s="35">
        <v>3</v>
      </c>
      <c r="EV15" s="35">
        <v>2</v>
      </c>
      <c r="EW15" s="35">
        <v>8</v>
      </c>
      <c r="EX15" s="35">
        <v>3</v>
      </c>
      <c r="EY15" s="35">
        <v>8</v>
      </c>
      <c r="EZ15" s="35">
        <v>5</v>
      </c>
      <c r="FA15" s="35">
        <v>3</v>
      </c>
      <c r="FB15" s="35">
        <v>11</v>
      </c>
      <c r="FC15" s="35">
        <v>9</v>
      </c>
      <c r="FD15" s="35">
        <v>2</v>
      </c>
      <c r="FE15" s="35">
        <v>5</v>
      </c>
    </row>
    <row r="16" spans="1:161" x14ac:dyDescent="0.25">
      <c r="A16" s="2" t="s">
        <v>192</v>
      </c>
      <c r="B16" s="35">
        <v>0</v>
      </c>
      <c r="C16" s="35">
        <v>1</v>
      </c>
      <c r="D16" s="35">
        <v>4</v>
      </c>
      <c r="E16" s="35">
        <v>3</v>
      </c>
      <c r="F16" s="35">
        <v>1</v>
      </c>
      <c r="G16" s="35">
        <v>2</v>
      </c>
      <c r="H16" s="35">
        <v>0</v>
      </c>
      <c r="I16" s="35">
        <v>3</v>
      </c>
      <c r="J16" s="35">
        <v>2</v>
      </c>
      <c r="K16" s="35">
        <v>0</v>
      </c>
      <c r="L16" s="35">
        <v>9</v>
      </c>
      <c r="M16" s="35">
        <v>1</v>
      </c>
      <c r="N16" s="35">
        <v>1</v>
      </c>
      <c r="O16" s="35">
        <v>4</v>
      </c>
      <c r="P16" s="35">
        <v>12</v>
      </c>
      <c r="Q16" s="35">
        <v>2</v>
      </c>
      <c r="R16" s="35">
        <v>0</v>
      </c>
      <c r="S16" s="35">
        <v>0</v>
      </c>
      <c r="T16" s="35">
        <v>4</v>
      </c>
      <c r="U16" s="35">
        <v>5</v>
      </c>
      <c r="V16" s="35">
        <v>0</v>
      </c>
      <c r="W16" s="35">
        <v>2</v>
      </c>
      <c r="X16" s="35">
        <v>0</v>
      </c>
      <c r="Y16" s="35">
        <v>9</v>
      </c>
      <c r="Z16" s="35">
        <v>0</v>
      </c>
      <c r="AA16" s="35">
        <v>0</v>
      </c>
      <c r="AB16" s="35">
        <v>0</v>
      </c>
      <c r="AC16" s="35">
        <v>5</v>
      </c>
      <c r="AD16" s="35">
        <v>1</v>
      </c>
      <c r="AE16" s="35">
        <v>6</v>
      </c>
      <c r="AF16" s="35">
        <v>2</v>
      </c>
      <c r="AG16" s="35">
        <v>0</v>
      </c>
      <c r="AH16" s="35">
        <v>9</v>
      </c>
      <c r="AI16" s="35">
        <v>0</v>
      </c>
      <c r="AJ16" s="35">
        <v>0</v>
      </c>
      <c r="AK16" s="35">
        <v>1</v>
      </c>
      <c r="AL16" s="35">
        <v>0</v>
      </c>
      <c r="AM16" s="35">
        <v>0</v>
      </c>
      <c r="AN16" s="35">
        <v>9</v>
      </c>
      <c r="AO16" s="35">
        <v>5</v>
      </c>
      <c r="AP16" s="35">
        <v>3</v>
      </c>
      <c r="AQ16" s="35">
        <v>0</v>
      </c>
      <c r="AR16" s="35">
        <v>3</v>
      </c>
      <c r="AS16" s="35">
        <v>2</v>
      </c>
      <c r="AT16" s="35">
        <v>3</v>
      </c>
      <c r="AU16" s="35">
        <v>6</v>
      </c>
      <c r="AV16" s="35">
        <v>1</v>
      </c>
      <c r="AW16" s="35">
        <v>7</v>
      </c>
      <c r="AX16" s="35">
        <v>1</v>
      </c>
      <c r="AY16" s="35">
        <v>2</v>
      </c>
      <c r="AZ16" s="35">
        <v>7</v>
      </c>
      <c r="BA16" s="35">
        <v>6</v>
      </c>
      <c r="BB16" s="35">
        <v>7</v>
      </c>
      <c r="BC16" s="35">
        <v>8</v>
      </c>
      <c r="BD16" s="35">
        <v>3</v>
      </c>
      <c r="BE16" s="35">
        <v>4</v>
      </c>
      <c r="BF16" s="35">
        <v>1</v>
      </c>
      <c r="BG16" s="35">
        <v>2</v>
      </c>
      <c r="BH16" s="35">
        <v>5</v>
      </c>
      <c r="BI16" s="35">
        <v>6</v>
      </c>
      <c r="BJ16" s="35">
        <v>2</v>
      </c>
      <c r="BK16" s="35">
        <v>7</v>
      </c>
      <c r="BL16" s="35">
        <v>8</v>
      </c>
      <c r="BM16" s="35">
        <v>4</v>
      </c>
      <c r="BN16" s="35">
        <v>2</v>
      </c>
      <c r="BO16" s="35">
        <v>1</v>
      </c>
      <c r="BP16" s="35">
        <v>3</v>
      </c>
      <c r="BQ16" s="35">
        <v>6</v>
      </c>
      <c r="BR16" s="35">
        <v>3</v>
      </c>
      <c r="BS16" s="35">
        <v>5</v>
      </c>
      <c r="BT16" s="35">
        <v>0</v>
      </c>
      <c r="BU16" s="35">
        <v>0</v>
      </c>
      <c r="BV16" s="35">
        <v>5</v>
      </c>
      <c r="BW16" s="35">
        <v>0</v>
      </c>
      <c r="BX16" s="35">
        <v>2</v>
      </c>
      <c r="BY16" s="35">
        <v>1</v>
      </c>
      <c r="BZ16" s="35">
        <v>0</v>
      </c>
      <c r="CA16" s="35">
        <v>0</v>
      </c>
      <c r="CB16" s="35">
        <v>5</v>
      </c>
      <c r="CC16" s="35">
        <v>7</v>
      </c>
      <c r="CD16" s="35">
        <v>6</v>
      </c>
      <c r="CE16" s="35">
        <v>6</v>
      </c>
      <c r="CF16" s="35">
        <v>6</v>
      </c>
      <c r="CG16" s="35">
        <v>3</v>
      </c>
      <c r="CH16" s="35">
        <v>3</v>
      </c>
      <c r="CI16" s="35">
        <v>3</v>
      </c>
      <c r="CJ16" s="35">
        <v>2</v>
      </c>
      <c r="CK16" s="35">
        <v>2</v>
      </c>
      <c r="CL16" s="35">
        <v>3</v>
      </c>
      <c r="CM16" s="35">
        <v>5</v>
      </c>
      <c r="CN16" s="35">
        <v>0</v>
      </c>
      <c r="CO16" s="35">
        <v>7</v>
      </c>
      <c r="CP16" s="35">
        <v>7</v>
      </c>
      <c r="CQ16" s="35">
        <v>3</v>
      </c>
      <c r="CR16" s="35">
        <v>1</v>
      </c>
      <c r="CS16" s="35">
        <v>4</v>
      </c>
      <c r="CT16" s="35">
        <v>7</v>
      </c>
      <c r="CU16" s="35">
        <v>2</v>
      </c>
      <c r="CV16" s="35">
        <v>5</v>
      </c>
      <c r="CW16" s="35">
        <v>3</v>
      </c>
      <c r="CX16" s="35">
        <v>1</v>
      </c>
      <c r="CY16" s="35">
        <v>4</v>
      </c>
      <c r="CZ16" s="35">
        <v>4</v>
      </c>
      <c r="DA16" s="35">
        <v>1</v>
      </c>
      <c r="DB16" s="35">
        <v>1</v>
      </c>
      <c r="DC16" s="35">
        <v>3</v>
      </c>
      <c r="DD16" s="35">
        <v>3</v>
      </c>
      <c r="DE16" s="35">
        <v>3</v>
      </c>
      <c r="DF16" s="35">
        <v>2</v>
      </c>
      <c r="DG16" s="35">
        <v>3</v>
      </c>
      <c r="DH16" s="35">
        <v>3</v>
      </c>
      <c r="DI16" s="35">
        <v>0</v>
      </c>
      <c r="DJ16" s="35">
        <v>1</v>
      </c>
      <c r="DK16" s="35">
        <v>2</v>
      </c>
      <c r="DL16" s="35">
        <v>1</v>
      </c>
      <c r="DM16" s="35">
        <v>0</v>
      </c>
      <c r="DN16" s="35">
        <v>7</v>
      </c>
      <c r="DO16" s="35">
        <v>2</v>
      </c>
      <c r="DP16" s="35">
        <v>0</v>
      </c>
      <c r="DQ16" s="35">
        <v>3</v>
      </c>
      <c r="DR16" s="35">
        <v>2</v>
      </c>
      <c r="DS16" s="35">
        <v>6</v>
      </c>
      <c r="DT16" s="35">
        <v>1</v>
      </c>
      <c r="DU16" s="35">
        <v>2</v>
      </c>
      <c r="DV16" s="35">
        <v>5</v>
      </c>
      <c r="DW16" s="35">
        <v>5</v>
      </c>
      <c r="DX16" s="35">
        <v>3</v>
      </c>
      <c r="DY16" s="35">
        <v>4</v>
      </c>
      <c r="DZ16" s="35">
        <v>7</v>
      </c>
      <c r="EA16" s="35">
        <v>5</v>
      </c>
      <c r="EB16" s="35">
        <v>0</v>
      </c>
      <c r="EC16" s="35">
        <v>2</v>
      </c>
      <c r="ED16" s="35">
        <v>1</v>
      </c>
      <c r="EE16" s="35">
        <v>1</v>
      </c>
      <c r="EF16" s="35">
        <v>0</v>
      </c>
      <c r="EG16" s="35">
        <v>6</v>
      </c>
      <c r="EH16" s="35">
        <v>4</v>
      </c>
      <c r="EI16" s="35">
        <v>6</v>
      </c>
      <c r="EJ16" s="35">
        <v>1</v>
      </c>
      <c r="EK16" s="35">
        <v>2</v>
      </c>
      <c r="EL16" s="35">
        <v>6</v>
      </c>
      <c r="EM16" s="35">
        <v>3</v>
      </c>
      <c r="EN16" s="35">
        <v>4</v>
      </c>
      <c r="EO16" s="35">
        <v>1</v>
      </c>
      <c r="EP16" s="35">
        <v>5</v>
      </c>
      <c r="EQ16" s="35">
        <v>2</v>
      </c>
      <c r="ER16" s="35">
        <v>1</v>
      </c>
      <c r="ES16" s="35">
        <v>0</v>
      </c>
      <c r="ET16" s="35">
        <v>8</v>
      </c>
      <c r="EU16" s="35">
        <v>0</v>
      </c>
      <c r="EV16" s="35">
        <v>5</v>
      </c>
      <c r="EW16" s="35">
        <v>3</v>
      </c>
      <c r="EX16" s="35">
        <v>1</v>
      </c>
      <c r="EY16" s="35">
        <v>6</v>
      </c>
      <c r="EZ16" s="35">
        <v>6</v>
      </c>
      <c r="FA16" s="35">
        <v>5</v>
      </c>
      <c r="FB16" s="35">
        <v>6</v>
      </c>
      <c r="FC16" s="35">
        <v>4</v>
      </c>
      <c r="FD16" s="35">
        <v>2</v>
      </c>
      <c r="FE16" s="35">
        <v>1</v>
      </c>
    </row>
    <row r="17" spans="1:161" x14ac:dyDescent="0.25">
      <c r="A17" s="2" t="s">
        <v>193</v>
      </c>
      <c r="B17" s="35">
        <v>2</v>
      </c>
      <c r="C17" s="35">
        <v>0</v>
      </c>
      <c r="D17" s="35">
        <v>5</v>
      </c>
      <c r="E17" s="35">
        <v>0</v>
      </c>
      <c r="F17" s="35">
        <v>10</v>
      </c>
      <c r="G17" s="35">
        <v>5</v>
      </c>
      <c r="H17" s="35">
        <v>1</v>
      </c>
      <c r="I17" s="35">
        <v>6</v>
      </c>
      <c r="J17" s="35">
        <v>7</v>
      </c>
      <c r="K17" s="35">
        <v>4</v>
      </c>
      <c r="L17" s="35">
        <v>13</v>
      </c>
      <c r="M17" s="35">
        <v>11</v>
      </c>
      <c r="N17" s="35">
        <v>10</v>
      </c>
      <c r="O17" s="35">
        <v>8</v>
      </c>
      <c r="P17" s="35">
        <v>5</v>
      </c>
      <c r="Q17" s="35">
        <v>9</v>
      </c>
      <c r="R17" s="35">
        <v>2</v>
      </c>
      <c r="S17" s="35">
        <v>1</v>
      </c>
      <c r="T17" s="35">
        <v>5</v>
      </c>
      <c r="U17" s="35">
        <v>5</v>
      </c>
      <c r="V17" s="35">
        <v>4</v>
      </c>
      <c r="W17" s="35">
        <v>12</v>
      </c>
      <c r="X17" s="35">
        <v>10</v>
      </c>
      <c r="Y17" s="35">
        <v>2</v>
      </c>
      <c r="Z17" s="35">
        <v>1</v>
      </c>
      <c r="AA17" s="35">
        <v>1</v>
      </c>
      <c r="AB17" s="35">
        <v>5</v>
      </c>
      <c r="AC17" s="35">
        <v>5</v>
      </c>
      <c r="AD17" s="35">
        <v>7</v>
      </c>
      <c r="AE17" s="35">
        <v>6</v>
      </c>
      <c r="AF17" s="35">
        <v>6</v>
      </c>
      <c r="AG17" s="35">
        <v>3</v>
      </c>
      <c r="AH17" s="35">
        <v>6</v>
      </c>
      <c r="AI17" s="35">
        <v>2</v>
      </c>
      <c r="AJ17" s="35">
        <v>9</v>
      </c>
      <c r="AK17" s="35">
        <v>6</v>
      </c>
      <c r="AL17" s="35">
        <v>0</v>
      </c>
      <c r="AM17" s="35">
        <v>0</v>
      </c>
      <c r="AN17" s="35">
        <v>6</v>
      </c>
      <c r="AO17" s="35">
        <v>7</v>
      </c>
      <c r="AP17" s="35">
        <v>4</v>
      </c>
      <c r="AQ17" s="35">
        <v>2</v>
      </c>
      <c r="AR17" s="35">
        <v>1</v>
      </c>
      <c r="AS17" s="35">
        <v>3</v>
      </c>
      <c r="AT17" s="35">
        <v>2</v>
      </c>
      <c r="AU17" s="35">
        <v>6</v>
      </c>
      <c r="AV17" s="35">
        <v>1</v>
      </c>
      <c r="AW17" s="35">
        <v>3</v>
      </c>
      <c r="AX17" s="35">
        <v>5</v>
      </c>
      <c r="AY17" s="35">
        <v>6</v>
      </c>
      <c r="AZ17" s="35">
        <v>5</v>
      </c>
      <c r="BA17" s="35">
        <v>1</v>
      </c>
      <c r="BB17" s="35">
        <v>3</v>
      </c>
      <c r="BC17" s="35">
        <v>3</v>
      </c>
      <c r="BD17" s="35">
        <v>7</v>
      </c>
      <c r="BE17" s="35">
        <v>4</v>
      </c>
      <c r="BF17" s="35">
        <v>9</v>
      </c>
      <c r="BG17" s="35">
        <v>1</v>
      </c>
      <c r="BH17" s="35">
        <v>5</v>
      </c>
      <c r="BI17" s="35">
        <v>10</v>
      </c>
      <c r="BJ17" s="35">
        <v>5</v>
      </c>
      <c r="BK17" s="35">
        <v>1</v>
      </c>
      <c r="BL17" s="35">
        <v>2</v>
      </c>
      <c r="BM17" s="35">
        <v>10</v>
      </c>
      <c r="BN17" s="35">
        <v>4</v>
      </c>
      <c r="BO17" s="35">
        <v>0</v>
      </c>
      <c r="BP17" s="35">
        <v>4</v>
      </c>
      <c r="BQ17" s="35">
        <v>2</v>
      </c>
      <c r="BR17" s="35">
        <v>5</v>
      </c>
      <c r="BS17" s="35">
        <v>2</v>
      </c>
      <c r="BT17" s="35">
        <v>3</v>
      </c>
      <c r="BU17" s="35">
        <v>5</v>
      </c>
      <c r="BV17" s="35">
        <v>1</v>
      </c>
      <c r="BW17" s="35">
        <v>3</v>
      </c>
      <c r="BX17" s="35">
        <v>2</v>
      </c>
      <c r="BY17" s="35">
        <v>4</v>
      </c>
      <c r="BZ17" s="35">
        <v>1</v>
      </c>
      <c r="CA17" s="35">
        <v>3</v>
      </c>
      <c r="CB17" s="35">
        <v>1</v>
      </c>
      <c r="CC17" s="35">
        <v>4</v>
      </c>
      <c r="CD17" s="35">
        <v>3</v>
      </c>
      <c r="CE17" s="35">
        <v>2</v>
      </c>
      <c r="CF17" s="35">
        <v>1</v>
      </c>
      <c r="CG17" s="35">
        <v>9</v>
      </c>
      <c r="CH17" s="35">
        <v>1</v>
      </c>
      <c r="CI17" s="35">
        <v>2</v>
      </c>
      <c r="CJ17" s="35">
        <v>2</v>
      </c>
      <c r="CK17" s="35">
        <v>6</v>
      </c>
      <c r="CL17" s="35">
        <v>1</v>
      </c>
      <c r="CM17" s="35">
        <v>3</v>
      </c>
      <c r="CN17" s="35">
        <v>0</v>
      </c>
      <c r="CO17" s="35">
        <v>2</v>
      </c>
      <c r="CP17" s="35">
        <v>0</v>
      </c>
      <c r="CQ17" s="35">
        <v>2</v>
      </c>
      <c r="CR17" s="35">
        <v>7</v>
      </c>
      <c r="CS17" s="35">
        <v>1</v>
      </c>
      <c r="CT17" s="35">
        <v>8</v>
      </c>
      <c r="CU17" s="35">
        <v>3</v>
      </c>
      <c r="CV17" s="35">
        <v>3</v>
      </c>
      <c r="CW17" s="35">
        <v>2</v>
      </c>
      <c r="CX17" s="35">
        <v>4</v>
      </c>
      <c r="CY17" s="35">
        <v>1</v>
      </c>
      <c r="CZ17" s="35">
        <v>3</v>
      </c>
      <c r="DA17" s="35">
        <v>5</v>
      </c>
      <c r="DB17" s="35">
        <v>5</v>
      </c>
      <c r="DC17" s="35">
        <v>2</v>
      </c>
      <c r="DD17" s="35">
        <v>2</v>
      </c>
      <c r="DE17" s="35">
        <v>2</v>
      </c>
      <c r="DF17" s="35">
        <v>1</v>
      </c>
      <c r="DG17" s="35">
        <v>2</v>
      </c>
      <c r="DH17" s="35">
        <v>2</v>
      </c>
      <c r="DI17" s="35">
        <v>4</v>
      </c>
      <c r="DJ17" s="35">
        <v>2</v>
      </c>
      <c r="DK17" s="35">
        <v>7</v>
      </c>
      <c r="DL17" s="35">
        <v>1</v>
      </c>
      <c r="DM17" s="35">
        <v>1</v>
      </c>
      <c r="DN17" s="35">
        <v>4</v>
      </c>
      <c r="DO17" s="35">
        <v>3</v>
      </c>
      <c r="DP17" s="35">
        <v>5</v>
      </c>
      <c r="DQ17" s="35">
        <v>0</v>
      </c>
      <c r="DR17" s="35">
        <v>10</v>
      </c>
      <c r="DS17" s="35">
        <v>11</v>
      </c>
      <c r="DT17" s="35">
        <v>3</v>
      </c>
      <c r="DU17" s="35">
        <v>2</v>
      </c>
      <c r="DV17" s="35">
        <v>1</v>
      </c>
      <c r="DW17" s="35">
        <v>4</v>
      </c>
      <c r="DX17" s="35">
        <v>8</v>
      </c>
      <c r="DY17" s="35">
        <v>2</v>
      </c>
      <c r="DZ17" s="35">
        <v>3</v>
      </c>
      <c r="EA17" s="35">
        <v>2</v>
      </c>
      <c r="EB17" s="35">
        <v>1</v>
      </c>
      <c r="EC17" s="35">
        <v>5</v>
      </c>
      <c r="ED17" s="35">
        <v>6</v>
      </c>
      <c r="EE17" s="35">
        <v>6</v>
      </c>
      <c r="EF17" s="35">
        <v>0</v>
      </c>
      <c r="EG17" s="35">
        <v>4</v>
      </c>
      <c r="EH17" s="35">
        <v>0</v>
      </c>
      <c r="EI17" s="35">
        <v>9</v>
      </c>
      <c r="EJ17" s="35">
        <v>4</v>
      </c>
      <c r="EK17" s="35">
        <v>1</v>
      </c>
      <c r="EL17" s="35">
        <v>3</v>
      </c>
      <c r="EM17" s="35">
        <v>5</v>
      </c>
      <c r="EN17" s="35">
        <v>1</v>
      </c>
      <c r="EO17" s="35">
        <v>2</v>
      </c>
      <c r="EP17" s="35">
        <v>4</v>
      </c>
      <c r="EQ17" s="35">
        <v>10</v>
      </c>
      <c r="ER17" s="35">
        <v>2</v>
      </c>
      <c r="ES17" s="35">
        <v>3</v>
      </c>
      <c r="ET17" s="35">
        <v>4</v>
      </c>
      <c r="EU17" s="35">
        <v>2</v>
      </c>
      <c r="EV17" s="35">
        <v>2</v>
      </c>
      <c r="EW17" s="35">
        <v>5</v>
      </c>
      <c r="EX17" s="35">
        <v>6</v>
      </c>
      <c r="EY17" s="35">
        <v>2</v>
      </c>
      <c r="EZ17" s="35">
        <v>1</v>
      </c>
      <c r="FA17" s="35">
        <v>3</v>
      </c>
      <c r="FB17" s="35">
        <v>7</v>
      </c>
      <c r="FC17" s="35">
        <v>8</v>
      </c>
      <c r="FD17" s="35">
        <v>4</v>
      </c>
      <c r="FE17" s="35">
        <v>8</v>
      </c>
    </row>
    <row r="18" spans="1:161" x14ac:dyDescent="0.25">
      <c r="A18" s="2" t="s">
        <v>194</v>
      </c>
      <c r="B18" s="35">
        <v>0</v>
      </c>
      <c r="C18" s="35">
        <v>7</v>
      </c>
      <c r="D18" s="35">
        <v>2</v>
      </c>
      <c r="E18" s="35">
        <v>2</v>
      </c>
      <c r="F18" s="35">
        <v>0</v>
      </c>
      <c r="G18" s="35">
        <v>0</v>
      </c>
      <c r="H18" s="35">
        <v>15</v>
      </c>
      <c r="I18" s="35">
        <v>0</v>
      </c>
      <c r="J18" s="35">
        <v>0</v>
      </c>
      <c r="K18" s="35">
        <v>12</v>
      </c>
      <c r="L18" s="35">
        <v>0</v>
      </c>
      <c r="M18" s="35">
        <v>8</v>
      </c>
      <c r="N18" s="35">
        <v>8</v>
      </c>
      <c r="O18" s="35">
        <v>1</v>
      </c>
      <c r="P18" s="35">
        <v>0</v>
      </c>
      <c r="Q18" s="35">
        <v>6</v>
      </c>
      <c r="R18" s="35">
        <v>19</v>
      </c>
      <c r="S18" s="35">
        <v>8</v>
      </c>
      <c r="T18" s="35">
        <v>0</v>
      </c>
      <c r="U18" s="35">
        <v>1</v>
      </c>
      <c r="V18" s="35">
        <v>12</v>
      </c>
      <c r="W18" s="35">
        <v>0</v>
      </c>
      <c r="X18" s="35">
        <v>5</v>
      </c>
      <c r="Y18" s="35">
        <v>0</v>
      </c>
      <c r="Z18" s="35">
        <v>2</v>
      </c>
      <c r="AA18" s="35">
        <v>11</v>
      </c>
      <c r="AB18" s="35">
        <v>6</v>
      </c>
      <c r="AC18" s="35">
        <v>0</v>
      </c>
      <c r="AD18" s="35">
        <v>0</v>
      </c>
      <c r="AE18" s="35">
        <v>0</v>
      </c>
      <c r="AF18" s="35">
        <v>2</v>
      </c>
      <c r="AG18" s="35">
        <v>3</v>
      </c>
      <c r="AH18" s="35">
        <v>0</v>
      </c>
      <c r="AI18" s="35">
        <v>5</v>
      </c>
      <c r="AJ18" s="35">
        <v>0</v>
      </c>
      <c r="AK18" s="35">
        <v>2</v>
      </c>
      <c r="AL18" s="35">
        <v>2</v>
      </c>
      <c r="AM18" s="35">
        <v>1</v>
      </c>
      <c r="AN18" s="35">
        <v>0</v>
      </c>
      <c r="AO18" s="35">
        <v>3</v>
      </c>
      <c r="AP18" s="35">
        <v>5</v>
      </c>
      <c r="AQ18" s="35">
        <v>7</v>
      </c>
      <c r="AR18" s="35">
        <v>8</v>
      </c>
      <c r="AS18" s="35">
        <v>7</v>
      </c>
      <c r="AT18" s="35">
        <v>4</v>
      </c>
      <c r="AU18" s="35">
        <v>10</v>
      </c>
      <c r="AV18" s="35">
        <v>5</v>
      </c>
      <c r="AW18" s="35">
        <v>1</v>
      </c>
      <c r="AX18" s="35">
        <v>4</v>
      </c>
      <c r="AY18" s="35">
        <v>6</v>
      </c>
      <c r="AZ18" s="35">
        <v>1</v>
      </c>
      <c r="BA18" s="35">
        <v>5</v>
      </c>
      <c r="BB18" s="35">
        <v>5</v>
      </c>
      <c r="BC18" s="35">
        <v>4</v>
      </c>
      <c r="BD18" s="35">
        <v>1</v>
      </c>
      <c r="BE18" s="35">
        <v>5</v>
      </c>
      <c r="BF18" s="35">
        <v>1</v>
      </c>
      <c r="BG18" s="35">
        <v>10</v>
      </c>
      <c r="BH18" s="35">
        <v>1</v>
      </c>
      <c r="BI18" s="35">
        <v>2</v>
      </c>
      <c r="BJ18" s="35">
        <v>4</v>
      </c>
      <c r="BK18" s="35">
        <v>7</v>
      </c>
      <c r="BL18" s="35">
        <v>4</v>
      </c>
      <c r="BM18" s="35">
        <v>1</v>
      </c>
      <c r="BN18" s="35">
        <v>6</v>
      </c>
      <c r="BO18" s="35">
        <v>7</v>
      </c>
      <c r="BP18" s="35">
        <v>3</v>
      </c>
      <c r="BQ18" s="35">
        <v>4</v>
      </c>
      <c r="BR18" s="35">
        <v>3</v>
      </c>
      <c r="BS18" s="35">
        <v>3</v>
      </c>
      <c r="BT18" s="35">
        <v>9</v>
      </c>
      <c r="BU18" s="35">
        <v>12</v>
      </c>
      <c r="BV18" s="35">
        <v>7</v>
      </c>
      <c r="BW18" s="35">
        <v>5</v>
      </c>
      <c r="BX18" s="35">
        <v>8</v>
      </c>
      <c r="BY18" s="35">
        <v>6</v>
      </c>
      <c r="BZ18" s="35">
        <v>11</v>
      </c>
      <c r="CA18" s="35">
        <v>10</v>
      </c>
      <c r="CB18" s="35">
        <v>9</v>
      </c>
      <c r="CC18" s="35">
        <v>7</v>
      </c>
      <c r="CD18" s="35">
        <v>7</v>
      </c>
      <c r="CE18" s="35">
        <v>7</v>
      </c>
      <c r="CF18" s="35">
        <v>5</v>
      </c>
      <c r="CG18" s="35">
        <v>4</v>
      </c>
      <c r="CH18" s="35">
        <v>7</v>
      </c>
      <c r="CI18" s="35">
        <v>5</v>
      </c>
      <c r="CJ18" s="35">
        <v>1</v>
      </c>
      <c r="CK18" s="35">
        <v>0</v>
      </c>
      <c r="CL18" s="35">
        <v>5</v>
      </c>
      <c r="CM18" s="35">
        <v>2</v>
      </c>
      <c r="CN18" s="35">
        <v>2</v>
      </c>
      <c r="CO18" s="35">
        <v>2</v>
      </c>
      <c r="CP18" s="35">
        <v>4</v>
      </c>
      <c r="CQ18" s="35">
        <v>6</v>
      </c>
      <c r="CR18" s="35">
        <v>4</v>
      </c>
      <c r="CS18" s="35">
        <v>7</v>
      </c>
      <c r="CT18" s="35">
        <v>0</v>
      </c>
      <c r="CU18" s="35">
        <v>2</v>
      </c>
      <c r="CV18" s="35">
        <v>2</v>
      </c>
      <c r="CW18" s="35">
        <v>8</v>
      </c>
      <c r="CX18" s="35">
        <v>5</v>
      </c>
      <c r="CY18" s="35">
        <v>4</v>
      </c>
      <c r="CZ18" s="35">
        <v>7</v>
      </c>
      <c r="DA18" s="35">
        <v>9</v>
      </c>
      <c r="DB18" s="35">
        <v>7</v>
      </c>
      <c r="DC18" s="35">
        <v>2</v>
      </c>
      <c r="DD18" s="35">
        <v>5</v>
      </c>
      <c r="DE18" s="35">
        <v>8</v>
      </c>
      <c r="DF18" s="35">
        <v>8</v>
      </c>
      <c r="DG18" s="35">
        <v>7</v>
      </c>
      <c r="DH18" s="35">
        <v>7</v>
      </c>
      <c r="DI18" s="35">
        <v>5</v>
      </c>
      <c r="DJ18" s="35">
        <v>5</v>
      </c>
      <c r="DK18" s="35">
        <v>4</v>
      </c>
      <c r="DL18" s="35">
        <v>6</v>
      </c>
      <c r="DM18" s="35">
        <v>4</v>
      </c>
      <c r="DN18" s="35">
        <v>7</v>
      </c>
      <c r="DO18" s="35">
        <v>10</v>
      </c>
      <c r="DP18" s="35">
        <v>4</v>
      </c>
      <c r="DQ18" s="35">
        <v>3</v>
      </c>
      <c r="DR18" s="35">
        <v>3</v>
      </c>
      <c r="DS18" s="35">
        <v>0</v>
      </c>
      <c r="DT18" s="35">
        <v>6</v>
      </c>
      <c r="DU18" s="35">
        <v>7</v>
      </c>
      <c r="DV18" s="35">
        <v>8</v>
      </c>
      <c r="DW18" s="35">
        <v>4</v>
      </c>
      <c r="DX18" s="35">
        <v>0</v>
      </c>
      <c r="DY18" s="35">
        <v>2</v>
      </c>
      <c r="DZ18" s="35">
        <v>8</v>
      </c>
      <c r="EA18" s="35">
        <v>1</v>
      </c>
      <c r="EB18" s="35">
        <v>13</v>
      </c>
      <c r="EC18" s="35">
        <v>5</v>
      </c>
      <c r="ED18" s="35">
        <v>3</v>
      </c>
      <c r="EE18" s="35">
        <v>5</v>
      </c>
      <c r="EF18" s="35">
        <v>9</v>
      </c>
      <c r="EG18" s="35">
        <v>2</v>
      </c>
      <c r="EH18" s="35">
        <v>0</v>
      </c>
      <c r="EI18" s="35">
        <v>1</v>
      </c>
      <c r="EJ18" s="35">
        <v>9</v>
      </c>
      <c r="EK18" s="35">
        <v>5</v>
      </c>
      <c r="EL18" s="35">
        <v>0</v>
      </c>
      <c r="EM18" s="35">
        <v>7</v>
      </c>
      <c r="EN18" s="35">
        <v>3</v>
      </c>
      <c r="EO18" s="35">
        <v>3</v>
      </c>
      <c r="EP18" s="35">
        <v>5</v>
      </c>
      <c r="EQ18" s="35">
        <v>1</v>
      </c>
      <c r="ER18" s="35">
        <v>7</v>
      </c>
      <c r="ES18" s="35">
        <v>9</v>
      </c>
      <c r="ET18" s="35">
        <v>7</v>
      </c>
      <c r="EU18" s="35">
        <v>9</v>
      </c>
      <c r="EV18" s="35">
        <v>3</v>
      </c>
      <c r="EW18" s="35">
        <v>1</v>
      </c>
      <c r="EX18" s="35">
        <v>7</v>
      </c>
      <c r="EY18" s="35">
        <v>7</v>
      </c>
      <c r="EZ18" s="35">
        <v>6</v>
      </c>
      <c r="FA18" s="35">
        <v>7</v>
      </c>
      <c r="FB18" s="35">
        <v>1</v>
      </c>
      <c r="FC18" s="35">
        <v>0</v>
      </c>
      <c r="FD18" s="35">
        <v>7</v>
      </c>
      <c r="FE18" s="35">
        <v>4</v>
      </c>
    </row>
    <row r="19" spans="1:161" x14ac:dyDescent="0.25">
      <c r="A19" s="2" t="s">
        <v>195</v>
      </c>
      <c r="B19" s="35">
        <v>0</v>
      </c>
      <c r="C19" s="35">
        <v>15</v>
      </c>
      <c r="D19" s="35">
        <v>2</v>
      </c>
      <c r="E19" s="35">
        <v>0</v>
      </c>
      <c r="F19" s="35">
        <v>3</v>
      </c>
      <c r="G19" s="35">
        <v>0</v>
      </c>
      <c r="H19" s="35">
        <v>9</v>
      </c>
      <c r="I19" s="35">
        <v>1</v>
      </c>
      <c r="J19" s="35">
        <v>1</v>
      </c>
      <c r="K19" s="35">
        <v>1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1</v>
      </c>
      <c r="R19" s="35">
        <v>1</v>
      </c>
      <c r="S19" s="35">
        <v>14</v>
      </c>
      <c r="T19" s="35">
        <v>1</v>
      </c>
      <c r="U19" s="35">
        <v>0</v>
      </c>
      <c r="V19" s="35">
        <v>1</v>
      </c>
      <c r="W19" s="35">
        <v>1</v>
      </c>
      <c r="X19" s="35">
        <v>1</v>
      </c>
      <c r="Y19" s="35">
        <v>0</v>
      </c>
      <c r="Z19" s="35">
        <v>9</v>
      </c>
      <c r="AA19" s="35">
        <v>15</v>
      </c>
      <c r="AB19" s="35">
        <v>13</v>
      </c>
      <c r="AC19" s="35">
        <v>1</v>
      </c>
      <c r="AD19" s="35">
        <v>1</v>
      </c>
      <c r="AE19" s="35">
        <v>0</v>
      </c>
      <c r="AF19" s="35">
        <v>2</v>
      </c>
      <c r="AG19" s="35">
        <v>13</v>
      </c>
      <c r="AH19" s="35">
        <v>0</v>
      </c>
      <c r="AI19" s="35">
        <v>13</v>
      </c>
      <c r="AJ19" s="35">
        <v>3</v>
      </c>
      <c r="AK19" s="35">
        <v>13</v>
      </c>
      <c r="AL19" s="35">
        <v>17</v>
      </c>
      <c r="AM19" s="35">
        <v>17</v>
      </c>
      <c r="AN19" s="35">
        <v>0</v>
      </c>
      <c r="AO19" s="35">
        <v>0</v>
      </c>
      <c r="AP19" s="35">
        <v>1</v>
      </c>
      <c r="AQ19" s="35">
        <v>2</v>
      </c>
      <c r="AR19" s="35">
        <v>5</v>
      </c>
      <c r="AS19" s="35">
        <v>8</v>
      </c>
      <c r="AT19" s="35">
        <v>2</v>
      </c>
      <c r="AU19" s="35">
        <v>1</v>
      </c>
      <c r="AV19" s="35">
        <v>6</v>
      </c>
      <c r="AW19" s="35">
        <v>3</v>
      </c>
      <c r="AX19" s="35">
        <v>5</v>
      </c>
      <c r="AY19" s="35">
        <v>0</v>
      </c>
      <c r="AZ19" s="35">
        <v>0</v>
      </c>
      <c r="BA19" s="35">
        <v>1</v>
      </c>
      <c r="BB19" s="35">
        <v>1</v>
      </c>
      <c r="BC19" s="35">
        <v>0</v>
      </c>
      <c r="BD19" s="35">
        <v>0</v>
      </c>
      <c r="BE19" s="35">
        <v>0</v>
      </c>
      <c r="BF19" s="35">
        <v>0</v>
      </c>
      <c r="BG19" s="35">
        <v>2</v>
      </c>
      <c r="BH19" s="35">
        <v>1</v>
      </c>
      <c r="BI19" s="35">
        <v>0</v>
      </c>
      <c r="BJ19" s="35">
        <v>2</v>
      </c>
      <c r="BK19" s="35">
        <v>0</v>
      </c>
      <c r="BL19" s="35">
        <v>0</v>
      </c>
      <c r="BM19" s="35">
        <v>0</v>
      </c>
      <c r="BN19" s="35">
        <v>3</v>
      </c>
      <c r="BO19" s="35">
        <v>3</v>
      </c>
      <c r="BP19" s="35">
        <v>4</v>
      </c>
      <c r="BQ19" s="35">
        <v>5</v>
      </c>
      <c r="BR19" s="35">
        <v>2</v>
      </c>
      <c r="BS19" s="35">
        <v>3</v>
      </c>
      <c r="BT19" s="35">
        <v>7</v>
      </c>
      <c r="BU19" s="35">
        <v>4</v>
      </c>
      <c r="BV19" s="35">
        <v>0</v>
      </c>
      <c r="BW19" s="35">
        <v>5</v>
      </c>
      <c r="BX19" s="35">
        <v>7</v>
      </c>
      <c r="BY19" s="35">
        <v>4</v>
      </c>
      <c r="BZ19" s="35">
        <v>1</v>
      </c>
      <c r="CA19" s="35">
        <v>1</v>
      </c>
      <c r="CB19" s="35">
        <v>0</v>
      </c>
      <c r="CC19" s="35">
        <v>1</v>
      </c>
      <c r="CD19" s="35">
        <v>3</v>
      </c>
      <c r="CE19" s="35">
        <v>1</v>
      </c>
      <c r="CF19" s="35">
        <v>4</v>
      </c>
      <c r="CG19" s="35">
        <v>5</v>
      </c>
      <c r="CH19" s="35">
        <v>6</v>
      </c>
      <c r="CI19" s="35">
        <v>0</v>
      </c>
      <c r="CJ19" s="35">
        <v>3</v>
      </c>
      <c r="CK19" s="35">
        <v>5</v>
      </c>
      <c r="CL19" s="35">
        <v>3</v>
      </c>
      <c r="CM19" s="35">
        <v>0</v>
      </c>
      <c r="CN19" s="35">
        <v>0</v>
      </c>
      <c r="CO19" s="35">
        <v>0</v>
      </c>
      <c r="CP19" s="35">
        <v>0</v>
      </c>
      <c r="CQ19" s="35">
        <v>1</v>
      </c>
      <c r="CR19" s="35">
        <v>0</v>
      </c>
      <c r="CS19" s="35">
        <v>0</v>
      </c>
      <c r="CT19" s="35">
        <v>0</v>
      </c>
      <c r="CU19" s="35">
        <v>2</v>
      </c>
      <c r="CV19" s="35">
        <v>4</v>
      </c>
      <c r="CW19" s="35">
        <v>1</v>
      </c>
      <c r="CX19" s="35">
        <v>10</v>
      </c>
      <c r="CY19" s="35">
        <v>0</v>
      </c>
      <c r="CZ19" s="35">
        <v>0</v>
      </c>
      <c r="DA19" s="35">
        <v>1</v>
      </c>
      <c r="DB19" s="35">
        <v>6</v>
      </c>
      <c r="DC19" s="35">
        <v>0</v>
      </c>
      <c r="DD19" s="35">
        <v>1</v>
      </c>
      <c r="DE19" s="35">
        <v>7</v>
      </c>
      <c r="DF19" s="35">
        <v>4</v>
      </c>
      <c r="DG19" s="35">
        <v>6</v>
      </c>
      <c r="DH19" s="35">
        <v>6</v>
      </c>
      <c r="DI19" s="35">
        <v>1</v>
      </c>
      <c r="DJ19" s="35">
        <v>3</v>
      </c>
      <c r="DK19" s="35">
        <v>0</v>
      </c>
      <c r="DL19" s="35">
        <v>4</v>
      </c>
      <c r="DM19" s="35">
        <v>1</v>
      </c>
      <c r="DN19" s="35">
        <v>0</v>
      </c>
      <c r="DO19" s="35">
        <v>0</v>
      </c>
      <c r="DP19" s="35">
        <v>0</v>
      </c>
      <c r="DQ19" s="35">
        <v>0</v>
      </c>
      <c r="DR19" s="35">
        <v>6</v>
      </c>
      <c r="DS19" s="35">
        <v>0</v>
      </c>
      <c r="DT19" s="35">
        <v>4</v>
      </c>
      <c r="DU19" s="35">
        <v>5</v>
      </c>
      <c r="DV19" s="35">
        <v>6</v>
      </c>
      <c r="DW19" s="35">
        <v>1</v>
      </c>
      <c r="DX19" s="35">
        <v>0</v>
      </c>
      <c r="DY19" s="35">
        <v>5</v>
      </c>
      <c r="DZ19" s="35">
        <v>5</v>
      </c>
      <c r="EA19" s="35">
        <v>0</v>
      </c>
      <c r="EB19" s="35">
        <v>0</v>
      </c>
      <c r="EC19" s="35">
        <v>0</v>
      </c>
      <c r="ED19" s="35">
        <v>0</v>
      </c>
      <c r="EE19" s="35">
        <v>0</v>
      </c>
      <c r="EF19" s="35">
        <v>0</v>
      </c>
      <c r="EG19" s="35">
        <v>0</v>
      </c>
      <c r="EH19" s="35">
        <v>0</v>
      </c>
      <c r="EI19" s="35">
        <v>0</v>
      </c>
      <c r="EJ19" s="35">
        <v>4</v>
      </c>
      <c r="EK19" s="35">
        <v>1</v>
      </c>
      <c r="EL19" s="35">
        <v>4</v>
      </c>
      <c r="EM19" s="35">
        <v>2</v>
      </c>
      <c r="EN19" s="35">
        <v>3</v>
      </c>
      <c r="EO19" s="35">
        <v>6</v>
      </c>
      <c r="EP19" s="35">
        <v>0</v>
      </c>
      <c r="EQ19" s="35">
        <v>0</v>
      </c>
      <c r="ER19" s="35">
        <v>0</v>
      </c>
      <c r="ES19" s="35">
        <v>3</v>
      </c>
      <c r="ET19" s="35">
        <v>5</v>
      </c>
      <c r="EU19" s="35">
        <v>7</v>
      </c>
      <c r="EV19" s="35">
        <v>3</v>
      </c>
      <c r="EW19" s="35">
        <v>0</v>
      </c>
      <c r="EX19" s="35">
        <v>7</v>
      </c>
      <c r="EY19" s="35">
        <v>0</v>
      </c>
      <c r="EZ19" s="35">
        <v>4</v>
      </c>
      <c r="FA19" s="35">
        <v>0</v>
      </c>
      <c r="FB19" s="35">
        <v>0</v>
      </c>
      <c r="FC19" s="35">
        <v>0</v>
      </c>
      <c r="FD19" s="35">
        <v>2</v>
      </c>
      <c r="FE19" s="35">
        <v>0</v>
      </c>
    </row>
    <row r="20" spans="1:161" x14ac:dyDescent="0.25">
      <c r="A20" s="2" t="s">
        <v>196</v>
      </c>
      <c r="B20" s="35">
        <v>6</v>
      </c>
      <c r="C20" s="35">
        <v>9</v>
      </c>
      <c r="D20" s="35">
        <v>6</v>
      </c>
      <c r="E20" s="35">
        <v>4</v>
      </c>
      <c r="F20" s="35">
        <v>2</v>
      </c>
      <c r="G20" s="35">
        <v>3</v>
      </c>
      <c r="H20" s="35">
        <v>9</v>
      </c>
      <c r="I20" s="35">
        <v>0</v>
      </c>
      <c r="J20" s="35">
        <v>5</v>
      </c>
      <c r="K20" s="35">
        <v>4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3</v>
      </c>
      <c r="R20" s="35">
        <v>6</v>
      </c>
      <c r="S20" s="35">
        <v>8</v>
      </c>
      <c r="T20" s="35">
        <v>0</v>
      </c>
      <c r="U20" s="35">
        <v>1</v>
      </c>
      <c r="V20" s="35">
        <v>6</v>
      </c>
      <c r="W20" s="35">
        <v>3</v>
      </c>
      <c r="X20" s="35">
        <v>4</v>
      </c>
      <c r="Y20" s="35">
        <v>0</v>
      </c>
      <c r="Z20" s="35">
        <v>1</v>
      </c>
      <c r="AA20" s="35">
        <v>8</v>
      </c>
      <c r="AB20" s="35">
        <v>1</v>
      </c>
      <c r="AC20" s="35">
        <v>4</v>
      </c>
      <c r="AD20" s="35">
        <v>0</v>
      </c>
      <c r="AE20" s="35">
        <v>2</v>
      </c>
      <c r="AF20" s="35">
        <v>3</v>
      </c>
      <c r="AG20" s="35">
        <v>7</v>
      </c>
      <c r="AH20" s="35">
        <v>0</v>
      </c>
      <c r="AI20" s="35">
        <v>3</v>
      </c>
      <c r="AJ20" s="35">
        <v>9</v>
      </c>
      <c r="AK20" s="35">
        <v>6</v>
      </c>
      <c r="AL20" s="35">
        <v>16</v>
      </c>
      <c r="AM20" s="35">
        <v>9</v>
      </c>
      <c r="AN20" s="35">
        <v>0</v>
      </c>
      <c r="AO20" s="35">
        <v>1</v>
      </c>
      <c r="AP20" s="35">
        <v>3</v>
      </c>
      <c r="AQ20" s="35">
        <v>3</v>
      </c>
      <c r="AR20" s="35">
        <v>4</v>
      </c>
      <c r="AS20" s="35">
        <v>7</v>
      </c>
      <c r="AT20" s="35">
        <v>6</v>
      </c>
      <c r="AU20" s="35">
        <v>4</v>
      </c>
      <c r="AV20" s="35">
        <v>9</v>
      </c>
      <c r="AW20" s="35">
        <v>4</v>
      </c>
      <c r="AX20" s="35">
        <v>6</v>
      </c>
      <c r="AY20" s="35">
        <v>2</v>
      </c>
      <c r="AZ20" s="35">
        <v>0</v>
      </c>
      <c r="BA20" s="35">
        <v>5</v>
      </c>
      <c r="BB20" s="35">
        <v>5</v>
      </c>
      <c r="BC20" s="35">
        <v>3</v>
      </c>
      <c r="BD20" s="35">
        <v>0</v>
      </c>
      <c r="BE20" s="35">
        <v>2</v>
      </c>
      <c r="BF20" s="35">
        <v>7</v>
      </c>
      <c r="BG20" s="35">
        <v>8</v>
      </c>
      <c r="BH20" s="35">
        <v>5</v>
      </c>
      <c r="BI20" s="35">
        <v>0</v>
      </c>
      <c r="BJ20" s="35">
        <v>9</v>
      </c>
      <c r="BK20" s="35">
        <v>3</v>
      </c>
      <c r="BL20" s="35">
        <v>3</v>
      </c>
      <c r="BM20" s="35">
        <v>0</v>
      </c>
      <c r="BN20" s="35">
        <v>3</v>
      </c>
      <c r="BO20" s="35">
        <v>10</v>
      </c>
      <c r="BP20" s="35">
        <v>10</v>
      </c>
      <c r="BQ20" s="35">
        <v>8</v>
      </c>
      <c r="BR20" s="35">
        <v>6</v>
      </c>
      <c r="BS20" s="35">
        <v>6</v>
      </c>
      <c r="BT20" s="35">
        <v>3</v>
      </c>
      <c r="BU20" s="35">
        <v>8</v>
      </c>
      <c r="BV20" s="35">
        <v>3</v>
      </c>
      <c r="BW20" s="35">
        <v>13</v>
      </c>
      <c r="BX20" s="35">
        <v>4</v>
      </c>
      <c r="BY20" s="35">
        <v>5</v>
      </c>
      <c r="BZ20" s="35">
        <v>6</v>
      </c>
      <c r="CA20" s="35">
        <v>11</v>
      </c>
      <c r="CB20" s="35">
        <v>1</v>
      </c>
      <c r="CC20" s="35">
        <v>4</v>
      </c>
      <c r="CD20" s="35">
        <v>3</v>
      </c>
      <c r="CE20" s="35">
        <v>4</v>
      </c>
      <c r="CF20" s="35">
        <v>2</v>
      </c>
      <c r="CG20" s="35">
        <v>2</v>
      </c>
      <c r="CH20" s="35">
        <v>5</v>
      </c>
      <c r="CI20" s="35">
        <v>4</v>
      </c>
      <c r="CJ20" s="35">
        <v>3</v>
      </c>
      <c r="CK20" s="35">
        <v>5</v>
      </c>
      <c r="CL20" s="35">
        <v>2</v>
      </c>
      <c r="CM20" s="35">
        <v>8</v>
      </c>
      <c r="CN20" s="35">
        <v>1</v>
      </c>
      <c r="CO20" s="35">
        <v>2</v>
      </c>
      <c r="CP20" s="35">
        <v>0</v>
      </c>
      <c r="CQ20" s="35">
        <v>4</v>
      </c>
      <c r="CR20" s="35">
        <v>2</v>
      </c>
      <c r="CS20" s="35">
        <v>2</v>
      </c>
      <c r="CT20" s="35">
        <v>2</v>
      </c>
      <c r="CU20" s="35">
        <v>6</v>
      </c>
      <c r="CV20" s="35">
        <v>5</v>
      </c>
      <c r="CW20" s="35">
        <v>2</v>
      </c>
      <c r="CX20" s="35">
        <v>4</v>
      </c>
      <c r="CY20" s="35">
        <v>5</v>
      </c>
      <c r="CZ20" s="35">
        <v>5</v>
      </c>
      <c r="DA20" s="35">
        <v>1</v>
      </c>
      <c r="DB20" s="35">
        <v>4</v>
      </c>
      <c r="DC20" s="35">
        <v>2</v>
      </c>
      <c r="DD20" s="35">
        <v>5</v>
      </c>
      <c r="DE20" s="35">
        <v>4</v>
      </c>
      <c r="DF20" s="35">
        <v>6</v>
      </c>
      <c r="DG20" s="35">
        <v>8</v>
      </c>
      <c r="DH20" s="35">
        <v>8</v>
      </c>
      <c r="DI20" s="35">
        <v>4</v>
      </c>
      <c r="DJ20" s="35">
        <v>6</v>
      </c>
      <c r="DK20" s="35">
        <v>5</v>
      </c>
      <c r="DL20" s="35">
        <v>1</v>
      </c>
      <c r="DM20" s="35">
        <v>7</v>
      </c>
      <c r="DN20" s="35">
        <v>0</v>
      </c>
      <c r="DO20" s="35">
        <v>2</v>
      </c>
      <c r="DP20" s="35">
        <v>5</v>
      </c>
      <c r="DQ20" s="35">
        <v>4</v>
      </c>
      <c r="DR20" s="35">
        <v>4</v>
      </c>
      <c r="DS20" s="35">
        <v>5</v>
      </c>
      <c r="DT20" s="35">
        <v>8</v>
      </c>
      <c r="DU20" s="35">
        <v>5</v>
      </c>
      <c r="DV20" s="35">
        <v>3</v>
      </c>
      <c r="DW20" s="35">
        <v>3</v>
      </c>
      <c r="DX20" s="35">
        <v>1</v>
      </c>
      <c r="DY20" s="35">
        <v>7</v>
      </c>
      <c r="DZ20" s="35">
        <v>5</v>
      </c>
      <c r="EA20" s="35">
        <v>3</v>
      </c>
      <c r="EB20" s="35">
        <v>8</v>
      </c>
      <c r="EC20" s="35">
        <v>8</v>
      </c>
      <c r="ED20" s="35">
        <v>8</v>
      </c>
      <c r="EE20" s="35">
        <v>6</v>
      </c>
      <c r="EF20" s="35">
        <v>4</v>
      </c>
      <c r="EG20" s="35">
        <v>9</v>
      </c>
      <c r="EH20" s="35">
        <v>3</v>
      </c>
      <c r="EI20" s="35">
        <v>0</v>
      </c>
      <c r="EJ20" s="35">
        <v>8</v>
      </c>
      <c r="EK20" s="35">
        <v>13</v>
      </c>
      <c r="EL20" s="35">
        <v>3</v>
      </c>
      <c r="EM20" s="35">
        <v>4</v>
      </c>
      <c r="EN20" s="35">
        <v>2</v>
      </c>
      <c r="EO20" s="35">
        <v>4</v>
      </c>
      <c r="EP20" s="35">
        <v>9</v>
      </c>
      <c r="EQ20" s="35">
        <v>2</v>
      </c>
      <c r="ER20" s="35">
        <v>5</v>
      </c>
      <c r="ES20" s="35">
        <v>2</v>
      </c>
      <c r="ET20" s="35">
        <v>3</v>
      </c>
      <c r="EU20" s="35">
        <v>3</v>
      </c>
      <c r="EV20" s="35">
        <v>6</v>
      </c>
      <c r="EW20" s="35">
        <v>2</v>
      </c>
      <c r="EX20" s="35">
        <v>4</v>
      </c>
      <c r="EY20" s="35">
        <v>1</v>
      </c>
      <c r="EZ20" s="35">
        <v>7</v>
      </c>
      <c r="FA20" s="35">
        <v>4</v>
      </c>
      <c r="FB20" s="35">
        <v>0</v>
      </c>
      <c r="FC20" s="35">
        <v>0</v>
      </c>
      <c r="FD20" s="35">
        <v>5</v>
      </c>
      <c r="FE20" s="35">
        <v>5</v>
      </c>
    </row>
    <row r="21" spans="1:161" x14ac:dyDescent="0.25">
      <c r="A21" s="2" t="s">
        <v>197</v>
      </c>
      <c r="B21" s="35">
        <v>3</v>
      </c>
      <c r="C21" s="35">
        <v>0</v>
      </c>
      <c r="D21" s="35">
        <v>3</v>
      </c>
      <c r="E21" s="35">
        <v>10</v>
      </c>
      <c r="F21" s="35">
        <v>2</v>
      </c>
      <c r="G21" s="35">
        <v>5</v>
      </c>
      <c r="H21" s="35">
        <v>2</v>
      </c>
      <c r="I21" s="35">
        <v>2</v>
      </c>
      <c r="J21" s="35">
        <v>2</v>
      </c>
      <c r="K21" s="35">
        <v>7</v>
      </c>
      <c r="L21" s="35">
        <v>1</v>
      </c>
      <c r="M21" s="35">
        <v>7</v>
      </c>
      <c r="N21" s="35">
        <v>7</v>
      </c>
      <c r="O21" s="35">
        <v>4</v>
      </c>
      <c r="P21" s="35">
        <v>3</v>
      </c>
      <c r="Q21" s="35">
        <v>0</v>
      </c>
      <c r="R21" s="35">
        <v>9</v>
      </c>
      <c r="S21" s="35">
        <v>1</v>
      </c>
      <c r="T21" s="35">
        <v>3</v>
      </c>
      <c r="U21" s="35">
        <v>2</v>
      </c>
      <c r="V21" s="35">
        <v>8</v>
      </c>
      <c r="W21" s="35">
        <v>6</v>
      </c>
      <c r="X21" s="35">
        <v>7</v>
      </c>
      <c r="Y21" s="35">
        <v>1</v>
      </c>
      <c r="Z21" s="35">
        <v>8</v>
      </c>
      <c r="AA21" s="35">
        <v>3</v>
      </c>
      <c r="AB21" s="35">
        <v>1</v>
      </c>
      <c r="AC21" s="35">
        <v>4</v>
      </c>
      <c r="AD21" s="35">
        <v>0</v>
      </c>
      <c r="AE21" s="35">
        <v>3</v>
      </c>
      <c r="AF21" s="35">
        <v>2</v>
      </c>
      <c r="AG21" s="35">
        <v>0</v>
      </c>
      <c r="AH21" s="35">
        <v>4</v>
      </c>
      <c r="AI21" s="35">
        <v>3</v>
      </c>
      <c r="AJ21" s="35">
        <v>11</v>
      </c>
      <c r="AK21" s="35">
        <v>3</v>
      </c>
      <c r="AL21" s="35">
        <v>2</v>
      </c>
      <c r="AM21" s="35">
        <v>0</v>
      </c>
      <c r="AN21" s="35">
        <v>4</v>
      </c>
      <c r="AO21" s="35">
        <v>5</v>
      </c>
      <c r="AP21" s="35">
        <v>6</v>
      </c>
      <c r="AQ21" s="35">
        <v>6</v>
      </c>
      <c r="AR21" s="35">
        <v>2</v>
      </c>
      <c r="AS21" s="35">
        <v>2</v>
      </c>
      <c r="AT21" s="35">
        <v>8</v>
      </c>
      <c r="AU21" s="35">
        <v>4</v>
      </c>
      <c r="AV21" s="35">
        <v>11</v>
      </c>
      <c r="AW21" s="35">
        <v>6</v>
      </c>
      <c r="AX21" s="35">
        <v>6</v>
      </c>
      <c r="AY21" s="35">
        <v>2</v>
      </c>
      <c r="AZ21" s="35">
        <v>5</v>
      </c>
      <c r="BA21" s="35">
        <v>2</v>
      </c>
      <c r="BB21" s="35">
        <v>1</v>
      </c>
      <c r="BC21" s="35">
        <v>7</v>
      </c>
      <c r="BD21" s="35">
        <v>1</v>
      </c>
      <c r="BE21" s="35">
        <v>8</v>
      </c>
      <c r="BF21" s="35">
        <v>4</v>
      </c>
      <c r="BG21" s="35">
        <v>6</v>
      </c>
      <c r="BH21" s="35">
        <v>5</v>
      </c>
      <c r="BI21" s="35">
        <v>5</v>
      </c>
      <c r="BJ21" s="35">
        <v>5</v>
      </c>
      <c r="BK21" s="35">
        <v>2</v>
      </c>
      <c r="BL21" s="35">
        <v>1</v>
      </c>
      <c r="BM21" s="35">
        <v>0</v>
      </c>
      <c r="BN21" s="35">
        <v>5</v>
      </c>
      <c r="BO21" s="35">
        <v>7</v>
      </c>
      <c r="BP21" s="35">
        <v>6</v>
      </c>
      <c r="BQ21" s="35">
        <v>5</v>
      </c>
      <c r="BR21" s="35">
        <v>3</v>
      </c>
      <c r="BS21" s="35">
        <v>7</v>
      </c>
      <c r="BT21" s="35">
        <v>3</v>
      </c>
      <c r="BU21" s="35">
        <v>3</v>
      </c>
      <c r="BV21" s="35">
        <v>0</v>
      </c>
      <c r="BW21" s="35">
        <v>6</v>
      </c>
      <c r="BX21" s="35">
        <v>3</v>
      </c>
      <c r="BY21" s="35">
        <v>4</v>
      </c>
      <c r="BZ21" s="35">
        <v>6</v>
      </c>
      <c r="CA21" s="35">
        <v>5</v>
      </c>
      <c r="CB21" s="35">
        <v>2</v>
      </c>
      <c r="CC21" s="35">
        <v>9</v>
      </c>
      <c r="CD21" s="35">
        <v>7</v>
      </c>
      <c r="CE21" s="35">
        <v>9</v>
      </c>
      <c r="CF21" s="35">
        <v>5</v>
      </c>
      <c r="CG21" s="35">
        <v>3</v>
      </c>
      <c r="CH21" s="35">
        <v>5</v>
      </c>
      <c r="CI21" s="35">
        <v>4</v>
      </c>
      <c r="CJ21" s="35">
        <v>4</v>
      </c>
      <c r="CK21" s="35">
        <v>2</v>
      </c>
      <c r="CL21" s="35">
        <v>5</v>
      </c>
      <c r="CM21" s="35">
        <v>6</v>
      </c>
      <c r="CN21" s="35">
        <v>8</v>
      </c>
      <c r="CO21" s="35">
        <v>9</v>
      </c>
      <c r="CP21" s="35">
        <v>7</v>
      </c>
      <c r="CQ21" s="35">
        <v>5</v>
      </c>
      <c r="CR21" s="35">
        <v>5</v>
      </c>
      <c r="CS21" s="35">
        <v>6</v>
      </c>
      <c r="CT21" s="35">
        <v>5</v>
      </c>
      <c r="CU21" s="35">
        <v>9</v>
      </c>
      <c r="CV21" s="35">
        <v>9</v>
      </c>
      <c r="CW21" s="35">
        <v>5</v>
      </c>
      <c r="CX21" s="35">
        <v>1</v>
      </c>
      <c r="CY21" s="35">
        <v>7</v>
      </c>
      <c r="CZ21" s="35">
        <v>7</v>
      </c>
      <c r="DA21" s="35">
        <v>7</v>
      </c>
      <c r="DB21" s="35">
        <v>2</v>
      </c>
      <c r="DC21" s="35">
        <v>5</v>
      </c>
      <c r="DD21" s="35">
        <v>4</v>
      </c>
      <c r="DE21" s="35">
        <v>5</v>
      </c>
      <c r="DF21" s="35">
        <v>9</v>
      </c>
      <c r="DG21" s="35">
        <v>5</v>
      </c>
      <c r="DH21" s="35">
        <v>5</v>
      </c>
      <c r="DI21" s="35">
        <v>10</v>
      </c>
      <c r="DJ21" s="35">
        <v>4</v>
      </c>
      <c r="DK21" s="35">
        <v>5</v>
      </c>
      <c r="DL21" s="35">
        <v>2</v>
      </c>
      <c r="DM21" s="35">
        <v>6</v>
      </c>
      <c r="DN21" s="35">
        <v>8</v>
      </c>
      <c r="DO21" s="35">
        <v>7</v>
      </c>
      <c r="DP21" s="35">
        <v>7</v>
      </c>
      <c r="DQ21" s="35">
        <v>2</v>
      </c>
      <c r="DR21" s="35">
        <v>3</v>
      </c>
      <c r="DS21" s="35">
        <v>4</v>
      </c>
      <c r="DT21" s="35">
        <v>6</v>
      </c>
      <c r="DU21" s="35">
        <v>2</v>
      </c>
      <c r="DV21" s="35">
        <v>3</v>
      </c>
      <c r="DW21" s="35">
        <v>5</v>
      </c>
      <c r="DX21" s="35">
        <v>2</v>
      </c>
      <c r="DY21" s="35">
        <v>2</v>
      </c>
      <c r="DZ21" s="35">
        <v>5</v>
      </c>
      <c r="EA21" s="35">
        <v>3</v>
      </c>
      <c r="EB21" s="35">
        <v>5</v>
      </c>
      <c r="EC21" s="35">
        <v>2</v>
      </c>
      <c r="ED21" s="35">
        <v>5</v>
      </c>
      <c r="EE21" s="35">
        <v>4</v>
      </c>
      <c r="EF21" s="35">
        <v>4</v>
      </c>
      <c r="EG21" s="35">
        <v>6</v>
      </c>
      <c r="EH21" s="35">
        <v>2</v>
      </c>
      <c r="EI21" s="35">
        <v>4</v>
      </c>
      <c r="EJ21" s="35">
        <v>1</v>
      </c>
      <c r="EK21" s="35">
        <v>6</v>
      </c>
      <c r="EL21" s="35">
        <v>4</v>
      </c>
      <c r="EM21" s="35">
        <v>5</v>
      </c>
      <c r="EN21" s="35">
        <v>5</v>
      </c>
      <c r="EO21" s="35">
        <v>6</v>
      </c>
      <c r="EP21" s="35">
        <v>3</v>
      </c>
      <c r="EQ21" s="35">
        <v>5</v>
      </c>
      <c r="ER21" s="35">
        <v>4</v>
      </c>
      <c r="ES21" s="35">
        <v>5</v>
      </c>
      <c r="ET21" s="35">
        <v>6</v>
      </c>
      <c r="EU21" s="35">
        <v>3</v>
      </c>
      <c r="EV21" s="35">
        <v>7</v>
      </c>
      <c r="EW21" s="35">
        <v>4</v>
      </c>
      <c r="EX21" s="35">
        <v>4</v>
      </c>
      <c r="EY21" s="35">
        <v>2</v>
      </c>
      <c r="EZ21" s="35">
        <v>0</v>
      </c>
      <c r="FA21" s="35">
        <v>3</v>
      </c>
      <c r="FB21" s="35">
        <v>3</v>
      </c>
      <c r="FC21" s="35">
        <v>4</v>
      </c>
      <c r="FD21" s="35">
        <v>2</v>
      </c>
      <c r="FE21" s="35">
        <v>4</v>
      </c>
    </row>
    <row r="22" spans="1:161" x14ac:dyDescent="0.25">
      <c r="A22" s="2" t="s">
        <v>198</v>
      </c>
      <c r="B22" s="35">
        <v>0</v>
      </c>
      <c r="C22" s="35">
        <v>0</v>
      </c>
      <c r="D22" s="35">
        <v>0</v>
      </c>
      <c r="E22" s="35">
        <v>4</v>
      </c>
      <c r="F22" s="35">
        <v>1</v>
      </c>
      <c r="G22" s="35">
        <v>4</v>
      </c>
      <c r="H22" s="35">
        <v>0</v>
      </c>
      <c r="I22" s="35">
        <v>13</v>
      </c>
      <c r="J22" s="35">
        <v>2</v>
      </c>
      <c r="K22" s="35">
        <v>0</v>
      </c>
      <c r="L22" s="35">
        <v>3</v>
      </c>
      <c r="M22" s="35">
        <v>1</v>
      </c>
      <c r="N22" s="35">
        <v>1</v>
      </c>
      <c r="O22" s="35">
        <v>2</v>
      </c>
      <c r="P22" s="35">
        <v>3</v>
      </c>
      <c r="Q22" s="35">
        <v>0</v>
      </c>
      <c r="R22" s="35">
        <v>0</v>
      </c>
      <c r="S22" s="35">
        <v>0</v>
      </c>
      <c r="T22" s="35">
        <v>13</v>
      </c>
      <c r="U22" s="35">
        <v>2</v>
      </c>
      <c r="V22" s="35">
        <v>0</v>
      </c>
      <c r="W22" s="35">
        <v>0</v>
      </c>
      <c r="X22" s="35">
        <v>0</v>
      </c>
      <c r="Y22" s="35">
        <v>16</v>
      </c>
      <c r="Z22" s="35">
        <v>0</v>
      </c>
      <c r="AA22" s="35">
        <v>0</v>
      </c>
      <c r="AB22" s="35">
        <v>8</v>
      </c>
      <c r="AC22" s="35">
        <v>2</v>
      </c>
      <c r="AD22" s="35">
        <v>0</v>
      </c>
      <c r="AE22" s="35">
        <v>3</v>
      </c>
      <c r="AF22" s="35">
        <v>4</v>
      </c>
      <c r="AG22" s="35">
        <v>0</v>
      </c>
      <c r="AH22" s="35">
        <v>9</v>
      </c>
      <c r="AI22" s="35">
        <v>0</v>
      </c>
      <c r="AJ22" s="35">
        <v>0</v>
      </c>
      <c r="AK22" s="35">
        <v>0</v>
      </c>
      <c r="AL22" s="35">
        <v>0</v>
      </c>
      <c r="AM22" s="35">
        <v>0</v>
      </c>
      <c r="AN22" s="35">
        <v>5</v>
      </c>
      <c r="AO22" s="35">
        <v>2</v>
      </c>
      <c r="AP22" s="35">
        <v>0</v>
      </c>
      <c r="AQ22" s="35">
        <v>1</v>
      </c>
      <c r="AR22" s="35">
        <v>2</v>
      </c>
      <c r="AS22" s="35">
        <v>0</v>
      </c>
      <c r="AT22" s="35">
        <v>9</v>
      </c>
      <c r="AU22" s="35">
        <v>4</v>
      </c>
      <c r="AV22" s="35">
        <v>0</v>
      </c>
      <c r="AW22" s="35">
        <v>2</v>
      </c>
      <c r="AX22" s="35">
        <v>5</v>
      </c>
      <c r="AY22" s="35">
        <v>1</v>
      </c>
      <c r="AZ22" s="35">
        <v>13</v>
      </c>
      <c r="BA22" s="35">
        <v>4</v>
      </c>
      <c r="BB22" s="35">
        <v>1</v>
      </c>
      <c r="BC22" s="35">
        <v>1</v>
      </c>
      <c r="BD22" s="35">
        <v>12</v>
      </c>
      <c r="BE22" s="35">
        <v>2</v>
      </c>
      <c r="BF22" s="35">
        <v>8</v>
      </c>
      <c r="BG22" s="35">
        <v>0</v>
      </c>
      <c r="BH22" s="35">
        <v>2</v>
      </c>
      <c r="BI22" s="35">
        <v>4</v>
      </c>
      <c r="BJ22" s="35">
        <v>0</v>
      </c>
      <c r="BK22" s="35">
        <v>4</v>
      </c>
      <c r="BL22" s="35">
        <v>1</v>
      </c>
      <c r="BM22" s="35">
        <v>0</v>
      </c>
      <c r="BN22" s="35">
        <v>0</v>
      </c>
      <c r="BO22" s="35">
        <v>1</v>
      </c>
      <c r="BP22" s="35">
        <v>3</v>
      </c>
      <c r="BQ22" s="35">
        <v>1</v>
      </c>
      <c r="BR22" s="35">
        <v>7</v>
      </c>
      <c r="BS22" s="35">
        <v>2</v>
      </c>
      <c r="BT22" s="35">
        <v>3</v>
      </c>
      <c r="BU22" s="35">
        <v>0</v>
      </c>
      <c r="BV22" s="35">
        <v>7</v>
      </c>
      <c r="BW22" s="35">
        <v>0</v>
      </c>
      <c r="BX22" s="35">
        <v>0</v>
      </c>
      <c r="BY22" s="35">
        <v>3</v>
      </c>
      <c r="BZ22" s="35">
        <v>0</v>
      </c>
      <c r="CA22" s="35">
        <v>0</v>
      </c>
      <c r="CB22" s="35">
        <v>10</v>
      </c>
      <c r="CC22" s="35">
        <v>3</v>
      </c>
      <c r="CD22" s="35">
        <v>5</v>
      </c>
      <c r="CE22" s="35">
        <v>5</v>
      </c>
      <c r="CF22" s="35">
        <v>8</v>
      </c>
      <c r="CG22" s="35">
        <v>3</v>
      </c>
      <c r="CH22" s="35">
        <v>4</v>
      </c>
      <c r="CI22" s="35">
        <v>5</v>
      </c>
      <c r="CJ22" s="35">
        <v>1</v>
      </c>
      <c r="CK22" s="35">
        <v>1</v>
      </c>
      <c r="CL22" s="35">
        <v>7</v>
      </c>
      <c r="CM22" s="35">
        <v>8</v>
      </c>
      <c r="CN22" s="35">
        <v>0</v>
      </c>
      <c r="CO22" s="35">
        <v>7</v>
      </c>
      <c r="CP22" s="35">
        <v>5</v>
      </c>
      <c r="CQ22" s="35">
        <v>6</v>
      </c>
      <c r="CR22" s="35">
        <v>1</v>
      </c>
      <c r="CS22" s="35">
        <v>10</v>
      </c>
      <c r="CT22" s="35">
        <v>8</v>
      </c>
      <c r="CU22" s="35">
        <v>0</v>
      </c>
      <c r="CV22" s="35">
        <v>0</v>
      </c>
      <c r="CW22" s="35">
        <v>9</v>
      </c>
      <c r="CX22" s="35">
        <v>0</v>
      </c>
      <c r="CY22" s="35">
        <v>9</v>
      </c>
      <c r="CZ22" s="35">
        <v>10</v>
      </c>
      <c r="DA22" s="35">
        <v>0</v>
      </c>
      <c r="DB22" s="35">
        <v>3</v>
      </c>
      <c r="DC22" s="35">
        <v>8</v>
      </c>
      <c r="DD22" s="35">
        <v>2</v>
      </c>
      <c r="DE22" s="35">
        <v>6</v>
      </c>
      <c r="DF22" s="35">
        <v>7</v>
      </c>
      <c r="DG22" s="35">
        <v>4</v>
      </c>
      <c r="DH22" s="35">
        <v>4</v>
      </c>
      <c r="DI22" s="35">
        <v>0</v>
      </c>
      <c r="DJ22" s="35">
        <v>0</v>
      </c>
      <c r="DK22" s="35">
        <v>0</v>
      </c>
      <c r="DL22" s="35">
        <v>2</v>
      </c>
      <c r="DM22" s="35">
        <v>7</v>
      </c>
      <c r="DN22" s="35">
        <v>2</v>
      </c>
      <c r="DO22" s="35">
        <v>0</v>
      </c>
      <c r="DP22" s="35">
        <v>1</v>
      </c>
      <c r="DQ22" s="35">
        <v>5</v>
      </c>
      <c r="DR22" s="35">
        <v>4</v>
      </c>
      <c r="DS22" s="35">
        <v>8</v>
      </c>
      <c r="DT22" s="35">
        <v>4</v>
      </c>
      <c r="DU22" s="35">
        <v>5</v>
      </c>
      <c r="DV22" s="35">
        <v>2</v>
      </c>
      <c r="DW22" s="35">
        <v>3</v>
      </c>
      <c r="DX22" s="35">
        <v>1</v>
      </c>
      <c r="DY22" s="35">
        <v>0</v>
      </c>
      <c r="DZ22" s="35">
        <v>1</v>
      </c>
      <c r="EA22" s="35">
        <v>7</v>
      </c>
      <c r="EB22" s="35">
        <v>0</v>
      </c>
      <c r="EC22" s="35">
        <v>4</v>
      </c>
      <c r="ED22" s="35">
        <v>9</v>
      </c>
      <c r="EE22" s="35">
        <v>7</v>
      </c>
      <c r="EF22" s="35">
        <v>0</v>
      </c>
      <c r="EG22" s="35">
        <v>4</v>
      </c>
      <c r="EH22" s="35">
        <v>0</v>
      </c>
      <c r="EI22" s="35">
        <v>5</v>
      </c>
      <c r="EJ22" s="35">
        <v>0</v>
      </c>
      <c r="EK22" s="35">
        <v>1</v>
      </c>
      <c r="EL22" s="35">
        <v>2</v>
      </c>
      <c r="EM22" s="35">
        <v>3</v>
      </c>
      <c r="EN22" s="35">
        <v>5</v>
      </c>
      <c r="EO22" s="35">
        <v>0</v>
      </c>
      <c r="EP22" s="35">
        <v>7</v>
      </c>
      <c r="EQ22" s="35">
        <v>5</v>
      </c>
      <c r="ER22" s="35">
        <v>2</v>
      </c>
      <c r="ES22" s="35">
        <v>5</v>
      </c>
      <c r="ET22" s="35">
        <v>1</v>
      </c>
      <c r="EU22" s="35">
        <v>3</v>
      </c>
      <c r="EV22" s="35">
        <v>2</v>
      </c>
      <c r="EW22" s="35">
        <v>5</v>
      </c>
      <c r="EX22" s="35">
        <v>0</v>
      </c>
      <c r="EY22" s="35">
        <v>6</v>
      </c>
      <c r="EZ22" s="35">
        <v>9</v>
      </c>
      <c r="FA22" s="35">
        <v>5</v>
      </c>
      <c r="FB22" s="35">
        <v>9</v>
      </c>
      <c r="FC22" s="35">
        <v>5</v>
      </c>
      <c r="FD22" s="35">
        <v>0</v>
      </c>
      <c r="FE22" s="35">
        <v>6</v>
      </c>
    </row>
    <row r="23" spans="1:161" x14ac:dyDescent="0.25">
      <c r="A23" s="2" t="s">
        <v>199</v>
      </c>
      <c r="B23" s="35">
        <v>0</v>
      </c>
      <c r="C23" s="35">
        <v>4</v>
      </c>
      <c r="D23" s="35">
        <v>6</v>
      </c>
      <c r="E23" s="35">
        <v>5</v>
      </c>
      <c r="F23" s="35">
        <v>3</v>
      </c>
      <c r="G23" s="35">
        <v>3</v>
      </c>
      <c r="H23" s="35">
        <v>1</v>
      </c>
      <c r="I23" s="35">
        <v>2</v>
      </c>
      <c r="J23" s="35">
        <v>2</v>
      </c>
      <c r="K23" s="35">
        <v>0</v>
      </c>
      <c r="L23" s="35">
        <v>14</v>
      </c>
      <c r="M23" s="35">
        <v>8</v>
      </c>
      <c r="N23" s="35">
        <v>10</v>
      </c>
      <c r="O23" s="35">
        <v>11</v>
      </c>
      <c r="P23" s="35">
        <v>15</v>
      </c>
      <c r="Q23" s="35">
        <v>1</v>
      </c>
      <c r="R23" s="35">
        <v>0</v>
      </c>
      <c r="S23" s="35">
        <v>1</v>
      </c>
      <c r="T23" s="35">
        <v>6</v>
      </c>
      <c r="U23" s="35">
        <v>11</v>
      </c>
      <c r="V23" s="35">
        <v>1</v>
      </c>
      <c r="W23" s="35">
        <v>1</v>
      </c>
      <c r="X23" s="35">
        <v>0</v>
      </c>
      <c r="Y23" s="35">
        <v>14</v>
      </c>
      <c r="Z23" s="35">
        <v>1</v>
      </c>
      <c r="AA23" s="35">
        <v>0</v>
      </c>
      <c r="AB23" s="35">
        <v>4</v>
      </c>
      <c r="AC23" s="35">
        <v>2</v>
      </c>
      <c r="AD23" s="35">
        <v>2</v>
      </c>
      <c r="AE23" s="35">
        <v>0</v>
      </c>
      <c r="AF23" s="35">
        <v>7</v>
      </c>
      <c r="AG23" s="35">
        <v>1</v>
      </c>
      <c r="AH23" s="35">
        <v>13</v>
      </c>
      <c r="AI23" s="35">
        <v>0</v>
      </c>
      <c r="AJ23" s="35">
        <v>0</v>
      </c>
      <c r="AK23" s="35">
        <v>0</v>
      </c>
      <c r="AL23" s="35">
        <v>1</v>
      </c>
      <c r="AM23" s="35">
        <v>0</v>
      </c>
      <c r="AN23" s="35">
        <v>12</v>
      </c>
      <c r="AO23" s="35">
        <v>11</v>
      </c>
      <c r="AP23" s="35">
        <v>0</v>
      </c>
      <c r="AQ23" s="35">
        <v>5</v>
      </c>
      <c r="AR23" s="35">
        <v>5</v>
      </c>
      <c r="AS23" s="35">
        <v>3</v>
      </c>
      <c r="AT23" s="35">
        <v>1</v>
      </c>
      <c r="AU23" s="35">
        <v>1</v>
      </c>
      <c r="AV23" s="35">
        <v>1</v>
      </c>
      <c r="AW23" s="35">
        <v>3</v>
      </c>
      <c r="AX23" s="35">
        <v>1</v>
      </c>
      <c r="AY23" s="35">
        <v>2</v>
      </c>
      <c r="AZ23" s="35">
        <v>3</v>
      </c>
      <c r="BA23" s="35">
        <v>8</v>
      </c>
      <c r="BB23" s="35">
        <v>5</v>
      </c>
      <c r="BC23" s="35">
        <v>3</v>
      </c>
      <c r="BD23" s="35">
        <v>2</v>
      </c>
      <c r="BE23" s="35">
        <v>4</v>
      </c>
      <c r="BF23" s="35">
        <v>1</v>
      </c>
      <c r="BG23" s="35">
        <v>0</v>
      </c>
      <c r="BH23" s="35">
        <v>0</v>
      </c>
      <c r="BI23" s="35">
        <v>1</v>
      </c>
      <c r="BJ23" s="35">
        <v>0</v>
      </c>
      <c r="BK23" s="35">
        <v>2</v>
      </c>
      <c r="BL23" s="35">
        <v>2</v>
      </c>
      <c r="BM23" s="35">
        <v>3</v>
      </c>
      <c r="BN23" s="35">
        <v>2</v>
      </c>
      <c r="BO23" s="35">
        <v>4</v>
      </c>
      <c r="BP23" s="35">
        <v>2</v>
      </c>
      <c r="BQ23" s="35">
        <v>4</v>
      </c>
      <c r="BR23" s="35">
        <v>2</v>
      </c>
      <c r="BS23" s="35">
        <v>4</v>
      </c>
      <c r="BT23" s="35">
        <v>3</v>
      </c>
      <c r="BU23" s="35">
        <v>0</v>
      </c>
      <c r="BV23" s="35">
        <v>2</v>
      </c>
      <c r="BW23" s="35">
        <v>1</v>
      </c>
      <c r="BX23" s="35">
        <v>1</v>
      </c>
      <c r="BY23" s="35">
        <v>3</v>
      </c>
      <c r="BZ23" s="35">
        <v>0</v>
      </c>
      <c r="CA23" s="35">
        <v>1</v>
      </c>
      <c r="CB23" s="35">
        <v>2</v>
      </c>
      <c r="CC23" s="35">
        <v>1</v>
      </c>
      <c r="CD23" s="35">
        <v>1</v>
      </c>
      <c r="CE23" s="35">
        <v>6</v>
      </c>
      <c r="CF23" s="35">
        <v>2</v>
      </c>
      <c r="CG23" s="35">
        <v>1</v>
      </c>
      <c r="CH23" s="35">
        <v>3</v>
      </c>
      <c r="CI23" s="35">
        <v>6</v>
      </c>
      <c r="CJ23" s="35">
        <v>5</v>
      </c>
      <c r="CK23" s="35">
        <v>6</v>
      </c>
      <c r="CL23" s="35">
        <v>1</v>
      </c>
      <c r="CM23" s="35">
        <v>5</v>
      </c>
      <c r="CN23" s="35">
        <v>0</v>
      </c>
      <c r="CO23" s="35">
        <v>1</v>
      </c>
      <c r="CP23" s="35">
        <v>2</v>
      </c>
      <c r="CQ23" s="35">
        <v>3</v>
      </c>
      <c r="CR23" s="35">
        <v>0</v>
      </c>
      <c r="CS23" s="35">
        <v>8</v>
      </c>
      <c r="CT23" s="35">
        <v>8</v>
      </c>
      <c r="CU23" s="35">
        <v>5</v>
      </c>
      <c r="CV23" s="35">
        <v>2</v>
      </c>
      <c r="CW23" s="35">
        <v>1</v>
      </c>
      <c r="CX23" s="35">
        <v>0</v>
      </c>
      <c r="CY23" s="35">
        <v>4</v>
      </c>
      <c r="CZ23" s="35">
        <v>5</v>
      </c>
      <c r="DA23" s="35">
        <v>0</v>
      </c>
      <c r="DB23" s="35">
        <v>0</v>
      </c>
      <c r="DC23" s="35">
        <v>2</v>
      </c>
      <c r="DD23" s="35">
        <v>0</v>
      </c>
      <c r="DE23" s="35">
        <v>4</v>
      </c>
      <c r="DF23" s="35">
        <v>2</v>
      </c>
      <c r="DG23" s="35">
        <v>4</v>
      </c>
      <c r="DH23" s="35">
        <v>4</v>
      </c>
      <c r="DI23" s="35">
        <v>0</v>
      </c>
      <c r="DJ23" s="35">
        <v>3</v>
      </c>
      <c r="DK23" s="35">
        <v>1</v>
      </c>
      <c r="DL23" s="35">
        <v>3</v>
      </c>
      <c r="DM23" s="35">
        <v>0</v>
      </c>
      <c r="DN23" s="35">
        <v>2</v>
      </c>
      <c r="DO23" s="35">
        <v>1</v>
      </c>
      <c r="DP23" s="35">
        <v>3</v>
      </c>
      <c r="DQ23" s="35">
        <v>2</v>
      </c>
      <c r="DR23" s="35">
        <v>6</v>
      </c>
      <c r="DS23" s="35">
        <v>3</v>
      </c>
      <c r="DT23" s="35">
        <v>4</v>
      </c>
      <c r="DU23" s="35">
        <v>5</v>
      </c>
      <c r="DV23" s="35">
        <v>1</v>
      </c>
      <c r="DW23" s="35">
        <v>5</v>
      </c>
      <c r="DX23" s="35">
        <v>7</v>
      </c>
      <c r="DY23" s="35">
        <v>6</v>
      </c>
      <c r="DZ23" s="35">
        <v>3</v>
      </c>
      <c r="EA23" s="35">
        <v>8</v>
      </c>
      <c r="EB23" s="35">
        <v>1</v>
      </c>
      <c r="EC23" s="35">
        <v>1</v>
      </c>
      <c r="ED23" s="35">
        <v>1</v>
      </c>
      <c r="EE23" s="35">
        <v>1</v>
      </c>
      <c r="EF23" s="35">
        <v>1</v>
      </c>
      <c r="EG23" s="35">
        <v>5</v>
      </c>
      <c r="EH23" s="35">
        <v>6</v>
      </c>
      <c r="EI23" s="35">
        <v>7</v>
      </c>
      <c r="EJ23" s="35">
        <v>6</v>
      </c>
      <c r="EK23" s="35">
        <v>4</v>
      </c>
      <c r="EL23" s="35">
        <v>1</v>
      </c>
      <c r="EM23" s="35">
        <v>10</v>
      </c>
      <c r="EN23" s="35">
        <v>8</v>
      </c>
      <c r="EO23" s="35">
        <v>0</v>
      </c>
      <c r="EP23" s="35">
        <v>1</v>
      </c>
      <c r="EQ23" s="35">
        <v>1</v>
      </c>
      <c r="ER23" s="35">
        <v>3</v>
      </c>
      <c r="ES23" s="35">
        <v>4</v>
      </c>
      <c r="ET23" s="35">
        <v>2</v>
      </c>
      <c r="EU23" s="35">
        <v>3</v>
      </c>
      <c r="EV23" s="35">
        <v>4</v>
      </c>
      <c r="EW23" s="35">
        <v>3</v>
      </c>
      <c r="EX23" s="35">
        <v>0</v>
      </c>
      <c r="EY23" s="35">
        <v>3</v>
      </c>
      <c r="EZ23" s="35">
        <v>3</v>
      </c>
      <c r="FA23" s="35">
        <v>4</v>
      </c>
      <c r="FB23" s="35">
        <v>3</v>
      </c>
      <c r="FC23" s="35">
        <v>4</v>
      </c>
      <c r="FD23" s="35">
        <v>1</v>
      </c>
      <c r="FE23" s="35">
        <v>4</v>
      </c>
    </row>
    <row r="24" spans="1:161" x14ac:dyDescent="0.25">
      <c r="A24" s="2" t="s">
        <v>213</v>
      </c>
      <c r="B24" s="35">
        <v>1</v>
      </c>
      <c r="C24" s="35">
        <v>3</v>
      </c>
      <c r="D24" s="35">
        <v>8</v>
      </c>
      <c r="E24" s="35">
        <v>0</v>
      </c>
      <c r="F24" s="35">
        <v>0</v>
      </c>
      <c r="G24" s="35">
        <v>5</v>
      </c>
      <c r="H24" s="35">
        <v>8</v>
      </c>
      <c r="I24" s="35">
        <v>4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1</v>
      </c>
      <c r="Q24" s="35">
        <v>0</v>
      </c>
      <c r="R24" s="35">
        <v>0</v>
      </c>
      <c r="S24" s="35">
        <v>7</v>
      </c>
      <c r="T24" s="35">
        <v>1</v>
      </c>
      <c r="U24" s="35">
        <v>3</v>
      </c>
      <c r="V24" s="35">
        <v>0</v>
      </c>
      <c r="W24" s="35">
        <v>0</v>
      </c>
      <c r="X24" s="35">
        <v>0</v>
      </c>
      <c r="Y24" s="35">
        <v>0</v>
      </c>
      <c r="Z24" s="35">
        <v>2</v>
      </c>
      <c r="AA24" s="35">
        <v>3</v>
      </c>
      <c r="AB24" s="35">
        <v>0</v>
      </c>
      <c r="AC24" s="35">
        <v>5</v>
      </c>
      <c r="AD24" s="35">
        <v>0</v>
      </c>
      <c r="AE24" s="35">
        <v>4</v>
      </c>
      <c r="AF24" s="35">
        <v>1</v>
      </c>
      <c r="AG24" s="35">
        <v>4</v>
      </c>
      <c r="AH24" s="35">
        <v>3</v>
      </c>
      <c r="AI24" s="35">
        <v>2</v>
      </c>
      <c r="AJ24" s="35">
        <v>0</v>
      </c>
      <c r="AK24" s="35">
        <v>0</v>
      </c>
      <c r="AL24" s="35">
        <v>4</v>
      </c>
      <c r="AM24" s="35">
        <v>2</v>
      </c>
      <c r="AN24" s="35">
        <v>3</v>
      </c>
      <c r="AO24" s="35">
        <v>1</v>
      </c>
      <c r="AP24" s="35">
        <v>2</v>
      </c>
      <c r="AQ24" s="35">
        <v>8</v>
      </c>
      <c r="AR24" s="35">
        <v>6</v>
      </c>
      <c r="AS24" s="35">
        <v>1</v>
      </c>
      <c r="AT24" s="35">
        <v>0</v>
      </c>
      <c r="AU24" s="35">
        <v>3</v>
      </c>
      <c r="AV24" s="35">
        <v>3</v>
      </c>
      <c r="AW24" s="35">
        <v>4</v>
      </c>
      <c r="AX24" s="35">
        <v>0</v>
      </c>
      <c r="AY24" s="35">
        <v>2</v>
      </c>
      <c r="AZ24" s="35">
        <v>1</v>
      </c>
      <c r="BA24" s="35">
        <v>0</v>
      </c>
      <c r="BB24" s="35">
        <v>1</v>
      </c>
      <c r="BC24" s="35">
        <v>2</v>
      </c>
      <c r="BD24" s="35">
        <v>5</v>
      </c>
      <c r="BE24" s="35">
        <v>1</v>
      </c>
      <c r="BF24" s="35">
        <v>2</v>
      </c>
      <c r="BG24" s="35">
        <v>4</v>
      </c>
      <c r="BH24" s="35">
        <v>1</v>
      </c>
      <c r="BI24" s="35">
        <v>2</v>
      </c>
      <c r="BJ24" s="35">
        <v>8</v>
      </c>
      <c r="BK24" s="35">
        <v>0</v>
      </c>
      <c r="BL24" s="35">
        <v>0</v>
      </c>
      <c r="BM24" s="35">
        <v>2</v>
      </c>
      <c r="BN24" s="35">
        <v>0</v>
      </c>
      <c r="BO24" s="35">
        <v>4</v>
      </c>
      <c r="BP24" s="35">
        <v>1</v>
      </c>
      <c r="BQ24" s="35">
        <v>4</v>
      </c>
      <c r="BR24" s="35">
        <v>1</v>
      </c>
      <c r="BS24" s="35">
        <v>4</v>
      </c>
      <c r="BT24" s="35">
        <v>3</v>
      </c>
      <c r="BU24" s="35">
        <v>5</v>
      </c>
      <c r="BV24" s="35">
        <v>7</v>
      </c>
      <c r="BW24" s="35">
        <v>2</v>
      </c>
      <c r="BX24" s="35">
        <v>2</v>
      </c>
      <c r="BY24" s="35">
        <v>2</v>
      </c>
      <c r="BZ24" s="35">
        <v>5</v>
      </c>
      <c r="CA24" s="35">
        <v>3</v>
      </c>
      <c r="CB24" s="35">
        <v>7</v>
      </c>
      <c r="CC24" s="35">
        <v>2</v>
      </c>
      <c r="CD24" s="35">
        <v>5</v>
      </c>
      <c r="CE24" s="35">
        <v>0</v>
      </c>
      <c r="CF24" s="35">
        <v>2</v>
      </c>
      <c r="CG24" s="35">
        <v>3</v>
      </c>
      <c r="CH24" s="35">
        <v>2</v>
      </c>
      <c r="CI24" s="35">
        <v>3</v>
      </c>
      <c r="CJ24" s="35">
        <v>1</v>
      </c>
      <c r="CK24" s="35">
        <v>1</v>
      </c>
      <c r="CL24" s="35">
        <v>4</v>
      </c>
      <c r="CM24" s="35">
        <v>3</v>
      </c>
      <c r="CN24" s="35">
        <v>8</v>
      </c>
      <c r="CO24" s="35">
        <v>7</v>
      </c>
      <c r="CP24" s="35">
        <v>4</v>
      </c>
      <c r="CQ24" s="35">
        <v>5</v>
      </c>
      <c r="CR24" s="35">
        <v>6</v>
      </c>
      <c r="CS24" s="35">
        <v>1</v>
      </c>
      <c r="CT24" s="35">
        <v>7</v>
      </c>
      <c r="CU24" s="35">
        <v>3</v>
      </c>
      <c r="CV24" s="35">
        <v>1</v>
      </c>
      <c r="CW24" s="35">
        <v>4</v>
      </c>
      <c r="CX24" s="35">
        <v>3</v>
      </c>
      <c r="CY24" s="35">
        <v>2</v>
      </c>
      <c r="CZ24" s="35">
        <v>2</v>
      </c>
      <c r="DA24" s="35">
        <v>6</v>
      </c>
      <c r="DB24" s="35">
        <v>6</v>
      </c>
      <c r="DC24" s="35">
        <v>1</v>
      </c>
      <c r="DD24" s="35">
        <v>3</v>
      </c>
      <c r="DE24" s="35">
        <v>4</v>
      </c>
      <c r="DF24" s="35">
        <v>3</v>
      </c>
      <c r="DG24" s="35">
        <v>4</v>
      </c>
      <c r="DH24" s="35">
        <v>4</v>
      </c>
      <c r="DI24" s="35">
        <v>0</v>
      </c>
      <c r="DJ24" s="35">
        <v>3</v>
      </c>
      <c r="DK24" s="35">
        <v>3</v>
      </c>
      <c r="DL24" s="35">
        <v>3</v>
      </c>
      <c r="DM24" s="35">
        <v>3</v>
      </c>
      <c r="DN24" s="35">
        <v>2</v>
      </c>
      <c r="DO24" s="35">
        <v>4</v>
      </c>
      <c r="DP24" s="35">
        <v>3</v>
      </c>
      <c r="DQ24" s="35">
        <v>5</v>
      </c>
      <c r="DR24" s="35">
        <v>5</v>
      </c>
      <c r="DS24" s="35">
        <v>5</v>
      </c>
      <c r="DT24" s="35">
        <v>0</v>
      </c>
      <c r="DU24" s="35">
        <v>5</v>
      </c>
      <c r="DV24" s="35">
        <v>5</v>
      </c>
      <c r="DW24" s="35">
        <v>4</v>
      </c>
      <c r="DX24" s="35">
        <v>3</v>
      </c>
      <c r="DY24" s="35">
        <v>3</v>
      </c>
      <c r="DZ24" s="35">
        <v>6</v>
      </c>
      <c r="EA24" s="35">
        <v>6</v>
      </c>
      <c r="EB24" s="35">
        <v>4</v>
      </c>
      <c r="EC24" s="35">
        <v>7</v>
      </c>
      <c r="ED24" s="35">
        <v>9</v>
      </c>
      <c r="EE24" s="35">
        <v>7</v>
      </c>
      <c r="EF24" s="35">
        <v>2</v>
      </c>
      <c r="EG24" s="35">
        <v>8</v>
      </c>
      <c r="EH24" s="35">
        <v>5</v>
      </c>
      <c r="EI24" s="35">
        <v>1</v>
      </c>
      <c r="EJ24" s="35">
        <v>7</v>
      </c>
      <c r="EK24" s="35">
        <v>2</v>
      </c>
      <c r="EL24" s="35">
        <v>0</v>
      </c>
      <c r="EM24" s="35">
        <v>7</v>
      </c>
      <c r="EN24" s="35">
        <v>9</v>
      </c>
      <c r="EO24" s="35">
        <v>4</v>
      </c>
      <c r="EP24" s="35">
        <v>4</v>
      </c>
      <c r="EQ24" s="35">
        <v>4</v>
      </c>
      <c r="ER24" s="35">
        <v>6</v>
      </c>
      <c r="ES24" s="35">
        <v>3</v>
      </c>
      <c r="ET24" s="35">
        <v>5</v>
      </c>
      <c r="EU24" s="35">
        <v>3</v>
      </c>
      <c r="EV24" s="35">
        <v>4</v>
      </c>
      <c r="EW24" s="35">
        <v>4</v>
      </c>
      <c r="EX24" s="35">
        <v>3</v>
      </c>
      <c r="EY24" s="35">
        <v>7</v>
      </c>
      <c r="EZ24" s="35">
        <v>6</v>
      </c>
      <c r="FA24" s="35">
        <v>3</v>
      </c>
      <c r="FB24" s="35">
        <v>3</v>
      </c>
      <c r="FC24" s="35">
        <v>6</v>
      </c>
      <c r="FD24" s="35">
        <v>1</v>
      </c>
      <c r="FE24" s="35">
        <v>5</v>
      </c>
    </row>
    <row r="25" spans="1:161" x14ac:dyDescent="0.25">
      <c r="A25" s="2" t="s">
        <v>200</v>
      </c>
      <c r="B25" s="35">
        <v>5</v>
      </c>
      <c r="C25" s="35">
        <v>0</v>
      </c>
      <c r="D25" s="35">
        <v>1</v>
      </c>
      <c r="E25" s="35">
        <v>2</v>
      </c>
      <c r="F25" s="35">
        <v>2</v>
      </c>
      <c r="G25" s="35">
        <v>0</v>
      </c>
      <c r="H25" s="35">
        <v>0</v>
      </c>
      <c r="I25" s="35">
        <v>13</v>
      </c>
      <c r="J25" s="35">
        <v>8</v>
      </c>
      <c r="K25" s="35">
        <v>1</v>
      </c>
      <c r="L25" s="35">
        <v>4</v>
      </c>
      <c r="M25" s="35">
        <v>0</v>
      </c>
      <c r="N25" s="35">
        <v>0</v>
      </c>
      <c r="O25" s="35">
        <v>1</v>
      </c>
      <c r="P25" s="35">
        <v>2</v>
      </c>
      <c r="Q25" s="35">
        <v>2</v>
      </c>
      <c r="R25" s="35">
        <v>0</v>
      </c>
      <c r="S25" s="35">
        <v>0</v>
      </c>
      <c r="T25" s="35">
        <v>9</v>
      </c>
      <c r="U25" s="35">
        <v>5</v>
      </c>
      <c r="V25" s="35">
        <v>0</v>
      </c>
      <c r="W25" s="35">
        <v>3</v>
      </c>
      <c r="X25" s="35">
        <v>0</v>
      </c>
      <c r="Y25" s="35">
        <v>10</v>
      </c>
      <c r="Z25" s="35">
        <v>2</v>
      </c>
      <c r="AA25" s="35">
        <v>0</v>
      </c>
      <c r="AB25" s="35">
        <v>1</v>
      </c>
      <c r="AC25" s="35">
        <v>12</v>
      </c>
      <c r="AD25" s="35">
        <v>7</v>
      </c>
      <c r="AE25" s="35">
        <v>14</v>
      </c>
      <c r="AF25" s="35">
        <v>0</v>
      </c>
      <c r="AG25" s="35">
        <v>1</v>
      </c>
      <c r="AH25" s="35">
        <v>2</v>
      </c>
      <c r="AI25" s="35">
        <v>1</v>
      </c>
      <c r="AJ25" s="35">
        <v>0</v>
      </c>
      <c r="AK25" s="35">
        <v>1</v>
      </c>
      <c r="AL25" s="35">
        <v>0</v>
      </c>
      <c r="AM25" s="35">
        <v>1</v>
      </c>
      <c r="AN25" s="35">
        <v>6</v>
      </c>
      <c r="AO25" s="35">
        <v>0</v>
      </c>
      <c r="AP25" s="35">
        <v>4</v>
      </c>
      <c r="AQ25" s="35">
        <v>0</v>
      </c>
      <c r="AR25" s="35">
        <v>5</v>
      </c>
      <c r="AS25" s="35">
        <v>4</v>
      </c>
      <c r="AT25" s="35">
        <v>2</v>
      </c>
      <c r="AU25" s="35">
        <v>5</v>
      </c>
      <c r="AV25" s="35">
        <v>0</v>
      </c>
      <c r="AW25" s="35">
        <v>6</v>
      </c>
      <c r="AX25" s="35">
        <v>8</v>
      </c>
      <c r="AY25" s="35">
        <v>11</v>
      </c>
      <c r="AZ25" s="35">
        <v>7</v>
      </c>
      <c r="BA25" s="35">
        <v>5</v>
      </c>
      <c r="BB25" s="35">
        <v>6</v>
      </c>
      <c r="BC25" s="35">
        <v>10</v>
      </c>
      <c r="BD25" s="35">
        <v>13</v>
      </c>
      <c r="BE25" s="35">
        <v>13</v>
      </c>
      <c r="BF25" s="35">
        <v>0</v>
      </c>
      <c r="BG25" s="35">
        <v>0</v>
      </c>
      <c r="BH25" s="35">
        <v>8</v>
      </c>
      <c r="BI25" s="35">
        <v>8</v>
      </c>
      <c r="BJ25" s="35">
        <v>1</v>
      </c>
      <c r="BK25" s="35">
        <v>13</v>
      </c>
      <c r="BL25" s="35">
        <v>11</v>
      </c>
      <c r="BM25" s="35">
        <v>8</v>
      </c>
      <c r="BN25" s="35">
        <v>8</v>
      </c>
      <c r="BO25" s="35">
        <v>1</v>
      </c>
      <c r="BP25" s="35">
        <v>1</v>
      </c>
      <c r="BQ25" s="35">
        <v>3</v>
      </c>
      <c r="BR25" s="35">
        <v>6</v>
      </c>
      <c r="BS25" s="35">
        <v>6</v>
      </c>
      <c r="BT25" s="35">
        <v>1</v>
      </c>
      <c r="BU25" s="35">
        <v>0</v>
      </c>
      <c r="BV25" s="35">
        <v>10</v>
      </c>
      <c r="BW25" s="35">
        <v>1</v>
      </c>
      <c r="BX25" s="35">
        <v>6</v>
      </c>
      <c r="BY25" s="35">
        <v>0</v>
      </c>
      <c r="BZ25" s="35">
        <v>1</v>
      </c>
      <c r="CA25" s="35">
        <v>0</v>
      </c>
      <c r="CB25" s="35">
        <v>10</v>
      </c>
      <c r="CC25" s="35">
        <v>8</v>
      </c>
      <c r="CD25" s="35">
        <v>4</v>
      </c>
      <c r="CE25" s="35">
        <v>2</v>
      </c>
      <c r="CF25" s="35">
        <v>10</v>
      </c>
      <c r="CG25" s="35">
        <v>5</v>
      </c>
      <c r="CH25" s="35">
        <v>13</v>
      </c>
      <c r="CI25" s="35">
        <v>7</v>
      </c>
      <c r="CJ25" s="35">
        <v>0</v>
      </c>
      <c r="CK25" s="35">
        <v>1</v>
      </c>
      <c r="CL25" s="35">
        <v>4</v>
      </c>
      <c r="CM25" s="35">
        <v>7</v>
      </c>
      <c r="CN25" s="35">
        <v>9</v>
      </c>
      <c r="CO25" s="35">
        <v>11</v>
      </c>
      <c r="CP25" s="35">
        <v>11</v>
      </c>
      <c r="CQ25" s="35">
        <v>7</v>
      </c>
      <c r="CR25" s="35">
        <v>5</v>
      </c>
      <c r="CS25" s="35">
        <v>5</v>
      </c>
      <c r="CT25" s="35">
        <v>2</v>
      </c>
      <c r="CU25" s="35">
        <v>1</v>
      </c>
      <c r="CV25" s="35">
        <v>2</v>
      </c>
      <c r="CW25" s="35">
        <v>4</v>
      </c>
      <c r="CX25" s="35">
        <v>2</v>
      </c>
      <c r="CY25" s="35">
        <v>5</v>
      </c>
      <c r="CZ25" s="35">
        <v>10</v>
      </c>
      <c r="DA25" s="35">
        <v>2</v>
      </c>
      <c r="DB25" s="35">
        <v>5</v>
      </c>
      <c r="DC25" s="35">
        <v>1</v>
      </c>
      <c r="DD25" s="35">
        <v>5</v>
      </c>
      <c r="DE25" s="35">
        <v>4</v>
      </c>
      <c r="DF25" s="35">
        <v>6</v>
      </c>
      <c r="DG25" s="35">
        <v>0</v>
      </c>
      <c r="DH25" s="35">
        <v>0</v>
      </c>
      <c r="DI25" s="35">
        <v>4</v>
      </c>
      <c r="DJ25" s="35">
        <v>7</v>
      </c>
      <c r="DK25" s="35">
        <v>4</v>
      </c>
      <c r="DL25" s="35">
        <v>10</v>
      </c>
      <c r="DM25" s="35">
        <v>6</v>
      </c>
      <c r="DN25" s="35">
        <v>6</v>
      </c>
      <c r="DO25" s="35">
        <v>6</v>
      </c>
      <c r="DP25" s="35">
        <v>4</v>
      </c>
      <c r="DQ25" s="35">
        <v>10</v>
      </c>
      <c r="DR25" s="35">
        <v>4</v>
      </c>
      <c r="DS25" s="35">
        <v>7</v>
      </c>
      <c r="DT25" s="35">
        <v>4</v>
      </c>
      <c r="DU25" s="35">
        <v>5</v>
      </c>
      <c r="DV25" s="35">
        <v>3</v>
      </c>
      <c r="DW25" s="35">
        <v>7</v>
      </c>
      <c r="DX25" s="35">
        <v>8</v>
      </c>
      <c r="DY25" s="35">
        <v>1</v>
      </c>
      <c r="DZ25" s="35">
        <v>1</v>
      </c>
      <c r="EA25" s="35">
        <v>2</v>
      </c>
      <c r="EB25" s="35">
        <v>1</v>
      </c>
      <c r="EC25" s="35">
        <v>5</v>
      </c>
      <c r="ED25" s="35">
        <v>4</v>
      </c>
      <c r="EE25" s="35">
        <v>3</v>
      </c>
      <c r="EF25" s="35">
        <v>1</v>
      </c>
      <c r="EG25" s="35">
        <v>1</v>
      </c>
      <c r="EH25" s="35">
        <v>18</v>
      </c>
      <c r="EI25" s="35">
        <v>12</v>
      </c>
      <c r="EJ25" s="35">
        <v>2</v>
      </c>
      <c r="EK25" s="35">
        <v>3</v>
      </c>
      <c r="EL25" s="35">
        <v>15</v>
      </c>
      <c r="EM25" s="35">
        <v>0</v>
      </c>
      <c r="EN25" s="35">
        <v>0</v>
      </c>
      <c r="EO25" s="35">
        <v>1</v>
      </c>
      <c r="EP25" s="35">
        <v>2</v>
      </c>
      <c r="EQ25" s="35">
        <v>7</v>
      </c>
      <c r="ER25" s="35">
        <v>7</v>
      </c>
      <c r="ES25" s="35">
        <v>2</v>
      </c>
      <c r="ET25" s="35">
        <v>2</v>
      </c>
      <c r="EU25" s="35">
        <v>1</v>
      </c>
      <c r="EV25" s="35">
        <v>6</v>
      </c>
      <c r="EW25" s="35">
        <v>10</v>
      </c>
      <c r="EX25" s="35">
        <v>1</v>
      </c>
      <c r="EY25" s="35">
        <v>12</v>
      </c>
      <c r="EZ25" s="35">
        <v>3</v>
      </c>
      <c r="FA25" s="35">
        <v>11</v>
      </c>
      <c r="FB25" s="35">
        <v>10</v>
      </c>
      <c r="FC25" s="35">
        <v>10</v>
      </c>
      <c r="FD25" s="35">
        <v>0</v>
      </c>
      <c r="FE25" s="35">
        <v>3</v>
      </c>
    </row>
    <row r="26" spans="1:161" x14ac:dyDescent="0.25">
      <c r="A26" s="2" t="s">
        <v>201</v>
      </c>
      <c r="B26" s="35">
        <v>4</v>
      </c>
      <c r="C26" s="35">
        <v>0</v>
      </c>
      <c r="D26" s="35">
        <v>2</v>
      </c>
      <c r="E26" s="35">
        <v>3</v>
      </c>
      <c r="F26" s="35">
        <v>2</v>
      </c>
      <c r="G26" s="35">
        <v>5</v>
      </c>
      <c r="H26" s="35">
        <v>0</v>
      </c>
      <c r="I26" s="35">
        <v>7</v>
      </c>
      <c r="J26" s="35">
        <v>7</v>
      </c>
      <c r="K26" s="35">
        <v>4</v>
      </c>
      <c r="L26" s="35">
        <v>0</v>
      </c>
      <c r="M26" s="35">
        <v>0</v>
      </c>
      <c r="N26" s="35">
        <v>0</v>
      </c>
      <c r="O26" s="35">
        <v>1</v>
      </c>
      <c r="P26" s="35">
        <v>0</v>
      </c>
      <c r="Q26" s="35">
        <v>3</v>
      </c>
      <c r="R26" s="35">
        <v>0</v>
      </c>
      <c r="S26" s="35">
        <v>0</v>
      </c>
      <c r="T26" s="35">
        <v>3</v>
      </c>
      <c r="U26" s="35">
        <v>3</v>
      </c>
      <c r="V26" s="35">
        <v>0</v>
      </c>
      <c r="W26" s="35">
        <v>2</v>
      </c>
      <c r="X26" s="35">
        <v>1</v>
      </c>
      <c r="Y26" s="35">
        <v>0</v>
      </c>
      <c r="Z26" s="35">
        <v>4</v>
      </c>
      <c r="AA26" s="35">
        <v>0</v>
      </c>
      <c r="AB26" s="35">
        <v>3</v>
      </c>
      <c r="AC26" s="35">
        <v>4</v>
      </c>
      <c r="AD26" s="35">
        <v>5</v>
      </c>
      <c r="AE26" s="35">
        <v>8</v>
      </c>
      <c r="AF26" s="35">
        <v>1</v>
      </c>
      <c r="AG26" s="35">
        <v>2</v>
      </c>
      <c r="AH26" s="35">
        <v>2</v>
      </c>
      <c r="AI26" s="35">
        <v>2</v>
      </c>
      <c r="AJ26" s="35">
        <v>1</v>
      </c>
      <c r="AK26" s="35">
        <v>2</v>
      </c>
      <c r="AL26" s="35">
        <v>0</v>
      </c>
      <c r="AM26" s="35">
        <v>2</v>
      </c>
      <c r="AN26" s="35">
        <v>2</v>
      </c>
      <c r="AO26" s="35">
        <v>0</v>
      </c>
      <c r="AP26" s="35">
        <v>11</v>
      </c>
      <c r="AQ26" s="35">
        <v>3</v>
      </c>
      <c r="AR26" s="35">
        <v>5</v>
      </c>
      <c r="AS26" s="35">
        <v>2</v>
      </c>
      <c r="AT26" s="35">
        <v>4</v>
      </c>
      <c r="AU26" s="35">
        <v>2</v>
      </c>
      <c r="AV26" s="35">
        <v>0</v>
      </c>
      <c r="AW26" s="35">
        <v>6</v>
      </c>
      <c r="AX26" s="35">
        <v>6</v>
      </c>
      <c r="AY26" s="35">
        <v>8</v>
      </c>
      <c r="AZ26" s="35">
        <v>1</v>
      </c>
      <c r="BA26" s="35">
        <v>2</v>
      </c>
      <c r="BB26" s="35">
        <v>3</v>
      </c>
      <c r="BC26" s="35">
        <v>6</v>
      </c>
      <c r="BD26" s="35">
        <v>7</v>
      </c>
      <c r="BE26" s="35">
        <v>6</v>
      </c>
      <c r="BF26" s="35">
        <v>0</v>
      </c>
      <c r="BG26" s="35">
        <v>2</v>
      </c>
      <c r="BH26" s="35">
        <v>10</v>
      </c>
      <c r="BI26" s="35">
        <v>4</v>
      </c>
      <c r="BJ26" s="35">
        <v>2</v>
      </c>
      <c r="BK26" s="35">
        <v>5</v>
      </c>
      <c r="BL26" s="35">
        <v>6</v>
      </c>
      <c r="BM26" s="35">
        <v>13</v>
      </c>
      <c r="BN26" s="35">
        <v>10</v>
      </c>
      <c r="BO26" s="35">
        <v>4</v>
      </c>
      <c r="BP26" s="35">
        <v>2</v>
      </c>
      <c r="BQ26" s="35">
        <v>4</v>
      </c>
      <c r="BR26" s="35">
        <v>9</v>
      </c>
      <c r="BS26" s="35">
        <v>3</v>
      </c>
      <c r="BT26" s="35">
        <v>1</v>
      </c>
      <c r="BU26" s="35">
        <v>4</v>
      </c>
      <c r="BV26" s="35">
        <v>6</v>
      </c>
      <c r="BW26" s="35">
        <v>4</v>
      </c>
      <c r="BX26" s="35">
        <v>4</v>
      </c>
      <c r="BY26" s="35">
        <v>2</v>
      </c>
      <c r="BZ26" s="35">
        <v>5</v>
      </c>
      <c r="CA26" s="35">
        <v>5</v>
      </c>
      <c r="CB26" s="35">
        <v>8</v>
      </c>
      <c r="CC26" s="35">
        <v>5</v>
      </c>
      <c r="CD26" s="35">
        <v>2</v>
      </c>
      <c r="CE26" s="35">
        <v>5</v>
      </c>
      <c r="CF26" s="35">
        <v>5</v>
      </c>
      <c r="CG26" s="35">
        <v>7</v>
      </c>
      <c r="CH26" s="35">
        <v>6</v>
      </c>
      <c r="CI26" s="35">
        <v>4</v>
      </c>
      <c r="CJ26" s="35">
        <v>4</v>
      </c>
      <c r="CK26" s="35">
        <v>3</v>
      </c>
      <c r="CL26" s="35">
        <v>4</v>
      </c>
      <c r="CM26" s="35">
        <v>4</v>
      </c>
      <c r="CN26" s="35">
        <v>10</v>
      </c>
      <c r="CO26" s="35">
        <v>5</v>
      </c>
      <c r="CP26" s="35">
        <v>5</v>
      </c>
      <c r="CQ26" s="35">
        <v>3</v>
      </c>
      <c r="CR26" s="35">
        <v>6</v>
      </c>
      <c r="CS26" s="35">
        <v>6</v>
      </c>
      <c r="CT26" s="35">
        <v>7</v>
      </c>
      <c r="CU26" s="35">
        <v>8</v>
      </c>
      <c r="CV26" s="35">
        <v>3</v>
      </c>
      <c r="CW26" s="35">
        <v>5</v>
      </c>
      <c r="CX26" s="35">
        <v>3</v>
      </c>
      <c r="CY26" s="35">
        <v>9</v>
      </c>
      <c r="CZ26" s="35">
        <v>6</v>
      </c>
      <c r="DA26" s="35">
        <v>5</v>
      </c>
      <c r="DB26" s="35">
        <v>4</v>
      </c>
      <c r="DC26" s="35">
        <v>6</v>
      </c>
      <c r="DD26" s="35">
        <v>3</v>
      </c>
      <c r="DE26" s="35">
        <v>5</v>
      </c>
      <c r="DF26" s="35">
        <v>3</v>
      </c>
      <c r="DG26" s="35">
        <v>5</v>
      </c>
      <c r="DH26" s="35">
        <v>5</v>
      </c>
      <c r="DI26" s="35">
        <v>8</v>
      </c>
      <c r="DJ26" s="35">
        <v>4</v>
      </c>
      <c r="DK26" s="35">
        <v>5</v>
      </c>
      <c r="DL26" s="35">
        <v>7</v>
      </c>
      <c r="DM26" s="35">
        <v>6</v>
      </c>
      <c r="DN26" s="35">
        <v>7</v>
      </c>
      <c r="DO26" s="35">
        <v>8</v>
      </c>
      <c r="DP26" s="35">
        <v>5</v>
      </c>
      <c r="DQ26" s="35">
        <v>3</v>
      </c>
      <c r="DR26" s="35">
        <v>1</v>
      </c>
      <c r="DS26" s="35">
        <v>6</v>
      </c>
      <c r="DT26" s="35">
        <v>3</v>
      </c>
      <c r="DU26" s="35">
        <v>2</v>
      </c>
      <c r="DV26" s="35">
        <v>6</v>
      </c>
      <c r="DW26" s="35">
        <v>6</v>
      </c>
      <c r="DX26" s="35">
        <v>10</v>
      </c>
      <c r="DY26" s="35">
        <v>2</v>
      </c>
      <c r="DZ26" s="35">
        <v>0</v>
      </c>
      <c r="EA26" s="35">
        <v>2</v>
      </c>
      <c r="EB26" s="35">
        <v>6</v>
      </c>
      <c r="EC26" s="35">
        <v>11</v>
      </c>
      <c r="ED26" s="35">
        <v>10</v>
      </c>
      <c r="EE26" s="35">
        <v>8</v>
      </c>
      <c r="EF26" s="35">
        <v>5</v>
      </c>
      <c r="EG26" s="35">
        <v>3</v>
      </c>
      <c r="EH26" s="35">
        <v>11</v>
      </c>
      <c r="EI26" s="35">
        <v>6</v>
      </c>
      <c r="EJ26" s="35">
        <v>2</v>
      </c>
      <c r="EK26" s="35">
        <v>4</v>
      </c>
      <c r="EL26" s="35">
        <v>10</v>
      </c>
      <c r="EM26" s="35">
        <v>2</v>
      </c>
      <c r="EN26" s="35">
        <v>5</v>
      </c>
      <c r="EO26" s="35">
        <v>0</v>
      </c>
      <c r="EP26" s="35">
        <v>0</v>
      </c>
      <c r="EQ26" s="35">
        <v>4</v>
      </c>
      <c r="ER26" s="35">
        <v>8</v>
      </c>
      <c r="ES26" s="35">
        <v>4</v>
      </c>
      <c r="ET26" s="35">
        <v>0</v>
      </c>
      <c r="EU26" s="35">
        <v>1</v>
      </c>
      <c r="EV26" s="35">
        <v>3</v>
      </c>
      <c r="EW26" s="35">
        <v>3</v>
      </c>
      <c r="EX26" s="35">
        <v>4</v>
      </c>
      <c r="EY26" s="35">
        <v>6</v>
      </c>
      <c r="EZ26" s="35">
        <v>5</v>
      </c>
      <c r="FA26" s="35">
        <v>6</v>
      </c>
      <c r="FB26" s="35">
        <v>4</v>
      </c>
      <c r="FC26" s="35">
        <v>2</v>
      </c>
      <c r="FD26" s="35">
        <v>1</v>
      </c>
      <c r="FE26" s="35">
        <v>10</v>
      </c>
    </row>
    <row r="27" spans="1:161" x14ac:dyDescent="0.25">
      <c r="A27" s="2" t="s">
        <v>202</v>
      </c>
      <c r="B27" s="35">
        <v>5</v>
      </c>
      <c r="C27" s="35">
        <v>3</v>
      </c>
      <c r="D27" s="35">
        <v>8</v>
      </c>
      <c r="E27" s="35">
        <v>3</v>
      </c>
      <c r="F27" s="35">
        <v>2</v>
      </c>
      <c r="G27" s="35">
        <v>1</v>
      </c>
      <c r="H27" s="35">
        <v>6</v>
      </c>
      <c r="I27" s="35">
        <v>4</v>
      </c>
      <c r="J27" s="35">
        <v>4</v>
      </c>
      <c r="K27" s="35">
        <v>4</v>
      </c>
      <c r="L27" s="35">
        <v>3</v>
      </c>
      <c r="M27" s="35">
        <v>2</v>
      </c>
      <c r="N27" s="35">
        <v>2</v>
      </c>
      <c r="O27" s="35">
        <v>4</v>
      </c>
      <c r="P27" s="35">
        <v>8</v>
      </c>
      <c r="Q27" s="35">
        <v>4</v>
      </c>
      <c r="R27" s="35">
        <v>0</v>
      </c>
      <c r="S27" s="35">
        <v>6</v>
      </c>
      <c r="T27" s="35">
        <v>0</v>
      </c>
      <c r="U27" s="35">
        <v>4</v>
      </c>
      <c r="V27" s="35">
        <v>3</v>
      </c>
      <c r="W27" s="35">
        <v>1</v>
      </c>
      <c r="X27" s="35">
        <v>2</v>
      </c>
      <c r="Y27" s="35">
        <v>0</v>
      </c>
      <c r="Z27" s="35">
        <v>5</v>
      </c>
      <c r="AA27" s="35">
        <v>2</v>
      </c>
      <c r="AB27" s="35">
        <v>2</v>
      </c>
      <c r="AC27" s="35">
        <v>8</v>
      </c>
      <c r="AD27" s="35">
        <v>1</v>
      </c>
      <c r="AE27" s="35">
        <v>9</v>
      </c>
      <c r="AF27" s="35">
        <v>2</v>
      </c>
      <c r="AG27" s="35">
        <v>4</v>
      </c>
      <c r="AH27" s="35">
        <v>6</v>
      </c>
      <c r="AI27" s="35">
        <v>8</v>
      </c>
      <c r="AJ27" s="35">
        <v>4</v>
      </c>
      <c r="AK27" s="35">
        <v>3</v>
      </c>
      <c r="AL27" s="35">
        <v>2</v>
      </c>
      <c r="AM27" s="35">
        <v>2</v>
      </c>
      <c r="AN27" s="35">
        <v>6</v>
      </c>
      <c r="AO27" s="35">
        <v>5</v>
      </c>
      <c r="AP27" s="35">
        <v>6</v>
      </c>
      <c r="AQ27" s="35">
        <v>6</v>
      </c>
      <c r="AR27" s="35">
        <v>3</v>
      </c>
      <c r="AS27" s="35">
        <v>7</v>
      </c>
      <c r="AT27" s="35">
        <v>4</v>
      </c>
      <c r="AU27" s="35">
        <v>5</v>
      </c>
      <c r="AV27" s="35">
        <v>4</v>
      </c>
      <c r="AW27" s="35">
        <v>2</v>
      </c>
      <c r="AX27" s="35">
        <v>3</v>
      </c>
      <c r="AY27" s="35">
        <v>3</v>
      </c>
      <c r="AZ27" s="35">
        <v>7</v>
      </c>
      <c r="BA27" s="35">
        <v>5</v>
      </c>
      <c r="BB27" s="35">
        <v>5</v>
      </c>
      <c r="BC27" s="35">
        <v>3</v>
      </c>
      <c r="BD27" s="35">
        <v>2</v>
      </c>
      <c r="BE27" s="35">
        <v>4</v>
      </c>
      <c r="BF27" s="35">
        <v>2</v>
      </c>
      <c r="BG27" s="35">
        <v>6</v>
      </c>
      <c r="BH27" s="35">
        <v>5</v>
      </c>
      <c r="BI27" s="35">
        <v>4</v>
      </c>
      <c r="BJ27" s="35">
        <v>11</v>
      </c>
      <c r="BK27" s="35">
        <v>7</v>
      </c>
      <c r="BL27" s="35">
        <v>6</v>
      </c>
      <c r="BM27" s="35">
        <v>7</v>
      </c>
      <c r="BN27" s="35">
        <v>2</v>
      </c>
      <c r="BO27" s="35">
        <v>4</v>
      </c>
      <c r="BP27" s="35">
        <v>1</v>
      </c>
      <c r="BQ27" s="35">
        <v>3</v>
      </c>
      <c r="BR27" s="35">
        <v>4</v>
      </c>
      <c r="BS27" s="35">
        <v>4</v>
      </c>
      <c r="BT27" s="35">
        <v>2</v>
      </c>
      <c r="BU27" s="35">
        <v>5</v>
      </c>
      <c r="BV27" s="35">
        <v>1</v>
      </c>
      <c r="BW27" s="35">
        <v>2</v>
      </c>
      <c r="BX27" s="35">
        <v>5</v>
      </c>
      <c r="BY27" s="35">
        <v>5</v>
      </c>
      <c r="BZ27" s="35">
        <v>8</v>
      </c>
      <c r="CA27" s="35">
        <v>7</v>
      </c>
      <c r="CB27" s="35">
        <v>3</v>
      </c>
      <c r="CC27" s="35">
        <v>3</v>
      </c>
      <c r="CD27" s="35">
        <v>4</v>
      </c>
      <c r="CE27" s="35">
        <v>5</v>
      </c>
      <c r="CF27" s="35">
        <v>3</v>
      </c>
      <c r="CG27" s="35">
        <v>1</v>
      </c>
      <c r="CH27" s="35">
        <v>3</v>
      </c>
      <c r="CI27" s="35">
        <v>4</v>
      </c>
      <c r="CJ27" s="35">
        <v>8</v>
      </c>
      <c r="CK27" s="35">
        <v>4</v>
      </c>
      <c r="CL27" s="35">
        <v>1</v>
      </c>
      <c r="CM27" s="35">
        <v>3</v>
      </c>
      <c r="CN27" s="35">
        <v>8</v>
      </c>
      <c r="CO27" s="35">
        <v>4</v>
      </c>
      <c r="CP27" s="35">
        <v>11</v>
      </c>
      <c r="CQ27" s="35">
        <v>9</v>
      </c>
      <c r="CR27" s="35">
        <v>8</v>
      </c>
      <c r="CS27" s="35">
        <v>1</v>
      </c>
      <c r="CT27" s="35">
        <v>7</v>
      </c>
      <c r="CU27" s="35">
        <v>6</v>
      </c>
      <c r="CV27" s="35">
        <v>2</v>
      </c>
      <c r="CW27" s="35">
        <v>4</v>
      </c>
      <c r="CX27" s="35">
        <v>1</v>
      </c>
      <c r="CY27" s="35">
        <v>2</v>
      </c>
      <c r="CZ27" s="35">
        <v>2</v>
      </c>
      <c r="DA27" s="35">
        <v>2</v>
      </c>
      <c r="DB27" s="35">
        <v>5</v>
      </c>
      <c r="DC27" s="35">
        <v>7</v>
      </c>
      <c r="DD27" s="35">
        <v>5</v>
      </c>
      <c r="DE27" s="35">
        <v>4</v>
      </c>
      <c r="DF27" s="35">
        <v>4</v>
      </c>
      <c r="DG27" s="35">
        <v>2</v>
      </c>
      <c r="DH27" s="35">
        <v>3</v>
      </c>
      <c r="DI27" s="35">
        <v>3</v>
      </c>
      <c r="DJ27" s="35">
        <v>3</v>
      </c>
      <c r="DK27" s="35">
        <v>3</v>
      </c>
      <c r="DL27" s="35">
        <v>3</v>
      </c>
      <c r="DM27" s="35">
        <v>2</v>
      </c>
      <c r="DN27" s="35">
        <v>4</v>
      </c>
      <c r="DO27" s="35">
        <v>4</v>
      </c>
      <c r="DP27" s="35">
        <v>1</v>
      </c>
      <c r="DQ27" s="35">
        <v>8</v>
      </c>
      <c r="DR27" s="35">
        <v>3</v>
      </c>
      <c r="DS27" s="35">
        <v>4</v>
      </c>
      <c r="DT27" s="35">
        <v>4</v>
      </c>
      <c r="DU27" s="35">
        <v>1</v>
      </c>
      <c r="DV27" s="35">
        <v>3</v>
      </c>
      <c r="DW27" s="35">
        <v>4</v>
      </c>
      <c r="DX27" s="35">
        <v>2</v>
      </c>
      <c r="DY27" s="35">
        <v>9</v>
      </c>
      <c r="DZ27" s="35">
        <v>4</v>
      </c>
      <c r="EA27" s="35">
        <v>6</v>
      </c>
      <c r="EB27" s="35">
        <v>2</v>
      </c>
      <c r="EC27" s="35">
        <v>8</v>
      </c>
      <c r="ED27" s="35">
        <v>1</v>
      </c>
      <c r="EE27" s="35">
        <v>3</v>
      </c>
      <c r="EF27" s="35">
        <v>2</v>
      </c>
      <c r="EG27" s="35">
        <v>9</v>
      </c>
      <c r="EH27" s="35">
        <v>7</v>
      </c>
      <c r="EI27" s="35">
        <v>1</v>
      </c>
      <c r="EJ27" s="35">
        <v>5</v>
      </c>
      <c r="EK27" s="35">
        <v>4</v>
      </c>
      <c r="EL27" s="35">
        <v>4</v>
      </c>
      <c r="EM27" s="35">
        <v>6</v>
      </c>
      <c r="EN27" s="35">
        <v>5</v>
      </c>
      <c r="EO27" s="35">
        <v>7</v>
      </c>
      <c r="EP27" s="35">
        <v>4</v>
      </c>
      <c r="EQ27" s="35">
        <v>2</v>
      </c>
      <c r="ER27" s="35">
        <v>3</v>
      </c>
      <c r="ES27" s="35">
        <v>4</v>
      </c>
      <c r="ET27" s="35">
        <v>2</v>
      </c>
      <c r="EU27" s="35">
        <v>3</v>
      </c>
      <c r="EV27" s="35">
        <v>4</v>
      </c>
      <c r="EW27" s="35">
        <v>5</v>
      </c>
      <c r="EX27" s="35">
        <v>4</v>
      </c>
      <c r="EY27" s="35">
        <v>2</v>
      </c>
      <c r="EZ27" s="35">
        <v>2</v>
      </c>
      <c r="FA27" s="35">
        <v>3</v>
      </c>
      <c r="FB27" s="35">
        <v>4</v>
      </c>
      <c r="FC27" s="35">
        <v>4</v>
      </c>
      <c r="FD27" s="35">
        <v>4</v>
      </c>
      <c r="FE27" s="35">
        <v>3</v>
      </c>
    </row>
    <row r="28" spans="1:161" x14ac:dyDescent="0.25">
      <c r="A28" s="2" t="s">
        <v>203</v>
      </c>
      <c r="B28" s="35">
        <v>9</v>
      </c>
      <c r="C28" s="35">
        <v>0</v>
      </c>
      <c r="D28" s="35">
        <v>0</v>
      </c>
      <c r="E28" s="35">
        <v>16</v>
      </c>
      <c r="F28" s="35">
        <v>15</v>
      </c>
      <c r="G28" s="35">
        <v>18</v>
      </c>
      <c r="H28" s="35">
        <v>1</v>
      </c>
      <c r="I28" s="35">
        <v>0</v>
      </c>
      <c r="J28" s="35">
        <v>5</v>
      </c>
      <c r="K28" s="35">
        <v>17</v>
      </c>
      <c r="L28" s="35">
        <v>0</v>
      </c>
      <c r="M28" s="35">
        <v>16</v>
      </c>
      <c r="N28" s="35">
        <v>17</v>
      </c>
      <c r="O28" s="35">
        <v>19</v>
      </c>
      <c r="P28" s="35">
        <v>0</v>
      </c>
      <c r="Q28" s="35">
        <v>17</v>
      </c>
      <c r="R28" s="35">
        <v>4</v>
      </c>
      <c r="S28" s="35">
        <v>0</v>
      </c>
      <c r="T28" s="35">
        <v>4</v>
      </c>
      <c r="U28" s="35">
        <v>11</v>
      </c>
      <c r="V28" s="35">
        <v>16</v>
      </c>
      <c r="W28" s="35">
        <v>19</v>
      </c>
      <c r="X28" s="35">
        <v>19</v>
      </c>
      <c r="Y28" s="35">
        <v>3</v>
      </c>
      <c r="Z28" s="35">
        <v>10</v>
      </c>
      <c r="AA28" s="35">
        <v>0</v>
      </c>
      <c r="AB28" s="35">
        <v>1</v>
      </c>
      <c r="AC28" s="35">
        <v>0</v>
      </c>
      <c r="AD28" s="35">
        <v>18</v>
      </c>
      <c r="AE28" s="35">
        <v>1</v>
      </c>
      <c r="AF28" s="35">
        <v>11</v>
      </c>
      <c r="AG28" s="35">
        <v>3</v>
      </c>
      <c r="AH28" s="35">
        <v>0</v>
      </c>
      <c r="AI28" s="35">
        <v>11</v>
      </c>
      <c r="AJ28" s="35">
        <v>17</v>
      </c>
      <c r="AK28" s="35">
        <v>6</v>
      </c>
      <c r="AL28" s="35">
        <v>0</v>
      </c>
      <c r="AM28" s="35">
        <v>0</v>
      </c>
      <c r="AN28" s="35">
        <v>0</v>
      </c>
      <c r="AO28" s="35">
        <v>18</v>
      </c>
      <c r="AP28" s="35">
        <v>9</v>
      </c>
      <c r="AQ28" s="35">
        <v>1</v>
      </c>
      <c r="AR28" s="35">
        <v>0</v>
      </c>
      <c r="AS28" s="35">
        <v>3</v>
      </c>
      <c r="AT28" s="35">
        <v>3</v>
      </c>
      <c r="AU28" s="35">
        <v>2</v>
      </c>
      <c r="AV28" s="35">
        <v>1</v>
      </c>
      <c r="AW28" s="35">
        <v>2</v>
      </c>
      <c r="AX28" s="35">
        <v>7</v>
      </c>
      <c r="AY28" s="35">
        <v>3</v>
      </c>
      <c r="AZ28" s="35">
        <v>6</v>
      </c>
      <c r="BA28" s="35">
        <v>3</v>
      </c>
      <c r="BB28" s="35">
        <v>2</v>
      </c>
      <c r="BC28" s="35">
        <v>0</v>
      </c>
      <c r="BD28" s="35">
        <v>0</v>
      </c>
      <c r="BE28" s="35">
        <v>3</v>
      </c>
      <c r="BF28" s="35">
        <v>11</v>
      </c>
      <c r="BG28" s="35">
        <v>1</v>
      </c>
      <c r="BH28" s="35">
        <v>9</v>
      </c>
      <c r="BI28" s="35">
        <v>4</v>
      </c>
      <c r="BJ28" s="35">
        <v>1</v>
      </c>
      <c r="BK28" s="35">
        <v>0</v>
      </c>
      <c r="BL28" s="35">
        <v>0</v>
      </c>
      <c r="BM28" s="35">
        <v>9</v>
      </c>
      <c r="BN28" s="35">
        <v>4</v>
      </c>
      <c r="BO28" s="35">
        <v>3</v>
      </c>
      <c r="BP28" s="35">
        <v>5</v>
      </c>
      <c r="BQ28" s="35">
        <v>1</v>
      </c>
      <c r="BR28" s="35">
        <v>1</v>
      </c>
      <c r="BS28" s="35">
        <v>1</v>
      </c>
      <c r="BT28" s="35">
        <v>6</v>
      </c>
      <c r="BU28" s="35">
        <v>8</v>
      </c>
      <c r="BV28" s="35">
        <v>0</v>
      </c>
      <c r="BW28" s="35">
        <v>5</v>
      </c>
      <c r="BX28" s="35">
        <v>2</v>
      </c>
      <c r="BY28" s="35">
        <v>10</v>
      </c>
      <c r="BZ28" s="35">
        <v>1</v>
      </c>
      <c r="CA28" s="35">
        <v>2</v>
      </c>
      <c r="CB28" s="35">
        <v>1</v>
      </c>
      <c r="CC28" s="35">
        <v>1</v>
      </c>
      <c r="CD28" s="35">
        <v>1</v>
      </c>
      <c r="CE28" s="35">
        <v>0</v>
      </c>
      <c r="CF28" s="35">
        <v>2</v>
      </c>
      <c r="CG28" s="35">
        <v>1</v>
      </c>
      <c r="CH28" s="35">
        <v>2</v>
      </c>
      <c r="CI28" s="35">
        <v>0</v>
      </c>
      <c r="CJ28" s="35">
        <v>8</v>
      </c>
      <c r="CK28" s="35">
        <v>1</v>
      </c>
      <c r="CL28" s="35">
        <v>4</v>
      </c>
      <c r="CM28" s="35">
        <v>0</v>
      </c>
      <c r="CN28" s="35">
        <v>5</v>
      </c>
      <c r="CO28" s="35">
        <v>1</v>
      </c>
      <c r="CP28" s="35">
        <v>1</v>
      </c>
      <c r="CQ28" s="35">
        <v>1</v>
      </c>
      <c r="CR28" s="35">
        <v>2</v>
      </c>
      <c r="CS28" s="35">
        <v>0</v>
      </c>
      <c r="CT28" s="35">
        <v>3</v>
      </c>
      <c r="CU28" s="35">
        <v>2</v>
      </c>
      <c r="CV28" s="35">
        <v>4</v>
      </c>
      <c r="CW28" s="35">
        <v>4</v>
      </c>
      <c r="CX28" s="35">
        <v>3</v>
      </c>
      <c r="CY28" s="35">
        <v>1</v>
      </c>
      <c r="CZ28" s="35">
        <v>1</v>
      </c>
      <c r="DA28" s="35">
        <v>4</v>
      </c>
      <c r="DB28" s="35">
        <v>4</v>
      </c>
      <c r="DC28" s="35">
        <v>10</v>
      </c>
      <c r="DD28" s="35">
        <v>6</v>
      </c>
      <c r="DE28" s="35">
        <v>1</v>
      </c>
      <c r="DF28" s="35">
        <v>1</v>
      </c>
      <c r="DG28" s="35">
        <v>1</v>
      </c>
      <c r="DH28" s="35">
        <v>1</v>
      </c>
      <c r="DI28" s="35">
        <v>3</v>
      </c>
      <c r="DJ28" s="35">
        <v>3</v>
      </c>
      <c r="DK28" s="35">
        <v>3</v>
      </c>
      <c r="DL28" s="35">
        <v>1</v>
      </c>
      <c r="DM28" s="35">
        <v>2</v>
      </c>
      <c r="DN28" s="35">
        <v>5</v>
      </c>
      <c r="DO28" s="35">
        <v>10</v>
      </c>
      <c r="DP28" s="35">
        <v>4</v>
      </c>
      <c r="DQ28" s="35">
        <v>1</v>
      </c>
      <c r="DR28" s="35">
        <v>1</v>
      </c>
      <c r="DS28" s="35">
        <v>1</v>
      </c>
      <c r="DT28" s="35">
        <v>0</v>
      </c>
      <c r="DU28" s="35">
        <v>0</v>
      </c>
      <c r="DV28" s="35">
        <v>0</v>
      </c>
      <c r="DW28" s="35">
        <v>0</v>
      </c>
      <c r="DX28" s="35">
        <v>9</v>
      </c>
      <c r="DY28" s="35">
        <v>5</v>
      </c>
      <c r="DZ28" s="35">
        <v>4</v>
      </c>
      <c r="EA28" s="35">
        <v>0</v>
      </c>
      <c r="EB28" s="35">
        <v>5</v>
      </c>
      <c r="EC28" s="35">
        <v>0</v>
      </c>
      <c r="ED28" s="35">
        <v>0</v>
      </c>
      <c r="EE28" s="35">
        <v>0</v>
      </c>
      <c r="EF28" s="35">
        <v>11</v>
      </c>
      <c r="EG28" s="35">
        <v>0</v>
      </c>
      <c r="EH28" s="35">
        <v>1</v>
      </c>
      <c r="EI28" s="35">
        <v>10</v>
      </c>
      <c r="EJ28" s="35">
        <v>3</v>
      </c>
      <c r="EK28" s="35">
        <v>1</v>
      </c>
      <c r="EL28" s="35">
        <v>0</v>
      </c>
      <c r="EM28" s="35">
        <v>0</v>
      </c>
      <c r="EN28" s="35">
        <v>0</v>
      </c>
      <c r="EO28" s="35">
        <v>2</v>
      </c>
      <c r="EP28" s="35">
        <v>2</v>
      </c>
      <c r="EQ28" s="35">
        <v>4</v>
      </c>
      <c r="ER28" s="35">
        <v>6</v>
      </c>
      <c r="ES28" s="35">
        <v>3</v>
      </c>
      <c r="ET28" s="35">
        <v>0</v>
      </c>
      <c r="EU28" s="35">
        <v>6</v>
      </c>
      <c r="EV28" s="35">
        <v>1</v>
      </c>
      <c r="EW28" s="35">
        <v>6</v>
      </c>
      <c r="EX28" s="35">
        <v>2</v>
      </c>
      <c r="EY28" s="35">
        <v>1</v>
      </c>
      <c r="EZ28" s="35">
        <v>0</v>
      </c>
      <c r="FA28" s="35">
        <v>2</v>
      </c>
      <c r="FB28" s="35">
        <v>6</v>
      </c>
      <c r="FC28" s="35">
        <v>8</v>
      </c>
      <c r="FD28" s="35">
        <v>11</v>
      </c>
      <c r="FE28" s="35">
        <v>0</v>
      </c>
    </row>
    <row r="29" spans="1:161" x14ac:dyDescent="0.25">
      <c r="A29" s="2" t="s">
        <v>204</v>
      </c>
      <c r="B29" s="35">
        <v>7</v>
      </c>
      <c r="C29" s="35">
        <v>4</v>
      </c>
      <c r="D29" s="35">
        <v>5</v>
      </c>
      <c r="E29" s="35">
        <v>5</v>
      </c>
      <c r="F29" s="35">
        <v>3</v>
      </c>
      <c r="G29" s="35">
        <v>7</v>
      </c>
      <c r="H29" s="35">
        <v>9</v>
      </c>
      <c r="I29" s="35">
        <v>1</v>
      </c>
      <c r="J29" s="35">
        <v>2</v>
      </c>
      <c r="K29" s="35">
        <v>11</v>
      </c>
      <c r="L29" s="35">
        <v>0</v>
      </c>
      <c r="M29" s="35">
        <v>3</v>
      </c>
      <c r="N29" s="35">
        <v>4</v>
      </c>
      <c r="O29" s="35">
        <v>2</v>
      </c>
      <c r="P29" s="35">
        <v>1</v>
      </c>
      <c r="Q29" s="35">
        <v>10</v>
      </c>
      <c r="R29" s="35">
        <v>13</v>
      </c>
      <c r="S29" s="35">
        <v>9</v>
      </c>
      <c r="T29" s="35">
        <v>0</v>
      </c>
      <c r="U29" s="35">
        <v>2</v>
      </c>
      <c r="V29" s="35">
        <v>11</v>
      </c>
      <c r="W29" s="35">
        <v>3</v>
      </c>
      <c r="X29" s="35">
        <v>5</v>
      </c>
      <c r="Y29" s="35">
        <v>0</v>
      </c>
      <c r="Z29" s="35">
        <v>4</v>
      </c>
      <c r="AA29" s="35">
        <v>8</v>
      </c>
      <c r="AB29" s="35">
        <v>3</v>
      </c>
      <c r="AC29" s="35">
        <v>2</v>
      </c>
      <c r="AD29" s="35">
        <v>5</v>
      </c>
      <c r="AE29" s="35">
        <v>2</v>
      </c>
      <c r="AF29" s="35">
        <v>10</v>
      </c>
      <c r="AG29" s="35">
        <v>2</v>
      </c>
      <c r="AH29" s="35">
        <v>2</v>
      </c>
      <c r="AI29" s="35">
        <v>1</v>
      </c>
      <c r="AJ29" s="35">
        <v>1</v>
      </c>
      <c r="AK29" s="35">
        <v>2</v>
      </c>
      <c r="AL29" s="35">
        <v>3</v>
      </c>
      <c r="AM29" s="35">
        <v>4</v>
      </c>
      <c r="AN29" s="35">
        <v>2</v>
      </c>
      <c r="AO29" s="35">
        <v>3</v>
      </c>
      <c r="AP29" s="35">
        <v>3</v>
      </c>
      <c r="AQ29" s="35">
        <v>8</v>
      </c>
      <c r="AR29" s="35">
        <v>2</v>
      </c>
      <c r="AS29" s="35">
        <v>6</v>
      </c>
      <c r="AT29" s="35">
        <v>5</v>
      </c>
      <c r="AU29" s="35">
        <v>3</v>
      </c>
      <c r="AV29" s="35">
        <v>9</v>
      </c>
      <c r="AW29" s="35">
        <v>1</v>
      </c>
      <c r="AX29" s="35">
        <v>5</v>
      </c>
      <c r="AY29" s="35">
        <v>1</v>
      </c>
      <c r="AZ29" s="35">
        <v>1</v>
      </c>
      <c r="BA29" s="35">
        <v>4</v>
      </c>
      <c r="BB29" s="35">
        <v>5</v>
      </c>
      <c r="BC29" s="35">
        <v>3</v>
      </c>
      <c r="BD29" s="35">
        <v>0</v>
      </c>
      <c r="BE29" s="35">
        <v>1</v>
      </c>
      <c r="BF29" s="35">
        <v>3</v>
      </c>
      <c r="BG29" s="35">
        <v>9</v>
      </c>
      <c r="BH29" s="35">
        <v>1</v>
      </c>
      <c r="BI29" s="35">
        <v>3</v>
      </c>
      <c r="BJ29" s="35">
        <v>3</v>
      </c>
      <c r="BK29" s="35">
        <v>3</v>
      </c>
      <c r="BL29" s="35">
        <v>3</v>
      </c>
      <c r="BM29" s="35">
        <v>4</v>
      </c>
      <c r="BN29" s="35">
        <v>7</v>
      </c>
      <c r="BO29" s="35">
        <v>11</v>
      </c>
      <c r="BP29" s="35">
        <v>7</v>
      </c>
      <c r="BQ29" s="35">
        <v>5</v>
      </c>
      <c r="BR29" s="35">
        <v>5</v>
      </c>
      <c r="BS29" s="35">
        <v>3</v>
      </c>
      <c r="BT29" s="35">
        <v>2</v>
      </c>
      <c r="BU29" s="35">
        <v>7</v>
      </c>
      <c r="BV29" s="35">
        <v>3</v>
      </c>
      <c r="BW29" s="35">
        <v>10</v>
      </c>
      <c r="BX29" s="35">
        <v>7</v>
      </c>
      <c r="BY29" s="35">
        <v>4</v>
      </c>
      <c r="BZ29" s="35">
        <v>9</v>
      </c>
      <c r="CA29" s="35">
        <v>9</v>
      </c>
      <c r="CB29" s="35">
        <v>3</v>
      </c>
      <c r="CC29" s="35">
        <v>2</v>
      </c>
      <c r="CD29" s="35">
        <v>6</v>
      </c>
      <c r="CE29" s="35">
        <v>3</v>
      </c>
      <c r="CF29" s="35">
        <v>5</v>
      </c>
      <c r="CG29" s="35">
        <v>1</v>
      </c>
      <c r="CH29" s="35">
        <v>5</v>
      </c>
      <c r="CI29" s="35">
        <v>2</v>
      </c>
      <c r="CJ29" s="35">
        <v>3</v>
      </c>
      <c r="CK29" s="35">
        <v>2</v>
      </c>
      <c r="CL29" s="35">
        <v>6</v>
      </c>
      <c r="CM29" s="35">
        <v>2</v>
      </c>
      <c r="CN29" s="35">
        <v>0</v>
      </c>
      <c r="CO29" s="35">
        <v>3</v>
      </c>
      <c r="CP29" s="35">
        <v>1</v>
      </c>
      <c r="CQ29" s="35">
        <v>3</v>
      </c>
      <c r="CR29" s="35">
        <v>5</v>
      </c>
      <c r="CS29" s="35">
        <v>2</v>
      </c>
      <c r="CT29" s="35">
        <v>2</v>
      </c>
      <c r="CU29" s="35">
        <v>2</v>
      </c>
      <c r="CV29" s="35">
        <v>3</v>
      </c>
      <c r="CW29" s="35">
        <v>5</v>
      </c>
      <c r="CX29" s="35">
        <v>4</v>
      </c>
      <c r="CY29" s="35">
        <v>3</v>
      </c>
      <c r="CZ29" s="35">
        <v>4</v>
      </c>
      <c r="DA29" s="35">
        <v>6</v>
      </c>
      <c r="DB29" s="35">
        <v>4</v>
      </c>
      <c r="DC29" s="35">
        <v>1</v>
      </c>
      <c r="DD29" s="35">
        <v>6</v>
      </c>
      <c r="DE29" s="35">
        <v>2</v>
      </c>
      <c r="DF29" s="35">
        <v>4</v>
      </c>
      <c r="DG29" s="35">
        <v>4</v>
      </c>
      <c r="DH29" s="35">
        <v>4</v>
      </c>
      <c r="DI29" s="35">
        <v>10</v>
      </c>
      <c r="DJ29" s="35">
        <v>6</v>
      </c>
      <c r="DK29" s="35">
        <v>5</v>
      </c>
      <c r="DL29" s="35">
        <v>8</v>
      </c>
      <c r="DM29" s="35">
        <v>10</v>
      </c>
      <c r="DN29" s="35">
        <v>3</v>
      </c>
      <c r="DO29" s="35">
        <v>6</v>
      </c>
      <c r="DP29" s="35">
        <v>6</v>
      </c>
      <c r="DQ29" s="35">
        <v>4</v>
      </c>
      <c r="DR29" s="35">
        <v>3</v>
      </c>
      <c r="DS29" s="35">
        <v>4</v>
      </c>
      <c r="DT29" s="35">
        <v>7</v>
      </c>
      <c r="DU29" s="35">
        <v>3</v>
      </c>
      <c r="DV29" s="35">
        <v>5</v>
      </c>
      <c r="DW29" s="35">
        <v>5</v>
      </c>
      <c r="DX29" s="35">
        <v>0</v>
      </c>
      <c r="DY29" s="35">
        <v>4</v>
      </c>
      <c r="DZ29" s="35">
        <v>4</v>
      </c>
      <c r="EA29" s="35">
        <v>6</v>
      </c>
      <c r="EB29" s="35">
        <v>11</v>
      </c>
      <c r="EC29" s="35">
        <v>8</v>
      </c>
      <c r="ED29" s="35">
        <v>6</v>
      </c>
      <c r="EE29" s="35">
        <v>10</v>
      </c>
      <c r="EF29" s="35">
        <v>14</v>
      </c>
      <c r="EG29" s="35">
        <v>6</v>
      </c>
      <c r="EH29" s="35">
        <v>2</v>
      </c>
      <c r="EI29" s="35">
        <v>1</v>
      </c>
      <c r="EJ29" s="35">
        <v>8</v>
      </c>
      <c r="EK29" s="35">
        <v>5</v>
      </c>
      <c r="EL29" s="35">
        <v>2</v>
      </c>
      <c r="EM29" s="35">
        <v>6</v>
      </c>
      <c r="EN29" s="35">
        <v>6</v>
      </c>
      <c r="EO29" s="35">
        <v>7</v>
      </c>
      <c r="EP29" s="35">
        <v>5</v>
      </c>
      <c r="EQ29" s="35">
        <v>1</v>
      </c>
      <c r="ER29" s="35">
        <v>2</v>
      </c>
      <c r="ES29" s="35">
        <v>3</v>
      </c>
      <c r="ET29" s="35">
        <v>3</v>
      </c>
      <c r="EU29" s="35">
        <v>2</v>
      </c>
      <c r="EV29" s="35">
        <v>3</v>
      </c>
      <c r="EW29" s="35">
        <v>1</v>
      </c>
      <c r="EX29" s="35">
        <v>10</v>
      </c>
      <c r="EY29" s="35">
        <v>4</v>
      </c>
      <c r="EZ29" s="35">
        <v>1</v>
      </c>
      <c r="FA29" s="35">
        <v>3</v>
      </c>
      <c r="FB29" s="35">
        <v>4</v>
      </c>
      <c r="FC29" s="35">
        <v>2</v>
      </c>
      <c r="FD29" s="35">
        <v>9</v>
      </c>
      <c r="FE29" s="35">
        <v>9</v>
      </c>
    </row>
    <row r="30" spans="1:161" x14ac:dyDescent="0.25">
      <c r="A30" s="2" t="s">
        <v>214</v>
      </c>
      <c r="B30" s="35">
        <v>2</v>
      </c>
      <c r="C30" s="35">
        <v>5</v>
      </c>
      <c r="D30" s="35">
        <v>15</v>
      </c>
      <c r="E30" s="35">
        <v>0</v>
      </c>
      <c r="F30" s="35">
        <v>0</v>
      </c>
      <c r="G30" s="35">
        <v>2</v>
      </c>
      <c r="H30" s="35">
        <v>8</v>
      </c>
      <c r="I30" s="35">
        <v>6</v>
      </c>
      <c r="J30" s="35">
        <v>0</v>
      </c>
      <c r="K30" s="35">
        <v>0</v>
      </c>
      <c r="L30" s="35">
        <v>1</v>
      </c>
      <c r="M30" s="35">
        <v>0</v>
      </c>
      <c r="N30" s="35">
        <v>0</v>
      </c>
      <c r="O30" s="35">
        <v>0</v>
      </c>
      <c r="P30" s="35">
        <v>8</v>
      </c>
      <c r="Q30" s="35">
        <v>0</v>
      </c>
      <c r="R30" s="35">
        <v>0</v>
      </c>
      <c r="S30" s="35">
        <v>7</v>
      </c>
      <c r="T30" s="35">
        <v>1</v>
      </c>
      <c r="U30" s="35">
        <v>1</v>
      </c>
      <c r="V30" s="35">
        <v>0</v>
      </c>
      <c r="W30" s="35">
        <v>1</v>
      </c>
      <c r="X30" s="35">
        <v>1</v>
      </c>
      <c r="Y30" s="35">
        <v>1</v>
      </c>
      <c r="Z30" s="35">
        <v>1</v>
      </c>
      <c r="AA30" s="35">
        <v>3</v>
      </c>
      <c r="AB30" s="35">
        <v>0</v>
      </c>
      <c r="AC30" s="35">
        <v>12</v>
      </c>
      <c r="AD30" s="35">
        <v>1</v>
      </c>
      <c r="AE30" s="35">
        <v>10</v>
      </c>
      <c r="AF30" s="35">
        <v>0</v>
      </c>
      <c r="AG30" s="35">
        <v>2</v>
      </c>
      <c r="AH30" s="35">
        <v>11</v>
      </c>
      <c r="AI30" s="35">
        <v>0</v>
      </c>
      <c r="AJ30" s="35">
        <v>0</v>
      </c>
      <c r="AK30" s="35">
        <v>0</v>
      </c>
      <c r="AL30" s="35">
        <v>3</v>
      </c>
      <c r="AM30" s="35">
        <v>0</v>
      </c>
      <c r="AN30" s="35">
        <v>11</v>
      </c>
      <c r="AO30" s="35">
        <v>0</v>
      </c>
      <c r="AP30" s="35">
        <v>8</v>
      </c>
      <c r="AQ30" s="35">
        <v>10</v>
      </c>
      <c r="AR30" s="35">
        <v>1</v>
      </c>
      <c r="AS30" s="35">
        <v>0</v>
      </c>
      <c r="AT30" s="35">
        <v>1</v>
      </c>
      <c r="AU30" s="35">
        <v>0</v>
      </c>
      <c r="AV30" s="35">
        <v>9</v>
      </c>
      <c r="AW30" s="35">
        <v>6</v>
      </c>
      <c r="AX30" s="35">
        <v>1</v>
      </c>
      <c r="AY30" s="35">
        <v>1</v>
      </c>
      <c r="AZ30" s="35">
        <v>4</v>
      </c>
      <c r="BA30" s="35">
        <v>0</v>
      </c>
      <c r="BB30" s="35">
        <v>0</v>
      </c>
      <c r="BC30" s="35">
        <v>1</v>
      </c>
      <c r="BD30" s="35">
        <v>5</v>
      </c>
      <c r="BE30" s="35">
        <v>1</v>
      </c>
      <c r="BF30" s="35">
        <v>1</v>
      </c>
      <c r="BG30" s="35">
        <v>9</v>
      </c>
      <c r="BH30" s="35">
        <v>0</v>
      </c>
      <c r="BI30" s="35">
        <v>2</v>
      </c>
      <c r="BJ30" s="35">
        <v>1</v>
      </c>
      <c r="BK30" s="35">
        <v>0</v>
      </c>
      <c r="BL30" s="35">
        <v>0</v>
      </c>
      <c r="BM30" s="35">
        <v>0</v>
      </c>
      <c r="BN30" s="35">
        <v>4</v>
      </c>
      <c r="BO30" s="35">
        <v>2</v>
      </c>
      <c r="BP30" s="35">
        <v>2</v>
      </c>
      <c r="BQ30" s="35">
        <v>4</v>
      </c>
      <c r="BR30" s="35">
        <v>0</v>
      </c>
      <c r="BS30" s="35">
        <v>4</v>
      </c>
      <c r="BT30" s="35">
        <v>1</v>
      </c>
      <c r="BU30" s="35">
        <v>3</v>
      </c>
      <c r="BV30" s="35">
        <v>3</v>
      </c>
      <c r="BW30" s="35">
        <v>1</v>
      </c>
      <c r="BX30" s="35">
        <v>1</v>
      </c>
      <c r="BY30" s="35">
        <v>1</v>
      </c>
      <c r="BZ30" s="35">
        <v>4</v>
      </c>
      <c r="CA30" s="35">
        <v>4</v>
      </c>
      <c r="CB30" s="35">
        <v>4</v>
      </c>
      <c r="CC30" s="35">
        <v>1</v>
      </c>
      <c r="CD30" s="35">
        <v>6</v>
      </c>
      <c r="CE30" s="35">
        <v>1</v>
      </c>
      <c r="CF30" s="35">
        <v>1</v>
      </c>
      <c r="CG30" s="35">
        <v>1</v>
      </c>
      <c r="CH30" s="35">
        <v>1</v>
      </c>
      <c r="CI30" s="35">
        <v>1</v>
      </c>
      <c r="CJ30" s="35">
        <v>0</v>
      </c>
      <c r="CK30" s="35">
        <v>4</v>
      </c>
      <c r="CL30" s="35">
        <v>2</v>
      </c>
      <c r="CM30" s="35">
        <v>0</v>
      </c>
      <c r="CN30" s="35">
        <v>4</v>
      </c>
      <c r="CO30" s="35">
        <v>1</v>
      </c>
      <c r="CP30" s="35">
        <v>1</v>
      </c>
      <c r="CQ30" s="35">
        <v>3</v>
      </c>
      <c r="CR30" s="35">
        <v>3</v>
      </c>
      <c r="CS30" s="35">
        <v>0</v>
      </c>
      <c r="CT30" s="35">
        <v>1</v>
      </c>
      <c r="CU30" s="35">
        <v>1</v>
      </c>
      <c r="CV30" s="35">
        <v>5</v>
      </c>
      <c r="CW30" s="35">
        <v>4</v>
      </c>
      <c r="CX30" s="35">
        <v>5</v>
      </c>
      <c r="CY30" s="35">
        <v>0</v>
      </c>
      <c r="CZ30" s="35">
        <v>0</v>
      </c>
      <c r="DA30" s="35">
        <v>5</v>
      </c>
      <c r="DB30" s="35">
        <v>2</v>
      </c>
      <c r="DC30" s="35">
        <v>6</v>
      </c>
      <c r="DD30" s="35">
        <v>2</v>
      </c>
      <c r="DE30" s="35">
        <v>1</v>
      </c>
      <c r="DF30" s="35">
        <v>0</v>
      </c>
      <c r="DG30" s="35">
        <v>3</v>
      </c>
      <c r="DH30" s="35">
        <v>3</v>
      </c>
      <c r="DI30" s="35">
        <v>3</v>
      </c>
      <c r="DJ30" s="35">
        <v>3</v>
      </c>
      <c r="DK30" s="35">
        <v>2</v>
      </c>
      <c r="DL30" s="35">
        <v>2</v>
      </c>
      <c r="DM30" s="35">
        <v>2</v>
      </c>
      <c r="DN30" s="35">
        <v>4</v>
      </c>
      <c r="DO30" s="35">
        <v>5</v>
      </c>
      <c r="DP30" s="35">
        <v>2</v>
      </c>
      <c r="DQ30" s="35">
        <v>3</v>
      </c>
      <c r="DR30" s="35">
        <v>2</v>
      </c>
      <c r="DS30" s="35">
        <v>1</v>
      </c>
      <c r="DT30" s="35">
        <v>1</v>
      </c>
      <c r="DU30" s="35">
        <v>1</v>
      </c>
      <c r="DV30" s="35">
        <v>2</v>
      </c>
      <c r="DW30" s="35">
        <v>4</v>
      </c>
      <c r="DX30" s="35">
        <v>0</v>
      </c>
      <c r="DY30" s="35">
        <v>2</v>
      </c>
      <c r="DZ30" s="35">
        <v>6</v>
      </c>
      <c r="EA30" s="35">
        <v>2</v>
      </c>
      <c r="EB30" s="35">
        <v>9</v>
      </c>
      <c r="EC30" s="35">
        <v>7</v>
      </c>
      <c r="ED30" s="35">
        <v>7</v>
      </c>
      <c r="EE30" s="35">
        <v>5</v>
      </c>
      <c r="EF30" s="35">
        <v>2</v>
      </c>
      <c r="EG30" s="35">
        <v>1</v>
      </c>
      <c r="EH30" s="35">
        <v>10</v>
      </c>
      <c r="EI30" s="35">
        <v>0</v>
      </c>
      <c r="EJ30" s="35">
        <v>6</v>
      </c>
      <c r="EK30" s="35">
        <v>8</v>
      </c>
      <c r="EL30" s="35">
        <v>6</v>
      </c>
      <c r="EM30" s="35">
        <v>1</v>
      </c>
      <c r="EN30" s="35">
        <v>2</v>
      </c>
      <c r="EO30" s="35">
        <v>7</v>
      </c>
      <c r="EP30" s="35">
        <v>8</v>
      </c>
      <c r="EQ30" s="35">
        <v>4</v>
      </c>
      <c r="ER30" s="35">
        <v>3</v>
      </c>
      <c r="ES30" s="35">
        <v>1</v>
      </c>
      <c r="ET30" s="35">
        <v>3</v>
      </c>
      <c r="EU30" s="35">
        <v>1</v>
      </c>
      <c r="EV30" s="35">
        <v>4</v>
      </c>
      <c r="EW30" s="35">
        <v>7</v>
      </c>
      <c r="EX30" s="35">
        <v>1</v>
      </c>
      <c r="EY30" s="35">
        <v>5</v>
      </c>
      <c r="EZ30" s="35">
        <v>3</v>
      </c>
      <c r="FA30" s="35">
        <v>4</v>
      </c>
      <c r="FB30" s="35">
        <v>5</v>
      </c>
      <c r="FC30" s="35">
        <v>5</v>
      </c>
      <c r="FD30" s="35">
        <v>1</v>
      </c>
      <c r="FE30" s="35">
        <v>6</v>
      </c>
    </row>
    <row r="31" spans="1:161" x14ac:dyDescent="0.25">
      <c r="A31" s="2" t="s">
        <v>205</v>
      </c>
      <c r="B31" s="35">
        <v>5</v>
      </c>
      <c r="C31" s="35">
        <v>0</v>
      </c>
      <c r="D31" s="35">
        <v>2</v>
      </c>
      <c r="E31" s="35">
        <v>10</v>
      </c>
      <c r="F31" s="35">
        <v>7</v>
      </c>
      <c r="G31" s="35">
        <v>12</v>
      </c>
      <c r="H31" s="35">
        <v>2</v>
      </c>
      <c r="I31" s="35">
        <v>11</v>
      </c>
      <c r="J31" s="35">
        <v>6</v>
      </c>
      <c r="K31" s="35">
        <v>5</v>
      </c>
      <c r="L31" s="35">
        <v>2</v>
      </c>
      <c r="M31" s="35">
        <v>0</v>
      </c>
      <c r="N31" s="35">
        <v>0</v>
      </c>
      <c r="O31" s="35">
        <v>3</v>
      </c>
      <c r="P31" s="35">
        <v>3</v>
      </c>
      <c r="Q31" s="35">
        <v>2</v>
      </c>
      <c r="R31" s="35">
        <v>0</v>
      </c>
      <c r="S31" s="35">
        <v>1</v>
      </c>
      <c r="T31" s="35">
        <v>14</v>
      </c>
      <c r="U31" s="35">
        <v>1</v>
      </c>
      <c r="V31" s="35">
        <v>0</v>
      </c>
      <c r="W31" s="35">
        <v>9</v>
      </c>
      <c r="X31" s="35">
        <v>8</v>
      </c>
      <c r="Y31" s="35">
        <v>9</v>
      </c>
      <c r="Z31" s="35">
        <v>8</v>
      </c>
      <c r="AA31" s="35">
        <v>0</v>
      </c>
      <c r="AB31" s="35">
        <v>2</v>
      </c>
      <c r="AC31" s="35">
        <v>6</v>
      </c>
      <c r="AD31" s="35">
        <v>7</v>
      </c>
      <c r="AE31" s="35">
        <v>6</v>
      </c>
      <c r="AF31" s="35">
        <v>2</v>
      </c>
      <c r="AG31" s="35">
        <v>2</v>
      </c>
      <c r="AH31" s="35">
        <v>4</v>
      </c>
      <c r="AI31" s="35">
        <v>1</v>
      </c>
      <c r="AJ31" s="35">
        <v>6</v>
      </c>
      <c r="AK31" s="35">
        <v>1</v>
      </c>
      <c r="AL31" s="35">
        <v>1</v>
      </c>
      <c r="AM31" s="35">
        <v>1</v>
      </c>
      <c r="AN31" s="35">
        <v>4</v>
      </c>
      <c r="AO31" s="35">
        <v>3</v>
      </c>
      <c r="AP31" s="35">
        <v>7</v>
      </c>
      <c r="AQ31" s="35">
        <v>2</v>
      </c>
      <c r="AR31" s="35">
        <v>5</v>
      </c>
      <c r="AS31" s="35">
        <v>2</v>
      </c>
      <c r="AT31" s="35">
        <v>2</v>
      </c>
      <c r="AU31" s="35">
        <v>2</v>
      </c>
      <c r="AV31" s="35">
        <v>0</v>
      </c>
      <c r="AW31" s="35">
        <v>7</v>
      </c>
      <c r="AX31" s="35">
        <v>7</v>
      </c>
      <c r="AY31" s="35">
        <v>6</v>
      </c>
      <c r="AZ31" s="35">
        <v>2</v>
      </c>
      <c r="BA31" s="35">
        <v>4</v>
      </c>
      <c r="BB31" s="35">
        <v>10</v>
      </c>
      <c r="BC31" s="35">
        <v>10</v>
      </c>
      <c r="BD31" s="35">
        <v>11</v>
      </c>
      <c r="BE31" s="35">
        <v>10</v>
      </c>
      <c r="BF31" s="35">
        <v>1</v>
      </c>
      <c r="BG31" s="35">
        <v>1</v>
      </c>
      <c r="BH31" s="35">
        <v>3</v>
      </c>
      <c r="BI31" s="35">
        <v>5</v>
      </c>
      <c r="BJ31" s="35">
        <v>5</v>
      </c>
      <c r="BK31" s="35">
        <v>3</v>
      </c>
      <c r="BL31" s="35">
        <v>6</v>
      </c>
      <c r="BM31" s="35">
        <v>8</v>
      </c>
      <c r="BN31" s="35">
        <v>3</v>
      </c>
      <c r="BO31" s="35">
        <v>1</v>
      </c>
      <c r="BP31" s="35">
        <v>4</v>
      </c>
      <c r="BQ31" s="35">
        <v>1</v>
      </c>
      <c r="BR31" s="35">
        <v>4</v>
      </c>
      <c r="BS31" s="35">
        <v>5</v>
      </c>
      <c r="BT31" s="35">
        <v>4</v>
      </c>
      <c r="BU31" s="35">
        <v>3</v>
      </c>
      <c r="BV31" s="35">
        <v>6</v>
      </c>
      <c r="BW31" s="35">
        <v>3</v>
      </c>
      <c r="BX31" s="35">
        <v>2</v>
      </c>
      <c r="BY31" s="35">
        <v>8</v>
      </c>
      <c r="BZ31" s="35">
        <v>0</v>
      </c>
      <c r="CA31" s="35">
        <v>3</v>
      </c>
      <c r="CB31" s="35">
        <v>8</v>
      </c>
      <c r="CC31" s="35">
        <v>7</v>
      </c>
      <c r="CD31" s="35">
        <v>1</v>
      </c>
      <c r="CE31" s="35">
        <v>1</v>
      </c>
      <c r="CF31" s="35">
        <v>2</v>
      </c>
      <c r="CG31" s="35">
        <v>0</v>
      </c>
      <c r="CH31" s="35">
        <v>4</v>
      </c>
      <c r="CI31" s="35">
        <v>2</v>
      </c>
      <c r="CJ31" s="35">
        <v>1</v>
      </c>
      <c r="CK31" s="35">
        <v>3</v>
      </c>
      <c r="CL31" s="35">
        <v>2</v>
      </c>
      <c r="CM31" s="35">
        <v>5</v>
      </c>
      <c r="CN31" s="35">
        <v>12</v>
      </c>
      <c r="CO31" s="35">
        <v>9</v>
      </c>
      <c r="CP31" s="35">
        <v>6</v>
      </c>
      <c r="CQ31" s="35">
        <v>3</v>
      </c>
      <c r="CR31" s="35">
        <v>6</v>
      </c>
      <c r="CS31" s="35">
        <v>6</v>
      </c>
      <c r="CT31" s="35">
        <v>6</v>
      </c>
      <c r="CU31" s="35">
        <v>3</v>
      </c>
      <c r="CV31" s="35">
        <v>2</v>
      </c>
      <c r="CW31" s="35">
        <v>5</v>
      </c>
      <c r="CX31" s="35">
        <v>3</v>
      </c>
      <c r="CY31" s="35">
        <v>6</v>
      </c>
      <c r="CZ31" s="35">
        <v>4</v>
      </c>
      <c r="DA31" s="35">
        <v>1</v>
      </c>
      <c r="DB31" s="35">
        <v>1</v>
      </c>
      <c r="DC31" s="35">
        <v>3</v>
      </c>
      <c r="DD31" s="35">
        <v>4</v>
      </c>
      <c r="DE31" s="35">
        <v>5</v>
      </c>
      <c r="DF31" s="35">
        <v>6</v>
      </c>
      <c r="DG31" s="35">
        <v>4</v>
      </c>
      <c r="DH31" s="35">
        <v>4</v>
      </c>
      <c r="DI31" s="35">
        <v>3</v>
      </c>
      <c r="DJ31" s="35">
        <v>3</v>
      </c>
      <c r="DK31" s="35">
        <v>4</v>
      </c>
      <c r="DL31" s="35">
        <v>6</v>
      </c>
      <c r="DM31" s="35">
        <v>2</v>
      </c>
      <c r="DN31" s="35">
        <v>10</v>
      </c>
      <c r="DO31" s="35">
        <v>5</v>
      </c>
      <c r="DP31" s="35">
        <v>3</v>
      </c>
      <c r="DQ31" s="35">
        <v>6</v>
      </c>
      <c r="DR31" s="35">
        <v>3</v>
      </c>
      <c r="DS31" s="35">
        <v>7</v>
      </c>
      <c r="DT31" s="35">
        <v>5</v>
      </c>
      <c r="DU31" s="35">
        <v>5</v>
      </c>
      <c r="DV31" s="35">
        <v>6</v>
      </c>
      <c r="DW31" s="35">
        <v>3</v>
      </c>
      <c r="DX31" s="35">
        <v>3</v>
      </c>
      <c r="DY31" s="35">
        <v>0</v>
      </c>
      <c r="DZ31" s="35">
        <v>5</v>
      </c>
      <c r="EA31" s="35">
        <v>4</v>
      </c>
      <c r="EB31" s="35">
        <v>4</v>
      </c>
      <c r="EC31" s="35">
        <v>3</v>
      </c>
      <c r="ED31" s="35">
        <v>3</v>
      </c>
      <c r="EE31" s="35">
        <v>3</v>
      </c>
      <c r="EF31" s="35">
        <v>0</v>
      </c>
      <c r="EG31" s="35">
        <v>1</v>
      </c>
      <c r="EH31" s="35">
        <v>11</v>
      </c>
      <c r="EI31" s="35">
        <v>3</v>
      </c>
      <c r="EJ31" s="35">
        <v>1</v>
      </c>
      <c r="EK31" s="35">
        <v>8</v>
      </c>
      <c r="EL31" s="35">
        <v>9</v>
      </c>
      <c r="EM31" s="35">
        <v>1</v>
      </c>
      <c r="EN31" s="35">
        <v>2</v>
      </c>
      <c r="EO31" s="35">
        <v>1</v>
      </c>
      <c r="EP31" s="35">
        <v>5</v>
      </c>
      <c r="EQ31" s="35">
        <v>10</v>
      </c>
      <c r="ER31" s="35">
        <v>5</v>
      </c>
      <c r="ES31" s="35">
        <v>5</v>
      </c>
      <c r="ET31" s="35">
        <v>3</v>
      </c>
      <c r="EU31" s="35">
        <v>4</v>
      </c>
      <c r="EV31" s="35">
        <v>5</v>
      </c>
      <c r="EW31" s="35">
        <v>8</v>
      </c>
      <c r="EX31" s="35">
        <v>5</v>
      </c>
      <c r="EY31" s="35">
        <v>7</v>
      </c>
      <c r="EZ31" s="35">
        <v>5</v>
      </c>
      <c r="FA31" s="35">
        <v>6</v>
      </c>
      <c r="FB31" s="35">
        <v>7</v>
      </c>
      <c r="FC31" s="35">
        <v>6</v>
      </c>
      <c r="FD31" s="35">
        <v>5</v>
      </c>
      <c r="FE31" s="35">
        <v>3</v>
      </c>
    </row>
    <row r="32" spans="1:161" x14ac:dyDescent="0.25">
      <c r="A32" s="2" t="s">
        <v>206</v>
      </c>
      <c r="B32" s="35">
        <v>1</v>
      </c>
      <c r="C32" s="35">
        <v>7</v>
      </c>
      <c r="D32" s="35">
        <v>6</v>
      </c>
      <c r="E32" s="35">
        <v>0</v>
      </c>
      <c r="F32" s="35">
        <v>1</v>
      </c>
      <c r="G32" s="35">
        <v>1</v>
      </c>
      <c r="H32" s="35">
        <v>8</v>
      </c>
      <c r="I32" s="35">
        <v>1</v>
      </c>
      <c r="J32" s="35">
        <v>2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1</v>
      </c>
      <c r="S32" s="35">
        <v>11</v>
      </c>
      <c r="T32" s="35">
        <v>2</v>
      </c>
      <c r="U32" s="35">
        <v>0</v>
      </c>
      <c r="V32" s="35">
        <v>1</v>
      </c>
      <c r="W32" s="35">
        <v>0</v>
      </c>
      <c r="X32" s="35">
        <v>0</v>
      </c>
      <c r="Y32" s="35">
        <v>1</v>
      </c>
      <c r="Z32" s="35">
        <v>10</v>
      </c>
      <c r="AA32" s="35">
        <v>7</v>
      </c>
      <c r="AB32" s="35">
        <v>3</v>
      </c>
      <c r="AC32" s="35">
        <v>9</v>
      </c>
      <c r="AD32" s="35">
        <v>1</v>
      </c>
      <c r="AE32" s="35">
        <v>8</v>
      </c>
      <c r="AF32" s="35">
        <v>0</v>
      </c>
      <c r="AG32" s="35">
        <v>12</v>
      </c>
      <c r="AH32" s="35">
        <v>0</v>
      </c>
      <c r="AI32" s="35">
        <v>7</v>
      </c>
      <c r="AJ32" s="35">
        <v>1</v>
      </c>
      <c r="AK32" s="35">
        <v>2</v>
      </c>
      <c r="AL32" s="35">
        <v>13</v>
      </c>
      <c r="AM32" s="35">
        <v>15</v>
      </c>
      <c r="AN32" s="35">
        <v>0</v>
      </c>
      <c r="AO32" s="35">
        <v>0</v>
      </c>
      <c r="AP32" s="35">
        <v>3</v>
      </c>
      <c r="AQ32" s="35">
        <v>7</v>
      </c>
      <c r="AR32" s="35">
        <v>7</v>
      </c>
      <c r="AS32" s="35">
        <v>2</v>
      </c>
      <c r="AT32" s="35">
        <v>2</v>
      </c>
      <c r="AU32" s="35">
        <v>0</v>
      </c>
      <c r="AV32" s="35">
        <v>5</v>
      </c>
      <c r="AW32" s="35">
        <v>9</v>
      </c>
      <c r="AX32" s="35">
        <v>1</v>
      </c>
      <c r="AY32" s="35">
        <v>1</v>
      </c>
      <c r="AZ32" s="35">
        <v>0</v>
      </c>
      <c r="BA32" s="35">
        <v>1</v>
      </c>
      <c r="BB32" s="35">
        <v>0</v>
      </c>
      <c r="BC32" s="35">
        <v>0</v>
      </c>
      <c r="BD32" s="35">
        <v>1</v>
      </c>
      <c r="BE32" s="35">
        <v>0</v>
      </c>
      <c r="BF32" s="35">
        <v>0</v>
      </c>
      <c r="BG32" s="35">
        <v>2</v>
      </c>
      <c r="BH32" s="35">
        <v>2</v>
      </c>
      <c r="BI32" s="35">
        <v>2</v>
      </c>
      <c r="BJ32" s="35">
        <v>5</v>
      </c>
      <c r="BK32" s="35">
        <v>1</v>
      </c>
      <c r="BL32" s="35">
        <v>1</v>
      </c>
      <c r="BM32" s="35">
        <v>2</v>
      </c>
      <c r="BN32" s="35">
        <v>1</v>
      </c>
      <c r="BO32" s="35">
        <v>7</v>
      </c>
      <c r="BP32" s="35">
        <v>5</v>
      </c>
      <c r="BQ32" s="35">
        <v>6</v>
      </c>
      <c r="BR32" s="35">
        <v>2</v>
      </c>
      <c r="BS32" s="35">
        <v>6</v>
      </c>
      <c r="BT32" s="35">
        <v>2</v>
      </c>
      <c r="BU32" s="35">
        <v>3</v>
      </c>
      <c r="BV32" s="35">
        <v>4</v>
      </c>
      <c r="BW32" s="35">
        <v>5</v>
      </c>
      <c r="BX32" s="35">
        <v>3</v>
      </c>
      <c r="BY32" s="35">
        <v>5</v>
      </c>
      <c r="BZ32" s="35">
        <v>4</v>
      </c>
      <c r="CA32" s="35">
        <v>1</v>
      </c>
      <c r="CB32" s="35">
        <v>1</v>
      </c>
      <c r="CC32" s="35">
        <v>0</v>
      </c>
      <c r="CD32" s="35">
        <v>4</v>
      </c>
      <c r="CE32" s="35">
        <v>2</v>
      </c>
      <c r="CF32" s="35">
        <v>2</v>
      </c>
      <c r="CG32" s="35">
        <v>7</v>
      </c>
      <c r="CH32" s="35">
        <v>2</v>
      </c>
      <c r="CI32" s="35">
        <v>1</v>
      </c>
      <c r="CJ32" s="35">
        <v>4</v>
      </c>
      <c r="CK32" s="35">
        <v>3</v>
      </c>
      <c r="CL32" s="35">
        <v>4</v>
      </c>
      <c r="CM32" s="35">
        <v>0</v>
      </c>
      <c r="CN32" s="35">
        <v>3</v>
      </c>
      <c r="CO32" s="35">
        <v>0</v>
      </c>
      <c r="CP32" s="35">
        <v>1</v>
      </c>
      <c r="CQ32" s="35">
        <v>2</v>
      </c>
      <c r="CR32" s="35">
        <v>3</v>
      </c>
      <c r="CS32" s="35">
        <v>1</v>
      </c>
      <c r="CT32" s="35">
        <v>1</v>
      </c>
      <c r="CU32" s="35">
        <v>4</v>
      </c>
      <c r="CV32" s="35">
        <v>2</v>
      </c>
      <c r="CW32" s="35">
        <v>2</v>
      </c>
      <c r="CX32" s="35">
        <v>5</v>
      </c>
      <c r="CY32" s="35">
        <v>2</v>
      </c>
      <c r="CZ32" s="35">
        <v>1</v>
      </c>
      <c r="DA32" s="35">
        <v>7</v>
      </c>
      <c r="DB32" s="35">
        <v>3</v>
      </c>
      <c r="DC32" s="35">
        <v>3</v>
      </c>
      <c r="DD32" s="35">
        <v>3</v>
      </c>
      <c r="DE32" s="35">
        <v>1</v>
      </c>
      <c r="DF32" s="35">
        <v>2</v>
      </c>
      <c r="DG32" s="35">
        <v>2</v>
      </c>
      <c r="DH32" s="35">
        <v>2</v>
      </c>
      <c r="DI32" s="35">
        <v>1</v>
      </c>
      <c r="DJ32" s="35">
        <v>7</v>
      </c>
      <c r="DK32" s="35">
        <v>5</v>
      </c>
      <c r="DL32" s="35">
        <v>7</v>
      </c>
      <c r="DM32" s="35">
        <v>5</v>
      </c>
      <c r="DN32" s="35">
        <v>0</v>
      </c>
      <c r="DO32" s="35">
        <v>1</v>
      </c>
      <c r="DP32" s="35">
        <v>6</v>
      </c>
      <c r="DQ32" s="35">
        <v>2</v>
      </c>
      <c r="DR32" s="35">
        <v>7</v>
      </c>
      <c r="DS32" s="35">
        <v>1</v>
      </c>
      <c r="DT32" s="35">
        <v>3</v>
      </c>
      <c r="DU32" s="35">
        <v>6</v>
      </c>
      <c r="DV32" s="35">
        <v>6</v>
      </c>
      <c r="DW32" s="35">
        <v>4</v>
      </c>
      <c r="DX32" s="35">
        <v>0</v>
      </c>
      <c r="DY32" s="35">
        <v>5</v>
      </c>
      <c r="DZ32" s="35">
        <v>8</v>
      </c>
      <c r="EA32" s="35">
        <v>11</v>
      </c>
      <c r="EB32" s="35">
        <v>4</v>
      </c>
      <c r="EC32" s="35">
        <v>5</v>
      </c>
      <c r="ED32" s="35">
        <v>3</v>
      </c>
      <c r="EE32" s="35">
        <v>4</v>
      </c>
      <c r="EF32" s="35">
        <v>8</v>
      </c>
      <c r="EG32" s="35">
        <v>2</v>
      </c>
      <c r="EH32" s="35">
        <v>8</v>
      </c>
      <c r="EI32" s="35">
        <v>0</v>
      </c>
      <c r="EJ32" s="35">
        <v>6</v>
      </c>
      <c r="EK32" s="35">
        <v>5</v>
      </c>
      <c r="EL32" s="35">
        <v>3</v>
      </c>
      <c r="EM32" s="35">
        <v>3</v>
      </c>
      <c r="EN32" s="35">
        <v>3</v>
      </c>
      <c r="EO32" s="35">
        <v>5</v>
      </c>
      <c r="EP32" s="35">
        <v>2</v>
      </c>
      <c r="EQ32" s="35">
        <v>1</v>
      </c>
      <c r="ER32" s="35">
        <v>6</v>
      </c>
      <c r="ES32" s="35">
        <v>2</v>
      </c>
      <c r="ET32" s="35">
        <v>5</v>
      </c>
      <c r="EU32" s="35">
        <v>2</v>
      </c>
      <c r="EV32" s="35">
        <v>6</v>
      </c>
      <c r="EW32" s="35">
        <v>2</v>
      </c>
      <c r="EX32" s="35">
        <v>5</v>
      </c>
      <c r="EY32" s="35">
        <v>1</v>
      </c>
      <c r="EZ32" s="35">
        <v>7</v>
      </c>
      <c r="FA32" s="35">
        <v>6</v>
      </c>
      <c r="FB32" s="35">
        <v>0</v>
      </c>
      <c r="FC32" s="35">
        <v>1</v>
      </c>
      <c r="FD32" s="35">
        <v>7</v>
      </c>
      <c r="FE32" s="35">
        <v>4</v>
      </c>
    </row>
    <row r="33" spans="1:161" x14ac:dyDescent="0.25">
      <c r="A33" s="2" t="s">
        <v>207</v>
      </c>
      <c r="B33" s="35">
        <v>6</v>
      </c>
      <c r="C33" s="35">
        <v>0</v>
      </c>
      <c r="D33" s="35">
        <v>0</v>
      </c>
      <c r="E33" s="35">
        <v>3</v>
      </c>
      <c r="F33" s="35">
        <v>7</v>
      </c>
      <c r="G33" s="35">
        <v>11</v>
      </c>
      <c r="H33" s="35">
        <v>0</v>
      </c>
      <c r="I33" s="35">
        <v>3</v>
      </c>
      <c r="J33" s="35">
        <v>1</v>
      </c>
      <c r="K33" s="35">
        <v>9</v>
      </c>
      <c r="L33" s="35">
        <v>3</v>
      </c>
      <c r="M33" s="35">
        <v>10</v>
      </c>
      <c r="N33" s="35">
        <v>5</v>
      </c>
      <c r="O33" s="35">
        <v>4</v>
      </c>
      <c r="P33" s="35">
        <v>0</v>
      </c>
      <c r="Q33" s="35">
        <v>1</v>
      </c>
      <c r="R33" s="35">
        <v>7</v>
      </c>
      <c r="S33" s="35">
        <v>0</v>
      </c>
      <c r="T33" s="35">
        <v>11</v>
      </c>
      <c r="U33" s="35">
        <v>5</v>
      </c>
      <c r="V33" s="35">
        <v>5</v>
      </c>
      <c r="W33" s="35">
        <v>11</v>
      </c>
      <c r="X33" s="35">
        <v>12</v>
      </c>
      <c r="Y33" s="35">
        <v>11</v>
      </c>
      <c r="Z33" s="35">
        <v>2</v>
      </c>
      <c r="AA33" s="35">
        <v>0</v>
      </c>
      <c r="AB33" s="35">
        <v>2</v>
      </c>
      <c r="AC33" s="35">
        <v>2</v>
      </c>
      <c r="AD33" s="35">
        <v>10</v>
      </c>
      <c r="AE33" s="35">
        <v>3</v>
      </c>
      <c r="AF33" s="35">
        <v>8</v>
      </c>
      <c r="AG33" s="35">
        <v>0</v>
      </c>
      <c r="AH33" s="35">
        <v>3</v>
      </c>
      <c r="AI33" s="35">
        <v>0</v>
      </c>
      <c r="AJ33" s="35">
        <v>3</v>
      </c>
      <c r="AK33" s="35">
        <v>4</v>
      </c>
      <c r="AL33" s="35">
        <v>0</v>
      </c>
      <c r="AM33" s="35">
        <v>0</v>
      </c>
      <c r="AN33" s="35">
        <v>3</v>
      </c>
      <c r="AO33" s="35">
        <v>6</v>
      </c>
      <c r="AP33" s="35">
        <v>2</v>
      </c>
      <c r="AQ33" s="35">
        <v>0</v>
      </c>
      <c r="AR33" s="35">
        <v>2</v>
      </c>
      <c r="AS33" s="35">
        <v>7</v>
      </c>
      <c r="AT33" s="35">
        <v>7</v>
      </c>
      <c r="AU33" s="35">
        <v>4</v>
      </c>
      <c r="AV33" s="35">
        <v>0</v>
      </c>
      <c r="AW33" s="35">
        <v>4</v>
      </c>
      <c r="AX33" s="35">
        <v>4</v>
      </c>
      <c r="AY33" s="35">
        <v>5</v>
      </c>
      <c r="AZ33" s="35">
        <v>2</v>
      </c>
      <c r="BA33" s="35">
        <v>5</v>
      </c>
      <c r="BB33" s="35">
        <v>8</v>
      </c>
      <c r="BC33" s="35">
        <v>6</v>
      </c>
      <c r="BD33" s="35">
        <v>5</v>
      </c>
      <c r="BE33" s="35">
        <v>3</v>
      </c>
      <c r="BF33" s="35">
        <v>4</v>
      </c>
      <c r="BG33" s="35">
        <v>0</v>
      </c>
      <c r="BH33" s="35">
        <v>4</v>
      </c>
      <c r="BI33" s="35">
        <v>6</v>
      </c>
      <c r="BJ33" s="35">
        <v>4</v>
      </c>
      <c r="BK33" s="35">
        <v>3</v>
      </c>
      <c r="BL33" s="35">
        <v>3</v>
      </c>
      <c r="BM33" s="35">
        <v>6</v>
      </c>
      <c r="BN33" s="35">
        <v>4</v>
      </c>
      <c r="BO33" s="35">
        <v>2</v>
      </c>
      <c r="BP33" s="35">
        <v>3</v>
      </c>
      <c r="BQ33" s="35">
        <v>1</v>
      </c>
      <c r="BR33" s="35">
        <v>5</v>
      </c>
      <c r="BS33" s="35">
        <v>2</v>
      </c>
      <c r="BT33" s="35">
        <v>3</v>
      </c>
      <c r="BU33" s="35">
        <v>2</v>
      </c>
      <c r="BV33" s="35">
        <v>6</v>
      </c>
      <c r="BW33" s="35">
        <v>3</v>
      </c>
      <c r="BX33" s="35">
        <v>4</v>
      </c>
      <c r="BY33" s="35">
        <v>8</v>
      </c>
      <c r="BZ33" s="35">
        <v>1</v>
      </c>
      <c r="CA33" s="35">
        <v>0</v>
      </c>
      <c r="CB33" s="35">
        <v>5</v>
      </c>
      <c r="CC33" s="35">
        <v>6</v>
      </c>
      <c r="CD33" s="35">
        <v>4</v>
      </c>
      <c r="CE33" s="35">
        <v>0</v>
      </c>
      <c r="CF33" s="35">
        <v>2</v>
      </c>
      <c r="CG33" s="35">
        <v>5</v>
      </c>
      <c r="CH33" s="35">
        <v>0</v>
      </c>
      <c r="CI33" s="35">
        <v>1</v>
      </c>
      <c r="CJ33" s="35">
        <v>0</v>
      </c>
      <c r="CK33" s="35">
        <v>5</v>
      </c>
      <c r="CL33" s="35">
        <v>6</v>
      </c>
      <c r="CM33" s="35">
        <v>3</v>
      </c>
      <c r="CN33" s="35">
        <v>7</v>
      </c>
      <c r="CO33" s="35">
        <v>2</v>
      </c>
      <c r="CP33" s="35">
        <v>2</v>
      </c>
      <c r="CQ33" s="35">
        <v>4</v>
      </c>
      <c r="CR33" s="35">
        <v>5</v>
      </c>
      <c r="CS33" s="35">
        <v>13</v>
      </c>
      <c r="CT33" s="35">
        <v>6</v>
      </c>
      <c r="CU33" s="35">
        <v>0</v>
      </c>
      <c r="CV33" s="35">
        <v>2</v>
      </c>
      <c r="CW33" s="35">
        <v>4</v>
      </c>
      <c r="CX33" s="35">
        <v>3</v>
      </c>
      <c r="CY33" s="35">
        <v>3</v>
      </c>
      <c r="CZ33" s="35">
        <v>2</v>
      </c>
      <c r="DA33" s="35">
        <v>0</v>
      </c>
      <c r="DB33" s="35">
        <v>1</v>
      </c>
      <c r="DC33" s="35">
        <v>4</v>
      </c>
      <c r="DD33" s="35">
        <v>4</v>
      </c>
      <c r="DE33" s="35">
        <v>2</v>
      </c>
      <c r="DF33" s="35">
        <v>1</v>
      </c>
      <c r="DG33" s="35">
        <v>1</v>
      </c>
      <c r="DH33" s="35">
        <v>1</v>
      </c>
      <c r="DI33" s="35">
        <v>4</v>
      </c>
      <c r="DJ33" s="35">
        <v>4</v>
      </c>
      <c r="DK33" s="35">
        <v>3</v>
      </c>
      <c r="DL33" s="35">
        <v>5</v>
      </c>
      <c r="DM33" s="35">
        <v>2</v>
      </c>
      <c r="DN33" s="35">
        <v>2</v>
      </c>
      <c r="DO33" s="35">
        <v>3</v>
      </c>
      <c r="DP33" s="35">
        <v>4</v>
      </c>
      <c r="DQ33" s="35">
        <v>5</v>
      </c>
      <c r="DR33" s="35">
        <v>4</v>
      </c>
      <c r="DS33" s="35">
        <v>1</v>
      </c>
      <c r="DT33" s="35">
        <v>5</v>
      </c>
      <c r="DU33" s="35">
        <v>2</v>
      </c>
      <c r="DV33" s="35">
        <v>3</v>
      </c>
      <c r="DW33" s="35">
        <v>1</v>
      </c>
      <c r="DX33" s="35">
        <v>11</v>
      </c>
      <c r="DY33" s="35">
        <v>5</v>
      </c>
      <c r="DZ33" s="35">
        <v>3</v>
      </c>
      <c r="EA33" s="35">
        <v>0</v>
      </c>
      <c r="EB33" s="35">
        <v>5</v>
      </c>
      <c r="EC33" s="35">
        <v>0</v>
      </c>
      <c r="ED33" s="35">
        <v>2</v>
      </c>
      <c r="EE33" s="35">
        <v>3</v>
      </c>
      <c r="EF33" s="35">
        <v>6</v>
      </c>
      <c r="EG33" s="35">
        <v>0</v>
      </c>
      <c r="EH33" s="35">
        <v>0</v>
      </c>
      <c r="EI33" s="35">
        <v>3</v>
      </c>
      <c r="EJ33" s="35">
        <v>0</v>
      </c>
      <c r="EK33" s="35">
        <v>2</v>
      </c>
      <c r="EL33" s="35">
        <v>3</v>
      </c>
      <c r="EM33" s="35">
        <v>0</v>
      </c>
      <c r="EN33" s="35">
        <v>0</v>
      </c>
      <c r="EO33" s="35">
        <v>0</v>
      </c>
      <c r="EP33" s="35">
        <v>2</v>
      </c>
      <c r="EQ33" s="35">
        <v>6</v>
      </c>
      <c r="ER33" s="35">
        <v>5</v>
      </c>
      <c r="ES33" s="35">
        <v>4</v>
      </c>
      <c r="ET33" s="35">
        <v>1</v>
      </c>
      <c r="EU33" s="35">
        <v>3</v>
      </c>
      <c r="EV33" s="35">
        <v>2</v>
      </c>
      <c r="EW33" s="35">
        <v>7</v>
      </c>
      <c r="EX33" s="35">
        <v>3</v>
      </c>
      <c r="EY33" s="35">
        <v>8</v>
      </c>
      <c r="EZ33" s="35">
        <v>3</v>
      </c>
      <c r="FA33" s="35">
        <v>1</v>
      </c>
      <c r="FB33" s="35">
        <v>6</v>
      </c>
      <c r="FC33" s="35">
        <v>6</v>
      </c>
      <c r="FD33" s="35">
        <v>4</v>
      </c>
      <c r="FE33" s="35">
        <v>0</v>
      </c>
    </row>
    <row r="34" spans="1:161" x14ac:dyDescent="0.25">
      <c r="A34" s="2" t="s">
        <v>208</v>
      </c>
      <c r="B34" s="35">
        <v>10</v>
      </c>
      <c r="C34" s="35">
        <v>4</v>
      </c>
      <c r="D34" s="35">
        <v>1</v>
      </c>
      <c r="E34" s="35">
        <v>2</v>
      </c>
      <c r="F34" s="35">
        <v>4</v>
      </c>
      <c r="G34" s="35">
        <v>3</v>
      </c>
      <c r="H34" s="35">
        <v>0</v>
      </c>
      <c r="I34" s="35">
        <v>3</v>
      </c>
      <c r="J34" s="35">
        <v>3</v>
      </c>
      <c r="K34" s="35">
        <v>5</v>
      </c>
      <c r="L34" s="35">
        <v>1</v>
      </c>
      <c r="M34" s="35">
        <v>4</v>
      </c>
      <c r="N34" s="35">
        <v>4</v>
      </c>
      <c r="O34" s="35">
        <v>7</v>
      </c>
      <c r="P34" s="35">
        <v>1</v>
      </c>
      <c r="Q34" s="35">
        <v>11</v>
      </c>
      <c r="R34" s="35">
        <v>4</v>
      </c>
      <c r="S34" s="35">
        <v>3</v>
      </c>
      <c r="T34" s="35">
        <v>1</v>
      </c>
      <c r="U34" s="35">
        <v>5</v>
      </c>
      <c r="V34" s="35">
        <v>7</v>
      </c>
      <c r="W34" s="35">
        <v>7</v>
      </c>
      <c r="X34" s="35">
        <v>9</v>
      </c>
      <c r="Y34" s="35">
        <v>2</v>
      </c>
      <c r="Z34" s="35">
        <v>9</v>
      </c>
      <c r="AA34" s="35">
        <v>3</v>
      </c>
      <c r="AB34" s="35">
        <v>5</v>
      </c>
      <c r="AC34" s="35">
        <v>1</v>
      </c>
      <c r="AD34" s="35">
        <v>5</v>
      </c>
      <c r="AE34" s="35">
        <v>1</v>
      </c>
      <c r="AF34" s="35">
        <v>3</v>
      </c>
      <c r="AG34" s="35">
        <v>3</v>
      </c>
      <c r="AH34" s="35">
        <v>1</v>
      </c>
      <c r="AI34" s="35">
        <v>2</v>
      </c>
      <c r="AJ34" s="35">
        <v>7</v>
      </c>
      <c r="AK34" s="35">
        <v>7</v>
      </c>
      <c r="AL34" s="35">
        <v>6</v>
      </c>
      <c r="AM34" s="35">
        <v>5</v>
      </c>
      <c r="AN34" s="35">
        <v>1</v>
      </c>
      <c r="AO34" s="35">
        <v>4</v>
      </c>
      <c r="AP34" s="35">
        <v>1</v>
      </c>
      <c r="AQ34" s="35">
        <v>1</v>
      </c>
      <c r="AR34" s="35">
        <v>0</v>
      </c>
      <c r="AS34" s="35">
        <v>6</v>
      </c>
      <c r="AT34" s="35">
        <v>9</v>
      </c>
      <c r="AU34" s="35">
        <v>6</v>
      </c>
      <c r="AV34" s="35">
        <v>6</v>
      </c>
      <c r="AW34" s="35">
        <v>4</v>
      </c>
      <c r="AX34" s="35">
        <v>9</v>
      </c>
      <c r="AY34" s="35">
        <v>8</v>
      </c>
      <c r="AZ34" s="35">
        <v>11</v>
      </c>
      <c r="BA34" s="35">
        <v>8</v>
      </c>
      <c r="BB34" s="35">
        <v>7</v>
      </c>
      <c r="BC34" s="35">
        <v>5</v>
      </c>
      <c r="BD34" s="35">
        <v>1</v>
      </c>
      <c r="BE34" s="35">
        <v>2</v>
      </c>
      <c r="BF34" s="35">
        <v>9</v>
      </c>
      <c r="BG34" s="35">
        <v>4</v>
      </c>
      <c r="BH34" s="35">
        <v>5</v>
      </c>
      <c r="BI34" s="35">
        <v>6</v>
      </c>
      <c r="BJ34" s="35">
        <v>7</v>
      </c>
      <c r="BK34" s="35">
        <v>6</v>
      </c>
      <c r="BL34" s="35">
        <v>4</v>
      </c>
      <c r="BM34" s="35">
        <v>5</v>
      </c>
      <c r="BN34" s="35">
        <v>8</v>
      </c>
      <c r="BO34" s="35">
        <v>3</v>
      </c>
      <c r="BP34" s="35">
        <v>2</v>
      </c>
      <c r="BQ34" s="35">
        <v>2</v>
      </c>
      <c r="BR34" s="35">
        <v>8</v>
      </c>
      <c r="BS34" s="35">
        <v>4</v>
      </c>
      <c r="BT34" s="35">
        <v>9</v>
      </c>
      <c r="BU34" s="35">
        <v>5</v>
      </c>
      <c r="BV34" s="35">
        <v>0</v>
      </c>
      <c r="BW34" s="35">
        <v>9</v>
      </c>
      <c r="BX34" s="35">
        <v>9</v>
      </c>
      <c r="BY34" s="35">
        <v>8</v>
      </c>
      <c r="BZ34" s="35">
        <v>1</v>
      </c>
      <c r="CA34" s="35">
        <v>4</v>
      </c>
      <c r="CB34" s="35">
        <v>1</v>
      </c>
      <c r="CC34" s="35">
        <v>7</v>
      </c>
      <c r="CD34" s="35">
        <v>4</v>
      </c>
      <c r="CE34" s="35">
        <v>1</v>
      </c>
      <c r="CF34" s="35">
        <v>7</v>
      </c>
      <c r="CG34" s="35">
        <v>6</v>
      </c>
      <c r="CH34" s="35">
        <v>6</v>
      </c>
      <c r="CI34" s="35">
        <v>6</v>
      </c>
      <c r="CJ34" s="35">
        <v>6</v>
      </c>
      <c r="CK34" s="35">
        <v>8</v>
      </c>
      <c r="CL34" s="35">
        <v>5</v>
      </c>
      <c r="CM34" s="35">
        <v>2</v>
      </c>
      <c r="CN34" s="35">
        <v>3</v>
      </c>
      <c r="CO34" s="35">
        <v>1</v>
      </c>
      <c r="CP34" s="35">
        <v>2</v>
      </c>
      <c r="CQ34" s="35">
        <v>1</v>
      </c>
      <c r="CR34" s="35">
        <v>10</v>
      </c>
      <c r="CS34" s="35">
        <v>1</v>
      </c>
      <c r="CT34" s="35">
        <v>0</v>
      </c>
      <c r="CU34" s="35">
        <v>7</v>
      </c>
      <c r="CV34" s="35">
        <v>8</v>
      </c>
      <c r="CW34" s="35">
        <v>3</v>
      </c>
      <c r="CX34" s="35">
        <v>4</v>
      </c>
      <c r="CY34" s="35">
        <v>1</v>
      </c>
      <c r="CZ34" s="35">
        <v>2</v>
      </c>
      <c r="DA34" s="35">
        <v>3</v>
      </c>
      <c r="DB34" s="35">
        <v>2</v>
      </c>
      <c r="DC34" s="35">
        <v>3</v>
      </c>
      <c r="DD34" s="35">
        <v>7</v>
      </c>
      <c r="DE34" s="35">
        <v>5</v>
      </c>
      <c r="DF34" s="35">
        <v>5</v>
      </c>
      <c r="DG34" s="35">
        <v>3</v>
      </c>
      <c r="DH34" s="35">
        <v>3</v>
      </c>
      <c r="DI34" s="35">
        <v>7</v>
      </c>
      <c r="DJ34" s="35">
        <v>4</v>
      </c>
      <c r="DK34" s="35">
        <v>8</v>
      </c>
      <c r="DL34" s="35">
        <v>3</v>
      </c>
      <c r="DM34" s="35">
        <v>2</v>
      </c>
      <c r="DN34" s="35">
        <v>6</v>
      </c>
      <c r="DO34" s="35">
        <v>8</v>
      </c>
      <c r="DP34" s="35">
        <v>6</v>
      </c>
      <c r="DQ34" s="35">
        <v>3</v>
      </c>
      <c r="DR34" s="35">
        <v>3</v>
      </c>
      <c r="DS34" s="35">
        <v>6</v>
      </c>
      <c r="DT34" s="35">
        <v>8</v>
      </c>
      <c r="DU34" s="35">
        <v>5</v>
      </c>
      <c r="DV34" s="35">
        <v>0</v>
      </c>
      <c r="DW34" s="35">
        <v>2</v>
      </c>
      <c r="DX34" s="35">
        <v>8</v>
      </c>
      <c r="DY34" s="35">
        <v>5</v>
      </c>
      <c r="DZ34" s="35">
        <v>2</v>
      </c>
      <c r="EA34" s="35">
        <v>3</v>
      </c>
      <c r="EB34" s="35">
        <v>5</v>
      </c>
      <c r="EC34" s="35">
        <v>3</v>
      </c>
      <c r="ED34" s="35">
        <v>2</v>
      </c>
      <c r="EE34" s="35">
        <v>1</v>
      </c>
      <c r="EF34" s="35">
        <v>5</v>
      </c>
      <c r="EG34" s="35">
        <v>3</v>
      </c>
      <c r="EH34" s="35">
        <v>5</v>
      </c>
      <c r="EI34" s="35">
        <v>5</v>
      </c>
      <c r="EJ34" s="35">
        <v>5</v>
      </c>
      <c r="EK34" s="35">
        <v>0</v>
      </c>
      <c r="EL34" s="35">
        <v>2</v>
      </c>
      <c r="EM34" s="35">
        <v>5</v>
      </c>
      <c r="EN34" s="35">
        <v>4</v>
      </c>
      <c r="EO34" s="35">
        <v>8</v>
      </c>
      <c r="EP34" s="35">
        <v>1</v>
      </c>
      <c r="EQ34" s="35">
        <v>9</v>
      </c>
      <c r="ER34" s="35">
        <v>3</v>
      </c>
      <c r="ES34" s="35">
        <v>8</v>
      </c>
      <c r="ET34" s="35">
        <v>1</v>
      </c>
      <c r="EU34" s="35">
        <v>9</v>
      </c>
      <c r="EV34" s="35">
        <v>4</v>
      </c>
      <c r="EW34" s="35">
        <v>4</v>
      </c>
      <c r="EX34" s="35">
        <v>10</v>
      </c>
      <c r="EY34" s="35">
        <v>0</v>
      </c>
      <c r="EZ34" s="35">
        <v>0</v>
      </c>
      <c r="FA34" s="35">
        <v>2</v>
      </c>
      <c r="FB34" s="35">
        <v>6</v>
      </c>
      <c r="FC34" s="35">
        <v>2</v>
      </c>
      <c r="FD34" s="35">
        <v>7</v>
      </c>
      <c r="FE34" s="35">
        <v>0</v>
      </c>
    </row>
    <row r="35" spans="1:161" x14ac:dyDescent="0.25">
      <c r="A35" s="2" t="s">
        <v>209</v>
      </c>
      <c r="B35" s="35">
        <v>2</v>
      </c>
      <c r="C35" s="35">
        <v>0</v>
      </c>
      <c r="D35" s="35">
        <v>11</v>
      </c>
      <c r="E35" s="35">
        <v>1</v>
      </c>
      <c r="F35" s="35">
        <v>0</v>
      </c>
      <c r="G35" s="35">
        <v>2</v>
      </c>
      <c r="H35" s="35">
        <v>0</v>
      </c>
      <c r="I35" s="35">
        <v>13</v>
      </c>
      <c r="J35" s="35">
        <v>2</v>
      </c>
      <c r="K35" s="35">
        <v>0</v>
      </c>
      <c r="L35" s="35">
        <v>6</v>
      </c>
      <c r="M35" s="35">
        <v>1</v>
      </c>
      <c r="N35" s="35">
        <v>1</v>
      </c>
      <c r="O35" s="35">
        <v>2</v>
      </c>
      <c r="P35" s="35">
        <v>12</v>
      </c>
      <c r="Q35" s="35">
        <v>1</v>
      </c>
      <c r="R35" s="35">
        <v>3</v>
      </c>
      <c r="S35" s="35">
        <v>0</v>
      </c>
      <c r="T35" s="35">
        <v>2</v>
      </c>
      <c r="U35" s="35">
        <v>8</v>
      </c>
      <c r="V35" s="35">
        <v>0</v>
      </c>
      <c r="W35" s="35">
        <v>0</v>
      </c>
      <c r="X35" s="35">
        <v>0</v>
      </c>
      <c r="Y35" s="35">
        <v>4</v>
      </c>
      <c r="Z35" s="35">
        <v>0</v>
      </c>
      <c r="AA35" s="35">
        <v>0</v>
      </c>
      <c r="AB35" s="35">
        <v>0</v>
      </c>
      <c r="AC35" s="35">
        <v>11</v>
      </c>
      <c r="AD35" s="35">
        <v>1</v>
      </c>
      <c r="AE35" s="35">
        <v>11</v>
      </c>
      <c r="AF35" s="35">
        <v>2</v>
      </c>
      <c r="AG35" s="35">
        <v>0</v>
      </c>
      <c r="AH35" s="35">
        <v>12</v>
      </c>
      <c r="AI35" s="35">
        <v>0</v>
      </c>
      <c r="AJ35" s="35">
        <v>1</v>
      </c>
      <c r="AK35" s="35">
        <v>0</v>
      </c>
      <c r="AL35" s="35">
        <v>0</v>
      </c>
      <c r="AM35" s="35">
        <v>0</v>
      </c>
      <c r="AN35" s="35">
        <v>12</v>
      </c>
      <c r="AO35" s="35">
        <v>4</v>
      </c>
      <c r="AP35" s="35">
        <v>3</v>
      </c>
      <c r="AQ35" s="35">
        <v>2</v>
      </c>
      <c r="AR35" s="35">
        <v>5</v>
      </c>
      <c r="AS35" s="35">
        <v>1</v>
      </c>
      <c r="AT35" s="35">
        <v>2</v>
      </c>
      <c r="AU35" s="35">
        <v>0</v>
      </c>
      <c r="AV35" s="35">
        <v>2</v>
      </c>
      <c r="AW35" s="35">
        <v>4</v>
      </c>
      <c r="AX35" s="35">
        <v>1</v>
      </c>
      <c r="AY35" s="35">
        <v>4</v>
      </c>
      <c r="AZ35" s="35">
        <v>6</v>
      </c>
      <c r="BA35" s="35">
        <v>4</v>
      </c>
      <c r="BB35" s="35">
        <v>4</v>
      </c>
      <c r="BC35" s="35">
        <v>7</v>
      </c>
      <c r="BD35" s="35">
        <v>7</v>
      </c>
      <c r="BE35" s="35">
        <v>4</v>
      </c>
      <c r="BF35" s="35">
        <v>1</v>
      </c>
      <c r="BG35" s="35">
        <v>4</v>
      </c>
      <c r="BH35" s="35">
        <v>1</v>
      </c>
      <c r="BI35" s="35">
        <v>8</v>
      </c>
      <c r="BJ35" s="35">
        <v>2</v>
      </c>
      <c r="BK35" s="35">
        <v>3</v>
      </c>
      <c r="BL35" s="35">
        <v>3</v>
      </c>
      <c r="BM35" s="35">
        <v>13</v>
      </c>
      <c r="BN35" s="35">
        <v>1</v>
      </c>
      <c r="BO35" s="35">
        <v>0</v>
      </c>
      <c r="BP35" s="35">
        <v>1</v>
      </c>
      <c r="BQ35" s="35">
        <v>4</v>
      </c>
      <c r="BR35" s="35">
        <v>2</v>
      </c>
      <c r="BS35" s="35">
        <v>5</v>
      </c>
      <c r="BT35" s="35">
        <v>1</v>
      </c>
      <c r="BU35" s="35">
        <v>0</v>
      </c>
      <c r="BV35" s="35">
        <v>4</v>
      </c>
      <c r="BW35" s="35">
        <v>1</v>
      </c>
      <c r="BX35" s="35">
        <v>0</v>
      </c>
      <c r="BY35" s="35">
        <v>0</v>
      </c>
      <c r="BZ35" s="35">
        <v>0</v>
      </c>
      <c r="CA35" s="35">
        <v>0</v>
      </c>
      <c r="CB35" s="35">
        <v>6</v>
      </c>
      <c r="CC35" s="35">
        <v>5</v>
      </c>
      <c r="CD35" s="35">
        <v>7</v>
      </c>
      <c r="CE35" s="35">
        <v>4</v>
      </c>
      <c r="CF35" s="35">
        <v>2</v>
      </c>
      <c r="CG35" s="35">
        <v>2</v>
      </c>
      <c r="CH35" s="35">
        <v>3</v>
      </c>
      <c r="CI35" s="35">
        <v>6</v>
      </c>
      <c r="CJ35" s="35">
        <v>5</v>
      </c>
      <c r="CK35" s="35">
        <v>2</v>
      </c>
      <c r="CL35" s="35">
        <v>4</v>
      </c>
      <c r="CM35" s="35">
        <v>4</v>
      </c>
      <c r="CN35" s="35">
        <v>8</v>
      </c>
      <c r="CO35" s="35">
        <v>4</v>
      </c>
      <c r="CP35" s="35">
        <v>8</v>
      </c>
      <c r="CQ35" s="35">
        <v>7</v>
      </c>
      <c r="CR35" s="35">
        <v>1</v>
      </c>
      <c r="CS35" s="35">
        <v>4</v>
      </c>
      <c r="CT35" s="35">
        <v>4</v>
      </c>
      <c r="CU35" s="35">
        <v>8</v>
      </c>
      <c r="CV35" s="35">
        <v>9</v>
      </c>
      <c r="CW35" s="35">
        <v>4</v>
      </c>
      <c r="CX35" s="35">
        <v>5</v>
      </c>
      <c r="CY35" s="35">
        <v>5</v>
      </c>
      <c r="CZ35" s="35">
        <v>4</v>
      </c>
      <c r="DA35" s="35">
        <v>1</v>
      </c>
      <c r="DB35" s="35">
        <v>3</v>
      </c>
      <c r="DC35" s="35">
        <v>1</v>
      </c>
      <c r="DD35" s="35">
        <v>2</v>
      </c>
      <c r="DE35" s="35">
        <v>3</v>
      </c>
      <c r="DF35" s="35">
        <v>3</v>
      </c>
      <c r="DG35" s="35">
        <v>1</v>
      </c>
      <c r="DH35" s="35">
        <v>1</v>
      </c>
      <c r="DI35" s="35">
        <v>1</v>
      </c>
      <c r="DJ35" s="35">
        <v>3</v>
      </c>
      <c r="DK35" s="35">
        <v>3</v>
      </c>
      <c r="DL35" s="35">
        <v>5</v>
      </c>
      <c r="DM35" s="35">
        <v>2</v>
      </c>
      <c r="DN35" s="35">
        <v>4</v>
      </c>
      <c r="DO35" s="35">
        <v>2</v>
      </c>
      <c r="DP35" s="35">
        <v>1</v>
      </c>
      <c r="DQ35" s="35">
        <v>8</v>
      </c>
      <c r="DR35" s="35">
        <v>6</v>
      </c>
      <c r="DS35" s="35">
        <v>7</v>
      </c>
      <c r="DT35" s="35">
        <v>2</v>
      </c>
      <c r="DU35" s="35">
        <v>4</v>
      </c>
      <c r="DV35" s="35">
        <v>4</v>
      </c>
      <c r="DW35" s="35">
        <v>3</v>
      </c>
      <c r="DX35" s="35">
        <v>7</v>
      </c>
      <c r="DY35" s="35">
        <v>1</v>
      </c>
      <c r="DZ35" s="35">
        <v>3</v>
      </c>
      <c r="EA35" s="35">
        <v>7</v>
      </c>
      <c r="EB35" s="35">
        <v>0</v>
      </c>
      <c r="EC35" s="35">
        <v>7</v>
      </c>
      <c r="ED35" s="35">
        <v>7</v>
      </c>
      <c r="EE35" s="35">
        <v>4</v>
      </c>
      <c r="EF35" s="35">
        <v>0</v>
      </c>
      <c r="EG35" s="35">
        <v>8</v>
      </c>
      <c r="EH35" s="35">
        <v>7</v>
      </c>
      <c r="EI35" s="35">
        <v>6</v>
      </c>
      <c r="EJ35" s="35">
        <v>6</v>
      </c>
      <c r="EK35" s="35">
        <v>0</v>
      </c>
      <c r="EL35" s="35">
        <v>7</v>
      </c>
      <c r="EM35" s="35">
        <v>10</v>
      </c>
      <c r="EN35" s="35">
        <v>11</v>
      </c>
      <c r="EO35" s="35">
        <v>1</v>
      </c>
      <c r="EP35" s="35">
        <v>10</v>
      </c>
      <c r="EQ35" s="35">
        <v>3</v>
      </c>
      <c r="ER35" s="35">
        <v>4</v>
      </c>
      <c r="ES35" s="35">
        <v>1</v>
      </c>
      <c r="ET35" s="35">
        <v>4</v>
      </c>
      <c r="EU35" s="35">
        <v>1</v>
      </c>
      <c r="EV35" s="35">
        <v>5</v>
      </c>
      <c r="EW35" s="35">
        <v>6</v>
      </c>
      <c r="EX35" s="35">
        <v>0</v>
      </c>
      <c r="EY35" s="35">
        <v>4</v>
      </c>
      <c r="EZ35" s="35">
        <v>3</v>
      </c>
      <c r="FA35" s="35">
        <v>5</v>
      </c>
      <c r="FB35" s="35">
        <v>4</v>
      </c>
      <c r="FC35" s="35">
        <v>6</v>
      </c>
      <c r="FD35" s="35">
        <v>1</v>
      </c>
      <c r="FE35" s="35">
        <v>3</v>
      </c>
    </row>
    <row r="36" spans="1:161" x14ac:dyDescent="0.25">
      <c r="A36" s="2" t="s">
        <v>210</v>
      </c>
      <c r="B36" s="35">
        <v>0</v>
      </c>
      <c r="C36" s="35">
        <v>2</v>
      </c>
      <c r="D36" s="35">
        <v>2</v>
      </c>
      <c r="E36" s="35">
        <v>3</v>
      </c>
      <c r="F36" s="35">
        <v>5</v>
      </c>
      <c r="G36" s="35">
        <v>6</v>
      </c>
      <c r="H36" s="35">
        <v>0</v>
      </c>
      <c r="I36" s="35">
        <v>1</v>
      </c>
      <c r="J36" s="35">
        <v>3</v>
      </c>
      <c r="K36" s="35">
        <v>1</v>
      </c>
      <c r="L36" s="35">
        <v>16</v>
      </c>
      <c r="M36" s="35">
        <v>12</v>
      </c>
      <c r="N36" s="35">
        <v>13</v>
      </c>
      <c r="O36" s="35">
        <v>13</v>
      </c>
      <c r="P36" s="35">
        <v>14</v>
      </c>
      <c r="Q36" s="35">
        <v>4</v>
      </c>
      <c r="R36" s="35">
        <v>5</v>
      </c>
      <c r="S36" s="35">
        <v>0</v>
      </c>
      <c r="T36" s="35">
        <v>5</v>
      </c>
      <c r="U36" s="35">
        <v>13</v>
      </c>
      <c r="V36" s="35">
        <v>0</v>
      </c>
      <c r="W36" s="35">
        <v>3</v>
      </c>
      <c r="X36" s="35">
        <v>2</v>
      </c>
      <c r="Y36" s="35">
        <v>15</v>
      </c>
      <c r="Z36" s="35">
        <v>0</v>
      </c>
      <c r="AA36" s="35">
        <v>1</v>
      </c>
      <c r="AB36" s="35">
        <v>5</v>
      </c>
      <c r="AC36" s="35">
        <v>3</v>
      </c>
      <c r="AD36" s="35">
        <v>2</v>
      </c>
      <c r="AE36" s="35">
        <v>1</v>
      </c>
      <c r="AF36" s="35">
        <v>7</v>
      </c>
      <c r="AG36" s="35">
        <v>0</v>
      </c>
      <c r="AH36" s="35">
        <v>14</v>
      </c>
      <c r="AI36" s="35">
        <v>0</v>
      </c>
      <c r="AJ36" s="35">
        <v>0</v>
      </c>
      <c r="AK36" s="35">
        <v>2</v>
      </c>
      <c r="AL36" s="35">
        <v>0</v>
      </c>
      <c r="AM36" s="35">
        <v>0</v>
      </c>
      <c r="AN36" s="35">
        <v>12</v>
      </c>
      <c r="AO36" s="35">
        <v>11</v>
      </c>
      <c r="AP36" s="35">
        <v>2</v>
      </c>
      <c r="AQ36" s="35">
        <v>4</v>
      </c>
      <c r="AR36" s="35">
        <v>6</v>
      </c>
      <c r="AS36" s="35">
        <v>5</v>
      </c>
      <c r="AT36" s="35">
        <v>0</v>
      </c>
      <c r="AU36" s="35">
        <v>4</v>
      </c>
      <c r="AV36" s="35">
        <v>0</v>
      </c>
      <c r="AW36" s="35">
        <v>7</v>
      </c>
      <c r="AX36" s="35">
        <v>2</v>
      </c>
      <c r="AY36" s="35">
        <v>5</v>
      </c>
      <c r="AZ36" s="35">
        <v>1</v>
      </c>
      <c r="BA36" s="35">
        <v>7</v>
      </c>
      <c r="BB36" s="35">
        <v>5</v>
      </c>
      <c r="BC36" s="35">
        <v>4</v>
      </c>
      <c r="BD36" s="35">
        <v>4</v>
      </c>
      <c r="BE36" s="35">
        <v>7</v>
      </c>
      <c r="BF36" s="35">
        <v>8</v>
      </c>
      <c r="BG36" s="35">
        <v>0</v>
      </c>
      <c r="BH36" s="35">
        <v>4</v>
      </c>
      <c r="BI36" s="35">
        <v>2</v>
      </c>
      <c r="BJ36" s="35">
        <v>0</v>
      </c>
      <c r="BK36" s="35">
        <v>2</v>
      </c>
      <c r="BL36" s="35">
        <v>2</v>
      </c>
      <c r="BM36" s="35">
        <v>1</v>
      </c>
      <c r="BN36" s="35">
        <v>1</v>
      </c>
      <c r="BO36" s="35">
        <v>1</v>
      </c>
      <c r="BP36" s="35">
        <v>2</v>
      </c>
      <c r="BQ36" s="35">
        <v>4</v>
      </c>
      <c r="BR36" s="35">
        <v>2</v>
      </c>
      <c r="BS36" s="35">
        <v>5</v>
      </c>
      <c r="BT36" s="35">
        <v>3</v>
      </c>
      <c r="BU36" s="35">
        <v>0</v>
      </c>
      <c r="BV36" s="35">
        <v>2</v>
      </c>
      <c r="BW36" s="35">
        <v>0</v>
      </c>
      <c r="BX36" s="35">
        <v>2</v>
      </c>
      <c r="BY36" s="35">
        <v>2</v>
      </c>
      <c r="BZ36" s="35">
        <v>0</v>
      </c>
      <c r="CA36" s="35">
        <v>0</v>
      </c>
      <c r="CB36" s="35">
        <v>2</v>
      </c>
      <c r="CC36" s="35">
        <v>4</v>
      </c>
      <c r="CD36" s="35">
        <v>4</v>
      </c>
      <c r="CE36" s="35">
        <v>8</v>
      </c>
      <c r="CF36" s="35">
        <v>6</v>
      </c>
      <c r="CG36" s="35">
        <v>3</v>
      </c>
      <c r="CH36" s="35">
        <v>6</v>
      </c>
      <c r="CI36" s="35">
        <v>4</v>
      </c>
      <c r="CJ36" s="35">
        <v>2</v>
      </c>
      <c r="CK36" s="35">
        <v>4</v>
      </c>
      <c r="CL36" s="35">
        <v>1</v>
      </c>
      <c r="CM36" s="35">
        <v>6</v>
      </c>
      <c r="CN36" s="35">
        <v>2</v>
      </c>
      <c r="CO36" s="35">
        <v>0</v>
      </c>
      <c r="CP36" s="35">
        <v>1</v>
      </c>
      <c r="CQ36" s="35">
        <v>2</v>
      </c>
      <c r="CR36" s="35">
        <v>1</v>
      </c>
      <c r="CS36" s="35">
        <v>6</v>
      </c>
      <c r="CT36" s="35">
        <v>4</v>
      </c>
      <c r="CU36" s="35">
        <v>1</v>
      </c>
      <c r="CV36" s="35">
        <v>5</v>
      </c>
      <c r="CW36" s="35">
        <v>3</v>
      </c>
      <c r="CX36" s="35">
        <v>2</v>
      </c>
      <c r="CY36" s="35">
        <v>10</v>
      </c>
      <c r="CZ36" s="35">
        <v>8</v>
      </c>
      <c r="DA36" s="35">
        <v>1</v>
      </c>
      <c r="DB36" s="35">
        <v>1</v>
      </c>
      <c r="DC36" s="35">
        <v>2</v>
      </c>
      <c r="DD36" s="35">
        <v>2</v>
      </c>
      <c r="DE36" s="35">
        <v>3</v>
      </c>
      <c r="DF36" s="35">
        <v>2</v>
      </c>
      <c r="DG36" s="35">
        <v>3</v>
      </c>
      <c r="DH36" s="35">
        <v>3</v>
      </c>
      <c r="DI36" s="35">
        <v>2</v>
      </c>
      <c r="DJ36" s="35">
        <v>2</v>
      </c>
      <c r="DK36" s="35">
        <v>2</v>
      </c>
      <c r="DL36" s="35">
        <v>3</v>
      </c>
      <c r="DM36" s="35">
        <v>1</v>
      </c>
      <c r="DN36" s="35">
        <v>0</v>
      </c>
      <c r="DO36" s="35">
        <v>1</v>
      </c>
      <c r="DP36" s="35">
        <v>3</v>
      </c>
      <c r="DQ36" s="35">
        <v>3</v>
      </c>
      <c r="DR36" s="35">
        <v>3</v>
      </c>
      <c r="DS36" s="35">
        <v>5</v>
      </c>
      <c r="DT36" s="35">
        <v>2</v>
      </c>
      <c r="DU36" s="35">
        <v>3</v>
      </c>
      <c r="DV36" s="35">
        <v>6</v>
      </c>
      <c r="DW36" s="35">
        <v>5</v>
      </c>
      <c r="DX36" s="35">
        <v>11</v>
      </c>
      <c r="DY36" s="35">
        <v>4</v>
      </c>
      <c r="DZ36" s="35">
        <v>1</v>
      </c>
      <c r="EA36" s="35">
        <v>7</v>
      </c>
      <c r="EB36" s="35">
        <v>0</v>
      </c>
      <c r="EC36" s="35">
        <v>0</v>
      </c>
      <c r="ED36" s="35">
        <v>0</v>
      </c>
      <c r="EE36" s="35">
        <v>0</v>
      </c>
      <c r="EF36" s="35">
        <v>0</v>
      </c>
      <c r="EG36" s="35">
        <v>2</v>
      </c>
      <c r="EH36" s="35">
        <v>2</v>
      </c>
      <c r="EI36" s="35">
        <v>8</v>
      </c>
      <c r="EJ36" s="35">
        <v>3</v>
      </c>
      <c r="EK36" s="35">
        <v>1</v>
      </c>
      <c r="EL36" s="35">
        <v>2</v>
      </c>
      <c r="EM36" s="35">
        <v>3</v>
      </c>
      <c r="EN36" s="35">
        <v>7</v>
      </c>
      <c r="EO36" s="35">
        <v>1</v>
      </c>
      <c r="EP36" s="35">
        <v>3</v>
      </c>
      <c r="EQ36" s="35">
        <v>7</v>
      </c>
      <c r="ER36" s="35">
        <v>3</v>
      </c>
      <c r="ES36" s="35">
        <v>3</v>
      </c>
      <c r="ET36" s="35">
        <v>10</v>
      </c>
      <c r="EU36" s="35">
        <v>3</v>
      </c>
      <c r="EV36" s="35">
        <v>5</v>
      </c>
      <c r="EW36" s="35">
        <v>3</v>
      </c>
      <c r="EX36" s="35">
        <v>1</v>
      </c>
      <c r="EY36" s="35">
        <v>3</v>
      </c>
      <c r="EZ36" s="35">
        <v>0</v>
      </c>
      <c r="FA36" s="35">
        <v>3</v>
      </c>
      <c r="FB36" s="35">
        <v>7</v>
      </c>
      <c r="FC36" s="35">
        <v>4</v>
      </c>
      <c r="FD36" s="35">
        <v>2</v>
      </c>
      <c r="FE36" s="35">
        <v>1</v>
      </c>
    </row>
    <row r="37" spans="1:161" x14ac:dyDescent="0.25"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</row>
    <row r="38" spans="1:161" x14ac:dyDescent="0.25">
      <c r="A38" t="s">
        <v>1</v>
      </c>
      <c r="B38">
        <v>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2</v>
      </c>
      <c r="AQ38">
        <v>2</v>
      </c>
      <c r="AR38">
        <v>2</v>
      </c>
      <c r="AS38">
        <v>2</v>
      </c>
      <c r="AT38">
        <v>2</v>
      </c>
      <c r="AU38">
        <v>2</v>
      </c>
      <c r="AV38">
        <v>2</v>
      </c>
      <c r="AW38">
        <v>2</v>
      </c>
      <c r="AX38">
        <v>2</v>
      </c>
      <c r="AY38">
        <v>2</v>
      </c>
      <c r="AZ38">
        <v>2</v>
      </c>
      <c r="BA38">
        <v>2</v>
      </c>
      <c r="BB38">
        <v>2</v>
      </c>
      <c r="BC38">
        <v>2</v>
      </c>
      <c r="BD38">
        <v>2</v>
      </c>
      <c r="BE38">
        <v>2</v>
      </c>
      <c r="BF38">
        <v>2</v>
      </c>
      <c r="BG38">
        <v>2</v>
      </c>
      <c r="BH38">
        <v>2</v>
      </c>
      <c r="BI38">
        <v>2</v>
      </c>
      <c r="BJ38">
        <v>2</v>
      </c>
      <c r="BK38">
        <v>2</v>
      </c>
      <c r="BL38">
        <v>2</v>
      </c>
      <c r="BM38">
        <v>2</v>
      </c>
      <c r="BN38">
        <v>2</v>
      </c>
      <c r="BO38">
        <v>2</v>
      </c>
      <c r="BP38">
        <v>2</v>
      </c>
      <c r="BQ38">
        <v>2</v>
      </c>
      <c r="BR38">
        <v>2</v>
      </c>
      <c r="BS38">
        <v>2</v>
      </c>
      <c r="BT38">
        <v>2</v>
      </c>
      <c r="BU38">
        <v>2</v>
      </c>
      <c r="BV38">
        <v>2</v>
      </c>
      <c r="BW38">
        <v>2</v>
      </c>
      <c r="BX38">
        <v>2</v>
      </c>
      <c r="BY38">
        <v>2</v>
      </c>
      <c r="BZ38">
        <v>2</v>
      </c>
      <c r="CA38">
        <v>2</v>
      </c>
      <c r="CB38">
        <v>2</v>
      </c>
      <c r="CC38">
        <v>2</v>
      </c>
      <c r="CD38">
        <v>3</v>
      </c>
      <c r="CE38">
        <v>3</v>
      </c>
      <c r="CF38">
        <v>3</v>
      </c>
      <c r="CG38">
        <v>3</v>
      </c>
      <c r="CH38">
        <v>3</v>
      </c>
      <c r="CI38">
        <v>3</v>
      </c>
      <c r="CJ38">
        <v>3</v>
      </c>
      <c r="CK38">
        <v>3</v>
      </c>
      <c r="CL38">
        <v>3</v>
      </c>
      <c r="CM38">
        <v>3</v>
      </c>
      <c r="CN38">
        <v>3</v>
      </c>
      <c r="CO38">
        <v>3</v>
      </c>
      <c r="CP38">
        <v>3</v>
      </c>
      <c r="CQ38">
        <v>3</v>
      </c>
      <c r="CR38">
        <v>3</v>
      </c>
      <c r="CS38">
        <v>3</v>
      </c>
      <c r="CT38">
        <v>3</v>
      </c>
      <c r="CU38">
        <v>3</v>
      </c>
      <c r="CV38">
        <v>3</v>
      </c>
      <c r="CW38">
        <v>3</v>
      </c>
      <c r="CX38">
        <v>3</v>
      </c>
      <c r="CY38">
        <v>3</v>
      </c>
      <c r="CZ38">
        <v>3</v>
      </c>
      <c r="DA38">
        <v>3</v>
      </c>
      <c r="DB38">
        <v>3</v>
      </c>
      <c r="DC38">
        <v>3</v>
      </c>
      <c r="DD38">
        <v>3</v>
      </c>
      <c r="DE38">
        <v>3</v>
      </c>
      <c r="DF38">
        <v>3</v>
      </c>
      <c r="DG38">
        <v>3</v>
      </c>
      <c r="DH38">
        <v>3</v>
      </c>
      <c r="DI38">
        <v>3</v>
      </c>
      <c r="DJ38">
        <v>3</v>
      </c>
      <c r="DK38">
        <v>3</v>
      </c>
      <c r="DL38">
        <v>3</v>
      </c>
      <c r="DM38">
        <v>3</v>
      </c>
      <c r="DN38">
        <v>3</v>
      </c>
      <c r="DO38">
        <v>3</v>
      </c>
      <c r="DP38">
        <v>3</v>
      </c>
      <c r="DQ38">
        <v>3</v>
      </c>
      <c r="DR38">
        <v>4</v>
      </c>
      <c r="DS38">
        <v>4</v>
      </c>
      <c r="DT38">
        <v>4</v>
      </c>
      <c r="DU38">
        <v>4</v>
      </c>
      <c r="DV38">
        <v>4</v>
      </c>
      <c r="DW38">
        <v>4</v>
      </c>
      <c r="DX38">
        <v>4</v>
      </c>
      <c r="DY38">
        <v>4</v>
      </c>
      <c r="DZ38">
        <v>4</v>
      </c>
      <c r="EA38">
        <v>4</v>
      </c>
      <c r="EB38">
        <v>4</v>
      </c>
      <c r="EC38">
        <v>4</v>
      </c>
      <c r="ED38">
        <v>4</v>
      </c>
      <c r="EE38">
        <v>4</v>
      </c>
      <c r="EF38">
        <v>4</v>
      </c>
      <c r="EG38">
        <v>4</v>
      </c>
      <c r="EH38">
        <v>4</v>
      </c>
      <c r="EI38">
        <v>4</v>
      </c>
      <c r="EJ38">
        <v>4</v>
      </c>
      <c r="EK38">
        <v>4</v>
      </c>
      <c r="EL38">
        <v>4</v>
      </c>
      <c r="EM38">
        <v>4</v>
      </c>
      <c r="EN38">
        <v>4</v>
      </c>
      <c r="EO38">
        <v>4</v>
      </c>
      <c r="EP38">
        <v>4</v>
      </c>
      <c r="EQ38">
        <v>4</v>
      </c>
      <c r="ER38">
        <v>4</v>
      </c>
      <c r="ES38">
        <v>4</v>
      </c>
      <c r="ET38">
        <v>4</v>
      </c>
      <c r="EU38">
        <v>4</v>
      </c>
      <c r="EV38">
        <v>4</v>
      </c>
      <c r="EW38">
        <v>4</v>
      </c>
      <c r="EX38">
        <v>4</v>
      </c>
      <c r="EY38">
        <v>4</v>
      </c>
      <c r="EZ38">
        <v>4</v>
      </c>
      <c r="FA38">
        <v>4</v>
      </c>
      <c r="FB38">
        <v>4</v>
      </c>
      <c r="FC38">
        <v>4</v>
      </c>
      <c r="FD38">
        <v>4</v>
      </c>
      <c r="FE38">
        <v>4</v>
      </c>
    </row>
    <row r="39" spans="1:161" x14ac:dyDescent="0.25">
      <c r="B39" s="4">
        <v>0.05</v>
      </c>
      <c r="C39" s="4">
        <v>0.05</v>
      </c>
      <c r="D39" s="4">
        <v>0.05</v>
      </c>
      <c r="E39" s="4">
        <v>0.05</v>
      </c>
      <c r="F39" s="4">
        <v>0.05</v>
      </c>
      <c r="G39" s="4">
        <v>0.05</v>
      </c>
      <c r="H39" s="4">
        <v>0.05</v>
      </c>
      <c r="I39" s="4">
        <v>0.05</v>
      </c>
      <c r="J39" s="4">
        <v>0.05</v>
      </c>
      <c r="K39" s="4">
        <v>0.05</v>
      </c>
      <c r="L39" s="4">
        <v>0.05</v>
      </c>
      <c r="M39" s="4">
        <v>0.05</v>
      </c>
      <c r="N39" s="4">
        <v>0.05</v>
      </c>
      <c r="O39" s="4">
        <v>0.05</v>
      </c>
      <c r="P39" s="4">
        <v>0.05</v>
      </c>
      <c r="Q39" s="4">
        <v>0.05</v>
      </c>
      <c r="R39" s="4">
        <v>0.05</v>
      </c>
      <c r="S39" s="4">
        <v>0.05</v>
      </c>
      <c r="T39" s="4">
        <v>0.05</v>
      </c>
      <c r="U39" s="4">
        <v>0.05</v>
      </c>
      <c r="V39" s="4">
        <v>0.05</v>
      </c>
      <c r="W39" s="4">
        <v>0.05</v>
      </c>
      <c r="X39" s="4">
        <v>0.05</v>
      </c>
      <c r="Y39" s="4">
        <v>0.05</v>
      </c>
      <c r="Z39" s="4">
        <v>0.05</v>
      </c>
      <c r="AA39" s="4">
        <v>0.05</v>
      </c>
      <c r="AB39" s="4">
        <v>0.05</v>
      </c>
      <c r="AC39" s="4">
        <v>0.05</v>
      </c>
      <c r="AD39" s="4">
        <v>0.05</v>
      </c>
      <c r="AE39" s="4">
        <v>0.05</v>
      </c>
      <c r="AF39" s="4">
        <v>0.05</v>
      </c>
      <c r="AG39" s="4">
        <v>0.05</v>
      </c>
      <c r="AH39" s="4">
        <v>0.05</v>
      </c>
      <c r="AI39" s="4">
        <v>0.05</v>
      </c>
      <c r="AJ39" s="4">
        <v>0.05</v>
      </c>
      <c r="AK39" s="4">
        <v>0.05</v>
      </c>
      <c r="AL39" s="4">
        <v>0.05</v>
      </c>
      <c r="AM39" s="4">
        <v>0.05</v>
      </c>
      <c r="AN39" s="4">
        <v>0.05</v>
      </c>
      <c r="AO39" s="4">
        <v>0.05</v>
      </c>
      <c r="AP39" s="4">
        <v>0.1</v>
      </c>
      <c r="AQ39" s="4">
        <v>0.1</v>
      </c>
      <c r="AR39" s="4">
        <v>0.1</v>
      </c>
      <c r="AS39" s="4">
        <v>0.1</v>
      </c>
      <c r="AT39" s="4">
        <v>0.1</v>
      </c>
      <c r="AU39" s="4">
        <v>0.1</v>
      </c>
      <c r="AV39" s="4">
        <v>0.1</v>
      </c>
      <c r="AW39" s="4">
        <v>0.1</v>
      </c>
      <c r="AX39" s="4">
        <v>0.1</v>
      </c>
      <c r="AY39" s="4">
        <v>0.1</v>
      </c>
      <c r="AZ39" s="4">
        <v>0.1</v>
      </c>
      <c r="BA39" s="4">
        <v>0.1</v>
      </c>
      <c r="BB39" s="4">
        <v>0.1</v>
      </c>
      <c r="BC39" s="4">
        <v>0.1</v>
      </c>
      <c r="BD39" s="4">
        <v>0.1</v>
      </c>
      <c r="BE39" s="4">
        <v>0.1</v>
      </c>
      <c r="BF39" s="4">
        <v>0.1</v>
      </c>
      <c r="BG39" s="4">
        <v>0.1</v>
      </c>
      <c r="BH39" s="4">
        <v>0.1</v>
      </c>
      <c r="BI39" s="4">
        <v>0.1</v>
      </c>
      <c r="BJ39" s="4">
        <v>0.1</v>
      </c>
      <c r="BK39" s="4">
        <v>0.1</v>
      </c>
      <c r="BL39" s="4">
        <v>0.1</v>
      </c>
      <c r="BM39" s="4">
        <v>0.1</v>
      </c>
      <c r="BN39" s="4">
        <v>0.1</v>
      </c>
      <c r="BO39" s="4">
        <v>0.1</v>
      </c>
      <c r="BP39" s="4">
        <v>0.1</v>
      </c>
      <c r="BQ39" s="4">
        <v>0.1</v>
      </c>
      <c r="BR39" s="4">
        <v>0.1</v>
      </c>
      <c r="BS39" s="4">
        <v>0.1</v>
      </c>
      <c r="BT39" s="4">
        <v>0.1</v>
      </c>
      <c r="BU39" s="4">
        <v>0.1</v>
      </c>
      <c r="BV39" s="4">
        <v>0.1</v>
      </c>
      <c r="BW39" s="4">
        <v>0.1</v>
      </c>
      <c r="BX39" s="4">
        <v>0.1</v>
      </c>
      <c r="BY39" s="4">
        <v>0.1</v>
      </c>
      <c r="BZ39" s="4">
        <v>0.1</v>
      </c>
      <c r="CA39" s="4">
        <v>0.1</v>
      </c>
      <c r="CB39" s="4">
        <v>0.1</v>
      </c>
      <c r="CC39" s="4">
        <v>0.1</v>
      </c>
      <c r="CD39" s="4">
        <v>0.2</v>
      </c>
      <c r="CE39" s="4">
        <v>0.2</v>
      </c>
      <c r="CF39" s="4">
        <v>0.2</v>
      </c>
      <c r="CG39" s="4">
        <v>0.2</v>
      </c>
      <c r="CH39" s="4">
        <v>0.2</v>
      </c>
      <c r="CI39" s="4">
        <v>0.2</v>
      </c>
      <c r="CJ39" s="4">
        <v>0.2</v>
      </c>
      <c r="CK39" s="4">
        <v>0.2</v>
      </c>
      <c r="CL39" s="4">
        <v>0.2</v>
      </c>
      <c r="CM39" s="4">
        <v>0.2</v>
      </c>
      <c r="CN39" s="4">
        <v>0.2</v>
      </c>
      <c r="CO39" s="4">
        <v>0.2</v>
      </c>
      <c r="CP39" s="4">
        <v>0.2</v>
      </c>
      <c r="CQ39" s="4">
        <v>0.2</v>
      </c>
      <c r="CR39" s="4">
        <v>0.2</v>
      </c>
      <c r="CS39" s="4">
        <v>0.2</v>
      </c>
      <c r="CT39" s="4">
        <v>0.2</v>
      </c>
      <c r="CU39" s="4">
        <v>0.2</v>
      </c>
      <c r="CV39" s="4">
        <v>0.2</v>
      </c>
      <c r="CW39" s="4">
        <v>0.2</v>
      </c>
      <c r="CX39" s="4">
        <v>0.2</v>
      </c>
      <c r="CY39" s="4">
        <v>0.2</v>
      </c>
      <c r="CZ39" s="4">
        <v>0.2</v>
      </c>
      <c r="DA39" s="4">
        <v>0.2</v>
      </c>
      <c r="DB39" s="4">
        <v>0.2</v>
      </c>
      <c r="DC39" s="4">
        <v>0.2</v>
      </c>
      <c r="DD39" s="4">
        <v>0.2</v>
      </c>
      <c r="DE39" s="4">
        <v>0.2</v>
      </c>
      <c r="DF39" s="4">
        <v>0.2</v>
      </c>
      <c r="DG39" s="4">
        <v>0.2</v>
      </c>
      <c r="DH39" s="4">
        <v>0.2</v>
      </c>
      <c r="DI39" s="4">
        <v>0.2</v>
      </c>
      <c r="DJ39" s="4">
        <v>0.2</v>
      </c>
      <c r="DK39" s="4">
        <v>0.2</v>
      </c>
      <c r="DL39" s="4">
        <v>0.2</v>
      </c>
      <c r="DM39" s="4">
        <v>0.2</v>
      </c>
      <c r="DN39" s="4">
        <v>0.2</v>
      </c>
      <c r="DO39" s="4">
        <v>0.2</v>
      </c>
      <c r="DP39" s="4">
        <v>0.2</v>
      </c>
      <c r="DQ39" s="4">
        <v>0.2</v>
      </c>
      <c r="DR39" s="4">
        <v>0.5</v>
      </c>
      <c r="DS39" s="4">
        <v>0.5</v>
      </c>
      <c r="DT39" s="4">
        <v>0.5</v>
      </c>
      <c r="DU39" s="4">
        <v>0.5</v>
      </c>
      <c r="DV39" s="4">
        <v>0.5</v>
      </c>
      <c r="DW39" s="4">
        <v>0.5</v>
      </c>
      <c r="DX39" s="4">
        <v>0.5</v>
      </c>
      <c r="DY39" s="4">
        <v>0.5</v>
      </c>
      <c r="DZ39" s="4">
        <v>0.5</v>
      </c>
      <c r="EA39" s="4">
        <v>0.5</v>
      </c>
      <c r="EB39" s="4">
        <v>0.5</v>
      </c>
      <c r="EC39" s="4">
        <v>0.5</v>
      </c>
      <c r="ED39" s="4">
        <v>0.5</v>
      </c>
      <c r="EE39" s="4">
        <v>0.5</v>
      </c>
      <c r="EF39" s="4">
        <v>0.5</v>
      </c>
      <c r="EG39" s="4">
        <v>0.5</v>
      </c>
      <c r="EH39" s="4">
        <v>0.5</v>
      </c>
      <c r="EI39" s="4">
        <v>0.5</v>
      </c>
      <c r="EJ39" s="4">
        <v>0.5</v>
      </c>
      <c r="EK39" s="4">
        <v>0.5</v>
      </c>
      <c r="EL39" s="4">
        <v>0.5</v>
      </c>
      <c r="EM39" s="4">
        <v>0.5</v>
      </c>
      <c r="EN39" s="4">
        <v>0.5</v>
      </c>
      <c r="EO39" s="4">
        <v>0.5</v>
      </c>
      <c r="EP39" s="4">
        <v>0.5</v>
      </c>
      <c r="EQ39" s="4">
        <v>0.5</v>
      </c>
      <c r="ER39" s="4">
        <v>0.5</v>
      </c>
      <c r="ES39" s="4">
        <v>0.5</v>
      </c>
      <c r="ET39" s="4">
        <v>0.5</v>
      </c>
      <c r="EU39" s="4">
        <v>0.5</v>
      </c>
      <c r="EV39" s="4">
        <v>0.5</v>
      </c>
      <c r="EW39" s="4">
        <v>0.5</v>
      </c>
      <c r="EX39" s="4">
        <v>0.5</v>
      </c>
      <c r="EY39" s="4">
        <v>0.5</v>
      </c>
      <c r="EZ39" s="4">
        <v>0.5</v>
      </c>
      <c r="FA39" s="4">
        <v>0.5</v>
      </c>
      <c r="FB39" s="4">
        <v>0.5</v>
      </c>
      <c r="FC39" s="4">
        <v>0.5</v>
      </c>
      <c r="FD39" s="4">
        <v>0.5</v>
      </c>
      <c r="FE39" s="4">
        <v>0.5</v>
      </c>
    </row>
    <row r="40" spans="1:161" x14ac:dyDescent="0.25">
      <c r="A40" s="1" t="s">
        <v>215</v>
      </c>
      <c r="B40" t="s">
        <v>109</v>
      </c>
      <c r="C40" t="s">
        <v>110</v>
      </c>
      <c r="D40" t="s">
        <v>111</v>
      </c>
      <c r="E40" t="s">
        <v>112</v>
      </c>
      <c r="F40" t="s">
        <v>113</v>
      </c>
      <c r="G40" t="s">
        <v>114</v>
      </c>
      <c r="H40" t="s">
        <v>115</v>
      </c>
      <c r="I40" t="s">
        <v>116</v>
      </c>
      <c r="J40" t="s">
        <v>117</v>
      </c>
      <c r="K40" t="s">
        <v>118</v>
      </c>
      <c r="L40" t="s">
        <v>119</v>
      </c>
      <c r="M40" t="s">
        <v>120</v>
      </c>
      <c r="N40" t="s">
        <v>121</v>
      </c>
      <c r="O40" t="s">
        <v>122</v>
      </c>
      <c r="P40" t="s">
        <v>123</v>
      </c>
      <c r="Q40" t="s">
        <v>124</v>
      </c>
      <c r="R40" t="s">
        <v>125</v>
      </c>
      <c r="S40" t="s">
        <v>126</v>
      </c>
      <c r="T40" t="s">
        <v>127</v>
      </c>
      <c r="U40" t="s">
        <v>128</v>
      </c>
      <c r="V40" t="s">
        <v>129</v>
      </c>
      <c r="W40" t="s">
        <v>130</v>
      </c>
      <c r="X40" t="s">
        <v>131</v>
      </c>
      <c r="Y40" t="s">
        <v>132</v>
      </c>
      <c r="Z40" t="s">
        <v>133</v>
      </c>
      <c r="AA40" t="s">
        <v>134</v>
      </c>
      <c r="AB40" t="s">
        <v>135</v>
      </c>
      <c r="AC40" t="s">
        <v>153</v>
      </c>
      <c r="AD40" t="s">
        <v>154</v>
      </c>
      <c r="AE40" t="s">
        <v>155</v>
      </c>
      <c r="AF40" t="s">
        <v>156</v>
      </c>
      <c r="AG40" t="s">
        <v>157</v>
      </c>
      <c r="AH40" t="s">
        <v>158</v>
      </c>
      <c r="AI40" t="s">
        <v>159</v>
      </c>
      <c r="AJ40" t="s">
        <v>160</v>
      </c>
      <c r="AK40" t="s">
        <v>161</v>
      </c>
      <c r="AL40" t="s">
        <v>162</v>
      </c>
      <c r="AM40" t="s">
        <v>163</v>
      </c>
      <c r="AN40" t="s">
        <v>164</v>
      </c>
      <c r="AO40" t="s">
        <v>165</v>
      </c>
      <c r="AP40" t="s">
        <v>109</v>
      </c>
      <c r="AQ40" t="s">
        <v>110</v>
      </c>
      <c r="AR40" t="s">
        <v>111</v>
      </c>
      <c r="AS40" t="s">
        <v>112</v>
      </c>
      <c r="AT40" t="s">
        <v>113</v>
      </c>
      <c r="AU40" t="s">
        <v>114</v>
      </c>
      <c r="AV40" t="s">
        <v>115</v>
      </c>
      <c r="AW40" t="s">
        <v>116</v>
      </c>
      <c r="AX40" t="s">
        <v>117</v>
      </c>
      <c r="AY40" t="s">
        <v>118</v>
      </c>
      <c r="AZ40" t="s">
        <v>119</v>
      </c>
      <c r="BA40" t="s">
        <v>120</v>
      </c>
      <c r="BB40" t="s">
        <v>121</v>
      </c>
      <c r="BC40" t="s">
        <v>122</v>
      </c>
      <c r="BD40" t="s">
        <v>123</v>
      </c>
      <c r="BE40" t="s">
        <v>124</v>
      </c>
      <c r="BF40" t="s">
        <v>125</v>
      </c>
      <c r="BG40" t="s">
        <v>126</v>
      </c>
      <c r="BH40" t="s">
        <v>127</v>
      </c>
      <c r="BI40" t="s">
        <v>128</v>
      </c>
      <c r="BJ40" t="s">
        <v>129</v>
      </c>
      <c r="BK40" t="s">
        <v>130</v>
      </c>
      <c r="BL40" t="s">
        <v>131</v>
      </c>
      <c r="BM40" t="s">
        <v>132</v>
      </c>
      <c r="BN40" t="s">
        <v>133</v>
      </c>
      <c r="BO40" t="s">
        <v>134</v>
      </c>
      <c r="BP40" t="s">
        <v>135</v>
      </c>
      <c r="BQ40" t="s">
        <v>153</v>
      </c>
      <c r="BR40" t="s">
        <v>154</v>
      </c>
      <c r="BS40" t="s">
        <v>155</v>
      </c>
      <c r="BT40" t="s">
        <v>156</v>
      </c>
      <c r="BU40" t="s">
        <v>157</v>
      </c>
      <c r="BV40" t="s">
        <v>158</v>
      </c>
      <c r="BW40" t="s">
        <v>159</v>
      </c>
      <c r="BX40" t="s">
        <v>160</v>
      </c>
      <c r="BY40" t="s">
        <v>161</v>
      </c>
      <c r="BZ40" t="s">
        <v>162</v>
      </c>
      <c r="CA40" t="s">
        <v>163</v>
      </c>
      <c r="CB40" t="s">
        <v>164</v>
      </c>
      <c r="CC40" t="s">
        <v>165</v>
      </c>
      <c r="CD40" t="s">
        <v>109</v>
      </c>
      <c r="CE40" t="s">
        <v>110</v>
      </c>
      <c r="CF40" t="s">
        <v>111</v>
      </c>
      <c r="CG40" t="s">
        <v>112</v>
      </c>
      <c r="CH40" t="s">
        <v>113</v>
      </c>
      <c r="CI40" t="s">
        <v>114</v>
      </c>
      <c r="CJ40" t="s">
        <v>115</v>
      </c>
      <c r="CK40" t="s">
        <v>116</v>
      </c>
      <c r="CL40" t="s">
        <v>117</v>
      </c>
      <c r="CM40" t="s">
        <v>118</v>
      </c>
      <c r="CN40" t="s">
        <v>119</v>
      </c>
      <c r="CO40" t="s">
        <v>120</v>
      </c>
      <c r="CP40" t="s">
        <v>121</v>
      </c>
      <c r="CQ40" t="s">
        <v>122</v>
      </c>
      <c r="CR40" t="s">
        <v>123</v>
      </c>
      <c r="CS40" t="s">
        <v>124</v>
      </c>
      <c r="CT40" t="s">
        <v>125</v>
      </c>
      <c r="CU40" t="s">
        <v>126</v>
      </c>
      <c r="CV40" t="s">
        <v>127</v>
      </c>
      <c r="CW40" t="s">
        <v>128</v>
      </c>
      <c r="CX40" t="s">
        <v>129</v>
      </c>
      <c r="CY40" t="s">
        <v>130</v>
      </c>
      <c r="CZ40" t="s">
        <v>131</v>
      </c>
      <c r="DA40" t="s">
        <v>132</v>
      </c>
      <c r="DB40" t="s">
        <v>133</v>
      </c>
      <c r="DC40" t="s">
        <v>134</v>
      </c>
      <c r="DD40" t="s">
        <v>135</v>
      </c>
      <c r="DE40" t="s">
        <v>153</v>
      </c>
      <c r="DF40" t="s">
        <v>154</v>
      </c>
      <c r="DG40" t="s">
        <v>155</v>
      </c>
      <c r="DH40" t="s">
        <v>156</v>
      </c>
      <c r="DI40" t="s">
        <v>157</v>
      </c>
      <c r="DJ40" t="s">
        <v>158</v>
      </c>
      <c r="DK40" t="s">
        <v>159</v>
      </c>
      <c r="DL40" t="s">
        <v>160</v>
      </c>
      <c r="DM40" t="s">
        <v>161</v>
      </c>
      <c r="DN40" t="s">
        <v>162</v>
      </c>
      <c r="DO40" t="s">
        <v>163</v>
      </c>
      <c r="DP40" t="s">
        <v>164</v>
      </c>
      <c r="DQ40" t="s">
        <v>165</v>
      </c>
      <c r="DR40" t="s">
        <v>109</v>
      </c>
      <c r="DS40" t="s">
        <v>110</v>
      </c>
      <c r="DT40" t="s">
        <v>111</v>
      </c>
      <c r="DU40" t="s">
        <v>112</v>
      </c>
      <c r="DV40" t="s">
        <v>113</v>
      </c>
      <c r="DW40" t="s">
        <v>114</v>
      </c>
      <c r="DX40" t="s">
        <v>115</v>
      </c>
      <c r="DY40" t="s">
        <v>116</v>
      </c>
      <c r="DZ40" t="s">
        <v>117</v>
      </c>
      <c r="EA40" t="s">
        <v>118</v>
      </c>
      <c r="EB40" t="s">
        <v>119</v>
      </c>
      <c r="EC40" t="s">
        <v>120</v>
      </c>
      <c r="ED40" t="s">
        <v>121</v>
      </c>
      <c r="EE40" t="s">
        <v>122</v>
      </c>
      <c r="EF40" t="s">
        <v>123</v>
      </c>
      <c r="EG40" t="s">
        <v>124</v>
      </c>
      <c r="EH40" t="s">
        <v>125</v>
      </c>
      <c r="EI40" t="s">
        <v>126</v>
      </c>
      <c r="EJ40" t="s">
        <v>127</v>
      </c>
      <c r="EK40" t="s">
        <v>128</v>
      </c>
      <c r="EL40" t="s">
        <v>129</v>
      </c>
      <c r="EM40" t="s">
        <v>130</v>
      </c>
      <c r="EN40" t="s">
        <v>131</v>
      </c>
      <c r="EO40" t="s">
        <v>132</v>
      </c>
      <c r="EP40" t="s">
        <v>133</v>
      </c>
      <c r="EQ40" t="s">
        <v>134</v>
      </c>
      <c r="ER40" t="s">
        <v>135</v>
      </c>
      <c r="ES40" t="s">
        <v>153</v>
      </c>
      <c r="ET40" t="s">
        <v>154</v>
      </c>
      <c r="EU40" t="s">
        <v>155</v>
      </c>
      <c r="EV40" t="s">
        <v>156</v>
      </c>
      <c r="EW40" t="s">
        <v>157</v>
      </c>
      <c r="EX40" t="s">
        <v>158</v>
      </c>
      <c r="EY40" t="s">
        <v>159</v>
      </c>
      <c r="EZ40" t="s">
        <v>160</v>
      </c>
      <c r="FA40" t="s">
        <v>161</v>
      </c>
      <c r="FB40" t="s">
        <v>162</v>
      </c>
      <c r="FC40" t="s">
        <v>163</v>
      </c>
      <c r="FD40" t="s">
        <v>164</v>
      </c>
      <c r="FE40" t="s">
        <v>165</v>
      </c>
    </row>
    <row r="41" spans="1:161" x14ac:dyDescent="0.25">
      <c r="A41" s="2" t="s">
        <v>180</v>
      </c>
      <c r="B41" s="33">
        <v>16</v>
      </c>
      <c r="C41" s="33">
        <v>0</v>
      </c>
      <c r="D41" s="33">
        <v>0</v>
      </c>
      <c r="E41" s="33">
        <v>10</v>
      </c>
      <c r="F41" s="33">
        <v>13</v>
      </c>
      <c r="G41" s="33">
        <v>17</v>
      </c>
      <c r="H41" s="33">
        <v>0</v>
      </c>
      <c r="I41" s="33">
        <v>0</v>
      </c>
      <c r="J41" s="33">
        <v>15</v>
      </c>
      <c r="K41" s="33">
        <v>17</v>
      </c>
      <c r="L41" s="33">
        <v>17</v>
      </c>
      <c r="M41" s="33">
        <v>17</v>
      </c>
      <c r="N41" s="33">
        <v>17</v>
      </c>
      <c r="O41" s="33">
        <v>17</v>
      </c>
      <c r="P41" s="33">
        <v>15</v>
      </c>
      <c r="Q41" s="33">
        <v>17</v>
      </c>
      <c r="R41" s="33">
        <v>11</v>
      </c>
      <c r="S41" s="33">
        <v>0</v>
      </c>
      <c r="T41" s="33">
        <v>13</v>
      </c>
      <c r="U41" s="33">
        <v>3</v>
      </c>
      <c r="V41" s="33">
        <v>16</v>
      </c>
      <c r="W41" s="33">
        <v>17</v>
      </c>
      <c r="X41" s="33">
        <v>17</v>
      </c>
      <c r="Y41" s="33">
        <v>13</v>
      </c>
      <c r="Z41" s="33">
        <v>13</v>
      </c>
      <c r="AA41" s="33">
        <v>0</v>
      </c>
      <c r="AB41" s="33">
        <v>0</v>
      </c>
      <c r="AC41" s="33">
        <v>0</v>
      </c>
      <c r="AD41" s="33">
        <v>16</v>
      </c>
      <c r="AE41" s="33">
        <v>0</v>
      </c>
      <c r="AF41" s="33">
        <v>2</v>
      </c>
      <c r="AG41" s="33">
        <v>0</v>
      </c>
      <c r="AH41" s="33">
        <v>0</v>
      </c>
      <c r="AI41" s="33">
        <v>10</v>
      </c>
      <c r="AJ41" s="33">
        <v>11</v>
      </c>
      <c r="AK41" s="33">
        <v>11</v>
      </c>
      <c r="AL41" s="33">
        <v>0</v>
      </c>
      <c r="AM41" s="33">
        <v>0</v>
      </c>
      <c r="AN41" s="33">
        <v>0</v>
      </c>
      <c r="AO41" s="33">
        <v>17</v>
      </c>
      <c r="AP41" s="33">
        <v>1</v>
      </c>
      <c r="AQ41" s="33">
        <v>0</v>
      </c>
      <c r="AR41" s="33">
        <v>0</v>
      </c>
      <c r="AS41" s="33">
        <v>6</v>
      </c>
      <c r="AT41" s="33">
        <v>3</v>
      </c>
      <c r="AU41" s="33">
        <v>0</v>
      </c>
      <c r="AV41" s="33">
        <v>0</v>
      </c>
      <c r="AW41" s="33">
        <v>0</v>
      </c>
      <c r="AX41" s="33">
        <v>2</v>
      </c>
      <c r="AY41" s="33">
        <v>0</v>
      </c>
      <c r="AZ41" s="33">
        <v>0</v>
      </c>
      <c r="BA41" s="33">
        <v>0</v>
      </c>
      <c r="BB41" s="33">
        <v>0</v>
      </c>
      <c r="BC41" s="33">
        <v>0</v>
      </c>
      <c r="BD41" s="33">
        <v>2</v>
      </c>
      <c r="BE41" s="33">
        <v>0</v>
      </c>
      <c r="BF41" s="33">
        <v>6</v>
      </c>
      <c r="BG41" s="33">
        <v>1</v>
      </c>
      <c r="BH41" s="33">
        <v>1</v>
      </c>
      <c r="BI41" s="33">
        <v>9</v>
      </c>
      <c r="BJ41" s="33">
        <v>1</v>
      </c>
      <c r="BK41" s="33">
        <v>0</v>
      </c>
      <c r="BL41" s="33">
        <v>0</v>
      </c>
      <c r="BM41" s="33">
        <v>3</v>
      </c>
      <c r="BN41" s="33">
        <v>4</v>
      </c>
      <c r="BO41" s="33">
        <v>0</v>
      </c>
      <c r="BP41" s="33">
        <v>1</v>
      </c>
      <c r="BQ41" s="33">
        <v>0</v>
      </c>
      <c r="BR41" s="33">
        <v>1</v>
      </c>
      <c r="BS41" s="33">
        <v>1</v>
      </c>
      <c r="BT41" s="33">
        <v>11</v>
      </c>
      <c r="BU41" s="33">
        <v>0</v>
      </c>
      <c r="BV41" s="33">
        <v>1</v>
      </c>
      <c r="BW41" s="33">
        <v>4</v>
      </c>
      <c r="BX41" s="33">
        <v>5</v>
      </c>
      <c r="BY41" s="33">
        <v>4</v>
      </c>
      <c r="BZ41" s="33">
        <v>0</v>
      </c>
      <c r="CA41" s="33">
        <v>1</v>
      </c>
      <c r="CB41" s="33">
        <v>1</v>
      </c>
      <c r="CC41" s="33">
        <v>0</v>
      </c>
      <c r="CD41" s="33">
        <v>0</v>
      </c>
      <c r="CE41" s="33">
        <v>0</v>
      </c>
      <c r="CF41" s="33">
        <v>1</v>
      </c>
      <c r="CG41" s="33">
        <v>1</v>
      </c>
      <c r="CH41" s="33">
        <v>1</v>
      </c>
      <c r="CI41" s="33">
        <v>0</v>
      </c>
      <c r="CJ41" s="33">
        <v>1</v>
      </c>
      <c r="CK41" s="33">
        <v>6</v>
      </c>
      <c r="CL41" s="33">
        <v>0</v>
      </c>
      <c r="CM41" s="33">
        <v>0</v>
      </c>
      <c r="CN41" s="33">
        <v>0</v>
      </c>
      <c r="CO41" s="33">
        <v>0</v>
      </c>
      <c r="CP41" s="33">
        <v>0</v>
      </c>
      <c r="CQ41" s="33">
        <v>0</v>
      </c>
      <c r="CR41" s="33">
        <v>0</v>
      </c>
      <c r="CS41" s="33">
        <v>0</v>
      </c>
      <c r="CT41" s="33">
        <v>0</v>
      </c>
      <c r="CU41" s="33">
        <v>2</v>
      </c>
      <c r="CV41" s="33">
        <v>2</v>
      </c>
      <c r="CW41" s="33">
        <v>5</v>
      </c>
      <c r="CX41" s="33">
        <v>0</v>
      </c>
      <c r="CY41" s="33">
        <v>0</v>
      </c>
      <c r="CZ41" s="33">
        <v>0</v>
      </c>
      <c r="DA41" s="33">
        <v>1</v>
      </c>
      <c r="DB41" s="33">
        <v>0</v>
      </c>
      <c r="DC41" s="33">
        <v>1</v>
      </c>
      <c r="DD41" s="33">
        <v>9</v>
      </c>
      <c r="DE41" s="33">
        <v>1</v>
      </c>
      <c r="DF41" s="33">
        <v>0</v>
      </c>
      <c r="DG41" s="33">
        <v>3</v>
      </c>
      <c r="DH41" s="33">
        <v>3</v>
      </c>
      <c r="DI41" s="33">
        <v>0</v>
      </c>
      <c r="DJ41" s="33">
        <v>1</v>
      </c>
      <c r="DK41" s="33">
        <v>2</v>
      </c>
      <c r="DL41" s="33">
        <v>0</v>
      </c>
      <c r="DM41" s="33">
        <v>1</v>
      </c>
      <c r="DN41" s="33">
        <v>0</v>
      </c>
      <c r="DO41" s="33">
        <v>7</v>
      </c>
      <c r="DP41" s="33">
        <v>3</v>
      </c>
      <c r="DQ41" s="33">
        <v>0</v>
      </c>
      <c r="DR41" s="33">
        <v>0</v>
      </c>
      <c r="DS41" s="33">
        <v>3</v>
      </c>
      <c r="DT41" s="33">
        <v>1</v>
      </c>
      <c r="DU41" s="33">
        <v>0</v>
      </c>
      <c r="DV41" s="33">
        <v>0</v>
      </c>
      <c r="DW41" s="33">
        <v>0</v>
      </c>
      <c r="DX41" s="33">
        <v>3</v>
      </c>
      <c r="DY41" s="33">
        <v>6</v>
      </c>
      <c r="DZ41" s="33">
        <v>0</v>
      </c>
      <c r="EA41" s="33">
        <v>0</v>
      </c>
      <c r="EB41" s="33">
        <v>0</v>
      </c>
      <c r="EC41" s="33">
        <v>0</v>
      </c>
      <c r="ED41" s="33">
        <v>0</v>
      </c>
      <c r="EE41" s="33">
        <v>0</v>
      </c>
      <c r="EF41" s="33">
        <v>0</v>
      </c>
      <c r="EG41" s="33">
        <v>0</v>
      </c>
      <c r="EH41" s="33">
        <v>0</v>
      </c>
      <c r="EI41" s="33">
        <v>1</v>
      </c>
      <c r="EJ41" s="33">
        <v>1</v>
      </c>
      <c r="EK41" s="33">
        <v>0</v>
      </c>
      <c r="EL41" s="33">
        <v>0</v>
      </c>
      <c r="EM41" s="33">
        <v>0</v>
      </c>
      <c r="EN41" s="33">
        <v>0</v>
      </c>
      <c r="EO41" s="33">
        <v>0</v>
      </c>
      <c r="EP41" s="33">
        <v>0</v>
      </c>
      <c r="EQ41" s="33">
        <v>6</v>
      </c>
      <c r="ER41" s="33">
        <v>5</v>
      </c>
      <c r="ES41" s="33">
        <v>3</v>
      </c>
      <c r="ET41" s="33">
        <v>0</v>
      </c>
      <c r="EU41" s="33">
        <v>11</v>
      </c>
      <c r="EV41" s="33">
        <v>1</v>
      </c>
      <c r="EW41" s="33">
        <v>1</v>
      </c>
      <c r="EX41" s="33">
        <v>3</v>
      </c>
      <c r="EY41" s="33">
        <v>1</v>
      </c>
      <c r="EZ41" s="33">
        <v>0</v>
      </c>
      <c r="FA41" s="33">
        <v>1</v>
      </c>
      <c r="FB41" s="33">
        <v>0</v>
      </c>
      <c r="FC41" s="33">
        <v>5</v>
      </c>
      <c r="FD41" s="33">
        <v>7</v>
      </c>
      <c r="FE41" s="33">
        <v>0</v>
      </c>
    </row>
    <row r="42" spans="1:161" x14ac:dyDescent="0.25">
      <c r="A42" s="2" t="s">
        <v>181</v>
      </c>
      <c r="B42" s="35">
        <v>13</v>
      </c>
      <c r="C42" s="35">
        <v>0</v>
      </c>
      <c r="D42" s="35">
        <v>1</v>
      </c>
      <c r="E42" s="35">
        <v>5</v>
      </c>
      <c r="F42" s="35">
        <v>2</v>
      </c>
      <c r="G42" s="35">
        <v>20</v>
      </c>
      <c r="H42" s="35">
        <v>0</v>
      </c>
      <c r="I42" s="35">
        <v>0</v>
      </c>
      <c r="J42" s="35">
        <v>6</v>
      </c>
      <c r="K42" s="35">
        <v>20</v>
      </c>
      <c r="L42" s="35">
        <v>20</v>
      </c>
      <c r="M42" s="35">
        <v>20</v>
      </c>
      <c r="N42" s="35">
        <v>20</v>
      </c>
      <c r="O42" s="35">
        <v>20</v>
      </c>
      <c r="P42" s="35">
        <v>20</v>
      </c>
      <c r="Q42" s="35">
        <v>20</v>
      </c>
      <c r="R42" s="35">
        <v>20</v>
      </c>
      <c r="S42" s="35">
        <v>0</v>
      </c>
      <c r="T42" s="35">
        <v>3</v>
      </c>
      <c r="U42" s="35">
        <v>18</v>
      </c>
      <c r="V42" s="35">
        <v>15</v>
      </c>
      <c r="W42" s="35">
        <v>20</v>
      </c>
      <c r="X42" s="35">
        <v>20</v>
      </c>
      <c r="Y42" s="35">
        <v>13</v>
      </c>
      <c r="Z42" s="35">
        <v>7</v>
      </c>
      <c r="AA42" s="35">
        <v>0</v>
      </c>
      <c r="AB42" s="35">
        <v>0</v>
      </c>
      <c r="AC42" s="35">
        <v>0</v>
      </c>
      <c r="AD42" s="35">
        <v>5</v>
      </c>
      <c r="AE42" s="35">
        <v>2</v>
      </c>
      <c r="AF42" s="35">
        <v>0</v>
      </c>
      <c r="AG42" s="35">
        <v>0</v>
      </c>
      <c r="AH42" s="35">
        <v>15</v>
      </c>
      <c r="AI42" s="35">
        <v>1</v>
      </c>
      <c r="AJ42" s="35">
        <v>0</v>
      </c>
      <c r="AK42" s="35">
        <v>0</v>
      </c>
      <c r="AL42" s="35">
        <v>0</v>
      </c>
      <c r="AM42" s="35">
        <v>1</v>
      </c>
      <c r="AN42" s="35">
        <v>16</v>
      </c>
      <c r="AO42" s="35">
        <v>20</v>
      </c>
      <c r="AP42" s="35">
        <v>7</v>
      </c>
      <c r="AQ42" s="35">
        <v>0</v>
      </c>
      <c r="AR42" s="35">
        <v>5</v>
      </c>
      <c r="AS42" s="35">
        <v>4</v>
      </c>
      <c r="AT42" s="35">
        <v>6</v>
      </c>
      <c r="AU42" s="35">
        <v>1</v>
      </c>
      <c r="AV42" s="35">
        <v>1</v>
      </c>
      <c r="AW42" s="35">
        <v>1</v>
      </c>
      <c r="AX42" s="35">
        <v>6</v>
      </c>
      <c r="AY42" s="35">
        <v>1</v>
      </c>
      <c r="AZ42" s="35">
        <v>0</v>
      </c>
      <c r="BA42" s="35">
        <v>0</v>
      </c>
      <c r="BB42" s="35">
        <v>1</v>
      </c>
      <c r="BC42" s="35">
        <v>0</v>
      </c>
      <c r="BD42" s="35">
        <v>0</v>
      </c>
      <c r="BE42" s="35">
        <v>1</v>
      </c>
      <c r="BF42" s="35">
        <v>0</v>
      </c>
      <c r="BG42" s="35">
        <v>1</v>
      </c>
      <c r="BH42" s="35">
        <v>3</v>
      </c>
      <c r="BI42" s="35">
        <v>1</v>
      </c>
      <c r="BJ42" s="35">
        <v>5</v>
      </c>
      <c r="BK42" s="35">
        <v>1</v>
      </c>
      <c r="BL42" s="35">
        <v>1</v>
      </c>
      <c r="BM42" s="35">
        <v>5</v>
      </c>
      <c r="BN42" s="35">
        <v>5</v>
      </c>
      <c r="BO42" s="35">
        <v>0</v>
      </c>
      <c r="BP42" s="35">
        <v>0</v>
      </c>
      <c r="BQ42" s="35">
        <v>9</v>
      </c>
      <c r="BR42" s="35">
        <v>10</v>
      </c>
      <c r="BS42" s="35">
        <v>11</v>
      </c>
      <c r="BT42" s="35">
        <v>3</v>
      </c>
      <c r="BU42" s="35">
        <v>0</v>
      </c>
      <c r="BV42" s="35">
        <v>2</v>
      </c>
      <c r="BW42" s="35">
        <v>1</v>
      </c>
      <c r="BX42" s="35">
        <v>2</v>
      </c>
      <c r="BY42" s="35">
        <v>0</v>
      </c>
      <c r="BZ42" s="35">
        <v>1</v>
      </c>
      <c r="CA42" s="35">
        <v>0</v>
      </c>
      <c r="CB42" s="35">
        <v>3</v>
      </c>
      <c r="CC42" s="35">
        <v>0</v>
      </c>
      <c r="CD42" s="35">
        <v>1</v>
      </c>
      <c r="CE42" s="35">
        <v>1</v>
      </c>
      <c r="CF42" s="35">
        <v>7</v>
      </c>
      <c r="CG42" s="35">
        <v>7</v>
      </c>
      <c r="CH42" s="35">
        <v>8</v>
      </c>
      <c r="CI42" s="35">
        <v>0</v>
      </c>
      <c r="CJ42" s="35">
        <v>6</v>
      </c>
      <c r="CK42" s="35">
        <v>1</v>
      </c>
      <c r="CL42" s="35">
        <v>5</v>
      </c>
      <c r="CM42" s="35">
        <v>0</v>
      </c>
      <c r="CN42" s="35">
        <v>1</v>
      </c>
      <c r="CO42" s="35">
        <v>1</v>
      </c>
      <c r="CP42" s="35">
        <v>0</v>
      </c>
      <c r="CQ42" s="35">
        <v>1</v>
      </c>
      <c r="CR42" s="35">
        <v>1</v>
      </c>
      <c r="CS42" s="35">
        <v>0</v>
      </c>
      <c r="CT42" s="35">
        <v>1</v>
      </c>
      <c r="CU42" s="35">
        <v>3</v>
      </c>
      <c r="CV42" s="35">
        <v>8</v>
      </c>
      <c r="CW42" s="35">
        <v>1</v>
      </c>
      <c r="CX42" s="35">
        <v>1</v>
      </c>
      <c r="CY42" s="35">
        <v>0</v>
      </c>
      <c r="CZ42" s="35">
        <v>0</v>
      </c>
      <c r="DA42" s="35">
        <v>3</v>
      </c>
      <c r="DB42" s="35">
        <v>7</v>
      </c>
      <c r="DC42" s="35">
        <v>2</v>
      </c>
      <c r="DD42" s="35">
        <v>1</v>
      </c>
      <c r="DE42" s="35">
        <v>6</v>
      </c>
      <c r="DF42" s="35">
        <v>5</v>
      </c>
      <c r="DG42" s="35">
        <v>5</v>
      </c>
      <c r="DH42" s="35">
        <v>5</v>
      </c>
      <c r="DI42" s="35">
        <v>1</v>
      </c>
      <c r="DJ42" s="35">
        <v>3</v>
      </c>
      <c r="DK42" s="35">
        <v>2</v>
      </c>
      <c r="DL42" s="35">
        <v>1</v>
      </c>
      <c r="DM42" s="35">
        <v>3</v>
      </c>
      <c r="DN42" s="35">
        <v>0</v>
      </c>
      <c r="DO42" s="35">
        <v>0</v>
      </c>
      <c r="DP42" s="35">
        <v>1</v>
      </c>
      <c r="DQ42" s="35">
        <v>1</v>
      </c>
      <c r="DR42" s="35">
        <v>0</v>
      </c>
      <c r="DS42" s="35">
        <v>9</v>
      </c>
      <c r="DT42" s="35">
        <v>5</v>
      </c>
      <c r="DU42" s="35">
        <v>4</v>
      </c>
      <c r="DV42" s="35">
        <v>4</v>
      </c>
      <c r="DW42" s="35">
        <v>0</v>
      </c>
      <c r="DX42" s="35">
        <v>9</v>
      </c>
      <c r="DY42" s="35">
        <v>6</v>
      </c>
      <c r="DZ42" s="35">
        <v>4</v>
      </c>
      <c r="EA42" s="35">
        <v>0</v>
      </c>
      <c r="EB42" s="35">
        <v>0</v>
      </c>
      <c r="EC42" s="35">
        <v>0</v>
      </c>
      <c r="ED42" s="35">
        <v>0</v>
      </c>
      <c r="EE42" s="35">
        <v>0</v>
      </c>
      <c r="EF42" s="35">
        <v>0</v>
      </c>
      <c r="EG42" s="35">
        <v>0</v>
      </c>
      <c r="EH42" s="35">
        <v>0</v>
      </c>
      <c r="EI42" s="35">
        <v>9</v>
      </c>
      <c r="EJ42" s="35">
        <v>5</v>
      </c>
      <c r="EK42" s="35">
        <v>0</v>
      </c>
      <c r="EL42" s="35">
        <v>0</v>
      </c>
      <c r="EM42" s="35">
        <v>0</v>
      </c>
      <c r="EN42" s="35">
        <v>0</v>
      </c>
      <c r="EO42" s="35">
        <v>0</v>
      </c>
      <c r="EP42" s="35">
        <v>2</v>
      </c>
      <c r="EQ42" s="35">
        <v>8</v>
      </c>
      <c r="ER42" s="35">
        <v>6</v>
      </c>
      <c r="ES42" s="35">
        <v>5</v>
      </c>
      <c r="ET42" s="35">
        <v>1</v>
      </c>
      <c r="EU42" s="35">
        <v>3</v>
      </c>
      <c r="EV42" s="35">
        <v>11</v>
      </c>
      <c r="EW42" s="35">
        <v>3</v>
      </c>
      <c r="EX42" s="35">
        <v>1</v>
      </c>
      <c r="EY42" s="35">
        <v>3</v>
      </c>
      <c r="EZ42" s="35">
        <v>7</v>
      </c>
      <c r="FA42" s="35">
        <v>6</v>
      </c>
      <c r="FB42" s="35">
        <v>0</v>
      </c>
      <c r="FC42" s="35">
        <v>1</v>
      </c>
      <c r="FD42" s="35">
        <v>1</v>
      </c>
      <c r="FE42" s="35">
        <v>0</v>
      </c>
    </row>
    <row r="43" spans="1:161" x14ac:dyDescent="0.25">
      <c r="A43" s="2" t="s">
        <v>182</v>
      </c>
      <c r="B43" s="35">
        <v>5</v>
      </c>
      <c r="C43" s="35">
        <v>0</v>
      </c>
      <c r="D43" s="35">
        <v>0</v>
      </c>
      <c r="E43" s="35">
        <v>9</v>
      </c>
      <c r="F43" s="35">
        <v>2</v>
      </c>
      <c r="G43" s="35">
        <v>14</v>
      </c>
      <c r="H43" s="35">
        <v>0</v>
      </c>
      <c r="I43" s="35">
        <v>1</v>
      </c>
      <c r="J43" s="35">
        <v>7</v>
      </c>
      <c r="K43" s="35">
        <v>16</v>
      </c>
      <c r="L43" s="35">
        <v>4</v>
      </c>
      <c r="M43" s="35">
        <v>5</v>
      </c>
      <c r="N43" s="35">
        <v>8</v>
      </c>
      <c r="O43" s="35">
        <v>6</v>
      </c>
      <c r="P43" s="35">
        <v>9</v>
      </c>
      <c r="Q43" s="35">
        <v>13</v>
      </c>
      <c r="R43" s="35">
        <v>5</v>
      </c>
      <c r="S43" s="35">
        <v>8</v>
      </c>
      <c r="T43" s="35">
        <v>4</v>
      </c>
      <c r="U43" s="35">
        <v>2</v>
      </c>
      <c r="V43" s="35">
        <v>12</v>
      </c>
      <c r="W43" s="35">
        <v>7</v>
      </c>
      <c r="X43" s="35">
        <v>11</v>
      </c>
      <c r="Y43" s="35">
        <v>15</v>
      </c>
      <c r="Z43" s="35">
        <v>11</v>
      </c>
      <c r="AA43" s="35">
        <v>0</v>
      </c>
      <c r="AB43" s="35">
        <v>0</v>
      </c>
      <c r="AC43" s="35">
        <v>0</v>
      </c>
      <c r="AD43" s="35">
        <v>6</v>
      </c>
      <c r="AE43" s="35">
        <v>1</v>
      </c>
      <c r="AF43" s="35">
        <v>0</v>
      </c>
      <c r="AG43" s="35">
        <v>0</v>
      </c>
      <c r="AH43" s="35">
        <v>0</v>
      </c>
      <c r="AI43" s="35">
        <v>11</v>
      </c>
      <c r="AJ43" s="35">
        <v>3</v>
      </c>
      <c r="AK43" s="35">
        <v>1</v>
      </c>
      <c r="AL43" s="35">
        <v>1</v>
      </c>
      <c r="AM43" s="35">
        <v>11</v>
      </c>
      <c r="AN43" s="35">
        <v>0</v>
      </c>
      <c r="AO43" s="35">
        <v>6</v>
      </c>
      <c r="AP43" s="35">
        <v>6</v>
      </c>
      <c r="AQ43" s="35">
        <v>4</v>
      </c>
      <c r="AR43" s="35">
        <v>3</v>
      </c>
      <c r="AS43" s="35">
        <v>7</v>
      </c>
      <c r="AT43" s="35">
        <v>8</v>
      </c>
      <c r="AU43" s="35">
        <v>7</v>
      </c>
      <c r="AV43" s="35">
        <v>2</v>
      </c>
      <c r="AW43" s="35">
        <v>3</v>
      </c>
      <c r="AX43" s="35">
        <v>4</v>
      </c>
      <c r="AY43" s="35">
        <v>5</v>
      </c>
      <c r="AZ43" s="35">
        <v>11</v>
      </c>
      <c r="BA43" s="35">
        <v>14</v>
      </c>
      <c r="BB43" s="35">
        <v>12</v>
      </c>
      <c r="BC43" s="35">
        <v>11</v>
      </c>
      <c r="BD43" s="35">
        <v>11</v>
      </c>
      <c r="BE43" s="35">
        <v>8</v>
      </c>
      <c r="BF43" s="35">
        <v>10</v>
      </c>
      <c r="BG43" s="35">
        <v>4</v>
      </c>
      <c r="BH43" s="35">
        <v>4</v>
      </c>
      <c r="BI43" s="35">
        <v>5</v>
      </c>
      <c r="BJ43" s="35">
        <v>6</v>
      </c>
      <c r="BK43" s="35">
        <v>9</v>
      </c>
      <c r="BL43" s="35">
        <v>7</v>
      </c>
      <c r="BM43" s="35">
        <v>5</v>
      </c>
      <c r="BN43" s="35">
        <v>6</v>
      </c>
      <c r="BO43" s="35">
        <v>1</v>
      </c>
      <c r="BP43" s="35">
        <v>0</v>
      </c>
      <c r="BQ43" s="35">
        <v>8</v>
      </c>
      <c r="BR43" s="35">
        <v>8</v>
      </c>
      <c r="BS43" s="35">
        <v>10</v>
      </c>
      <c r="BT43" s="35">
        <v>1</v>
      </c>
      <c r="BU43" s="35">
        <v>4</v>
      </c>
      <c r="BV43" s="35">
        <v>3</v>
      </c>
      <c r="BW43" s="35">
        <v>6</v>
      </c>
      <c r="BX43" s="35">
        <v>3</v>
      </c>
      <c r="BY43" s="35">
        <v>6</v>
      </c>
      <c r="BZ43" s="35">
        <v>4</v>
      </c>
      <c r="CA43" s="35">
        <v>7</v>
      </c>
      <c r="CB43" s="35">
        <v>0</v>
      </c>
      <c r="CC43" s="35">
        <v>9</v>
      </c>
      <c r="CD43" s="35">
        <v>7</v>
      </c>
      <c r="CE43" s="35">
        <v>6</v>
      </c>
      <c r="CF43" s="35">
        <v>7</v>
      </c>
      <c r="CG43" s="35">
        <v>5</v>
      </c>
      <c r="CH43" s="35">
        <v>8</v>
      </c>
      <c r="CI43" s="35">
        <v>0</v>
      </c>
      <c r="CJ43" s="35">
        <v>5</v>
      </c>
      <c r="CK43" s="35">
        <v>3</v>
      </c>
      <c r="CL43" s="35">
        <v>7</v>
      </c>
      <c r="CM43" s="35">
        <v>0</v>
      </c>
      <c r="CN43" s="35">
        <v>6</v>
      </c>
      <c r="CO43" s="35">
        <v>2</v>
      </c>
      <c r="CP43" s="35">
        <v>1</v>
      </c>
      <c r="CQ43" s="35">
        <v>4</v>
      </c>
      <c r="CR43" s="35">
        <v>1</v>
      </c>
      <c r="CS43" s="35">
        <v>0</v>
      </c>
      <c r="CT43" s="35">
        <v>6</v>
      </c>
      <c r="CU43" s="35">
        <v>0</v>
      </c>
      <c r="CV43" s="35">
        <v>3</v>
      </c>
      <c r="CW43" s="35">
        <v>1</v>
      </c>
      <c r="CX43" s="35">
        <v>2</v>
      </c>
      <c r="CY43" s="35">
        <v>3</v>
      </c>
      <c r="CZ43" s="35">
        <v>2</v>
      </c>
      <c r="DA43" s="35">
        <v>1</v>
      </c>
      <c r="DB43" s="35">
        <v>2</v>
      </c>
      <c r="DC43" s="35">
        <v>7</v>
      </c>
      <c r="DD43" s="35">
        <v>5</v>
      </c>
      <c r="DE43" s="35">
        <v>6</v>
      </c>
      <c r="DF43" s="35">
        <v>5</v>
      </c>
      <c r="DG43" s="35">
        <v>9</v>
      </c>
      <c r="DH43" s="35">
        <v>9</v>
      </c>
      <c r="DI43" s="35">
        <v>5</v>
      </c>
      <c r="DJ43" s="35">
        <v>6</v>
      </c>
      <c r="DK43" s="35">
        <v>3</v>
      </c>
      <c r="DL43" s="35">
        <v>6</v>
      </c>
      <c r="DM43" s="35">
        <v>12</v>
      </c>
      <c r="DN43" s="35">
        <v>9</v>
      </c>
      <c r="DO43" s="35">
        <v>1</v>
      </c>
      <c r="DP43" s="35">
        <v>6</v>
      </c>
      <c r="DQ43" s="35">
        <v>5</v>
      </c>
      <c r="DR43" s="35">
        <v>3</v>
      </c>
      <c r="DS43" s="35">
        <v>6</v>
      </c>
      <c r="DT43" s="35">
        <v>7</v>
      </c>
      <c r="DU43" s="35">
        <v>0</v>
      </c>
      <c r="DV43" s="35">
        <v>3</v>
      </c>
      <c r="DW43" s="35">
        <v>0</v>
      </c>
      <c r="DX43" s="35">
        <v>9</v>
      </c>
      <c r="DY43" s="35">
        <v>10</v>
      </c>
      <c r="DZ43" s="35">
        <v>3</v>
      </c>
      <c r="EA43" s="35">
        <v>0</v>
      </c>
      <c r="EB43" s="35">
        <v>0</v>
      </c>
      <c r="EC43" s="35">
        <v>0</v>
      </c>
      <c r="ED43" s="35">
        <v>0</v>
      </c>
      <c r="EE43" s="35">
        <v>0</v>
      </c>
      <c r="EF43" s="35">
        <v>0</v>
      </c>
      <c r="EG43" s="35">
        <v>0</v>
      </c>
      <c r="EH43" s="35">
        <v>0</v>
      </c>
      <c r="EI43" s="35">
        <v>6</v>
      </c>
      <c r="EJ43" s="35">
        <v>4</v>
      </c>
      <c r="EK43" s="35">
        <v>8</v>
      </c>
      <c r="EL43" s="35">
        <v>1</v>
      </c>
      <c r="EM43" s="35">
        <v>2</v>
      </c>
      <c r="EN43" s="35">
        <v>1</v>
      </c>
      <c r="EO43" s="35">
        <v>0</v>
      </c>
      <c r="EP43" s="35">
        <v>0</v>
      </c>
      <c r="EQ43" s="35">
        <v>8</v>
      </c>
      <c r="ER43" s="35">
        <v>11</v>
      </c>
      <c r="ES43" s="35">
        <v>5</v>
      </c>
      <c r="ET43" s="35">
        <v>2</v>
      </c>
      <c r="EU43" s="35">
        <v>1</v>
      </c>
      <c r="EV43" s="35">
        <v>10</v>
      </c>
      <c r="EW43" s="35">
        <v>8</v>
      </c>
      <c r="EX43" s="35">
        <v>10</v>
      </c>
      <c r="EY43" s="35">
        <v>1</v>
      </c>
      <c r="EZ43" s="35">
        <v>5</v>
      </c>
      <c r="FA43" s="35">
        <v>2</v>
      </c>
      <c r="FB43" s="35">
        <v>3</v>
      </c>
      <c r="FC43" s="35">
        <v>1</v>
      </c>
      <c r="FD43" s="35">
        <v>14</v>
      </c>
      <c r="FE43" s="35">
        <v>1</v>
      </c>
    </row>
    <row r="44" spans="1:161" x14ac:dyDescent="0.25">
      <c r="A44" s="2" t="s">
        <v>183</v>
      </c>
      <c r="B44" s="35">
        <v>13</v>
      </c>
      <c r="C44" s="35">
        <v>0</v>
      </c>
      <c r="D44" s="35">
        <v>1</v>
      </c>
      <c r="E44" s="35">
        <v>17</v>
      </c>
      <c r="F44" s="35">
        <v>12</v>
      </c>
      <c r="G44" s="35">
        <v>20</v>
      </c>
      <c r="H44" s="35">
        <v>0</v>
      </c>
      <c r="I44" s="35">
        <v>0</v>
      </c>
      <c r="J44" s="35">
        <v>9</v>
      </c>
      <c r="K44" s="35">
        <v>21</v>
      </c>
      <c r="L44" s="35">
        <v>21</v>
      </c>
      <c r="M44" s="35">
        <v>20</v>
      </c>
      <c r="N44" s="35">
        <v>21</v>
      </c>
      <c r="O44" s="35">
        <v>20</v>
      </c>
      <c r="P44" s="35">
        <v>21</v>
      </c>
      <c r="Q44" s="35">
        <v>21</v>
      </c>
      <c r="R44" s="35">
        <v>20</v>
      </c>
      <c r="S44" s="35">
        <v>1</v>
      </c>
      <c r="T44" s="35">
        <v>6</v>
      </c>
      <c r="U44" s="35">
        <v>17</v>
      </c>
      <c r="V44" s="35">
        <v>15</v>
      </c>
      <c r="W44" s="35">
        <v>20</v>
      </c>
      <c r="X44" s="35">
        <v>20</v>
      </c>
      <c r="Y44" s="35">
        <v>18</v>
      </c>
      <c r="Z44" s="35">
        <v>12</v>
      </c>
      <c r="AA44" s="35">
        <v>0</v>
      </c>
      <c r="AB44" s="35">
        <v>0</v>
      </c>
      <c r="AC44" s="35">
        <v>1</v>
      </c>
      <c r="AD44" s="35">
        <v>16</v>
      </c>
      <c r="AE44" s="35">
        <v>2</v>
      </c>
      <c r="AF44" s="35">
        <v>2</v>
      </c>
      <c r="AG44" s="35">
        <v>0</v>
      </c>
      <c r="AH44" s="35">
        <v>6</v>
      </c>
      <c r="AI44" s="35">
        <v>2</v>
      </c>
      <c r="AJ44" s="35">
        <v>5</v>
      </c>
      <c r="AK44" s="35">
        <v>0</v>
      </c>
      <c r="AL44" s="35">
        <v>0</v>
      </c>
      <c r="AM44" s="35">
        <v>0</v>
      </c>
      <c r="AN44" s="35">
        <v>7</v>
      </c>
      <c r="AO44" s="35">
        <v>20</v>
      </c>
      <c r="AP44" s="35">
        <v>5</v>
      </c>
      <c r="AQ44" s="35">
        <v>1</v>
      </c>
      <c r="AR44" s="35">
        <v>0</v>
      </c>
      <c r="AS44" s="35">
        <v>3</v>
      </c>
      <c r="AT44" s="35">
        <v>5</v>
      </c>
      <c r="AU44" s="35">
        <v>1</v>
      </c>
      <c r="AV44" s="35">
        <v>1</v>
      </c>
      <c r="AW44" s="35">
        <v>3</v>
      </c>
      <c r="AX44" s="35">
        <v>5</v>
      </c>
      <c r="AY44" s="35">
        <v>0</v>
      </c>
      <c r="AZ44" s="35">
        <v>0</v>
      </c>
      <c r="BA44" s="35">
        <v>1</v>
      </c>
      <c r="BB44" s="35">
        <v>0</v>
      </c>
      <c r="BC44" s="35">
        <v>1</v>
      </c>
      <c r="BD44" s="35">
        <v>0</v>
      </c>
      <c r="BE44" s="35">
        <v>0</v>
      </c>
      <c r="BF44" s="35">
        <v>1</v>
      </c>
      <c r="BG44" s="35">
        <v>0</v>
      </c>
      <c r="BH44" s="35">
        <v>10</v>
      </c>
      <c r="BI44" s="35">
        <v>3</v>
      </c>
      <c r="BJ44" s="35">
        <v>5</v>
      </c>
      <c r="BK44" s="35">
        <v>0</v>
      </c>
      <c r="BL44" s="35">
        <v>0</v>
      </c>
      <c r="BM44" s="35">
        <v>3</v>
      </c>
      <c r="BN44" s="35">
        <v>4</v>
      </c>
      <c r="BO44" s="35">
        <v>0</v>
      </c>
      <c r="BP44" s="35">
        <v>0</v>
      </c>
      <c r="BQ44" s="35">
        <v>3</v>
      </c>
      <c r="BR44" s="35">
        <v>4</v>
      </c>
      <c r="BS44" s="35">
        <v>5</v>
      </c>
      <c r="BT44" s="35">
        <v>5</v>
      </c>
      <c r="BU44" s="35">
        <v>0</v>
      </c>
      <c r="BV44" s="35">
        <v>2</v>
      </c>
      <c r="BW44" s="35">
        <v>3</v>
      </c>
      <c r="BX44" s="35">
        <v>6</v>
      </c>
      <c r="BY44" s="35">
        <v>3</v>
      </c>
      <c r="BZ44" s="35">
        <v>0</v>
      </c>
      <c r="CA44" s="35">
        <v>0</v>
      </c>
      <c r="CB44" s="35">
        <v>8</v>
      </c>
      <c r="CC44" s="35">
        <v>1</v>
      </c>
      <c r="CD44" s="35">
        <v>2</v>
      </c>
      <c r="CE44" s="35">
        <v>1</v>
      </c>
      <c r="CF44" s="35">
        <v>1</v>
      </c>
      <c r="CG44" s="35">
        <v>0</v>
      </c>
      <c r="CH44" s="35">
        <v>3</v>
      </c>
      <c r="CI44" s="35">
        <v>0</v>
      </c>
      <c r="CJ44" s="35">
        <v>3</v>
      </c>
      <c r="CK44" s="35">
        <v>1</v>
      </c>
      <c r="CL44" s="35">
        <v>4</v>
      </c>
      <c r="CM44" s="35">
        <v>0</v>
      </c>
      <c r="CN44" s="35">
        <v>0</v>
      </c>
      <c r="CO44" s="35">
        <v>0</v>
      </c>
      <c r="CP44" s="35">
        <v>0</v>
      </c>
      <c r="CQ44" s="35">
        <v>0</v>
      </c>
      <c r="CR44" s="35">
        <v>0</v>
      </c>
      <c r="CS44" s="35">
        <v>0</v>
      </c>
      <c r="CT44" s="35">
        <v>0</v>
      </c>
      <c r="CU44" s="35">
        <v>1</v>
      </c>
      <c r="CV44" s="35">
        <v>3</v>
      </c>
      <c r="CW44" s="35">
        <v>1</v>
      </c>
      <c r="CX44" s="35">
        <v>0</v>
      </c>
      <c r="CY44" s="35">
        <v>0</v>
      </c>
      <c r="CZ44" s="35">
        <v>1</v>
      </c>
      <c r="DA44" s="35">
        <v>0</v>
      </c>
      <c r="DB44" s="35">
        <v>5</v>
      </c>
      <c r="DC44" s="35">
        <v>1</v>
      </c>
      <c r="DD44" s="35">
        <v>0</v>
      </c>
      <c r="DE44" s="35">
        <v>3</v>
      </c>
      <c r="DF44" s="35">
        <v>0</v>
      </c>
      <c r="DG44" s="35">
        <v>7</v>
      </c>
      <c r="DH44" s="35">
        <v>7</v>
      </c>
      <c r="DI44" s="35">
        <v>0</v>
      </c>
      <c r="DJ44" s="35">
        <v>5</v>
      </c>
      <c r="DK44" s="35">
        <v>3</v>
      </c>
      <c r="DL44" s="35">
        <v>5</v>
      </c>
      <c r="DM44" s="35">
        <v>4</v>
      </c>
      <c r="DN44" s="35">
        <v>0</v>
      </c>
      <c r="DO44" s="35">
        <v>0</v>
      </c>
      <c r="DP44" s="35">
        <v>4</v>
      </c>
      <c r="DQ44" s="35">
        <v>0</v>
      </c>
      <c r="DR44" s="35">
        <v>1</v>
      </c>
      <c r="DS44" s="35">
        <v>0</v>
      </c>
      <c r="DT44" s="35">
        <v>3</v>
      </c>
      <c r="DU44" s="35">
        <v>0</v>
      </c>
      <c r="DV44" s="35">
        <v>0</v>
      </c>
      <c r="DW44" s="35">
        <v>0</v>
      </c>
      <c r="DX44" s="35">
        <v>7</v>
      </c>
      <c r="DY44" s="35">
        <v>3</v>
      </c>
      <c r="DZ44" s="35">
        <v>3</v>
      </c>
      <c r="EA44" s="35">
        <v>0</v>
      </c>
      <c r="EB44" s="35">
        <v>0</v>
      </c>
      <c r="EC44" s="35">
        <v>0</v>
      </c>
      <c r="ED44" s="35">
        <v>0</v>
      </c>
      <c r="EE44" s="35">
        <v>0</v>
      </c>
      <c r="EF44" s="35">
        <v>0</v>
      </c>
      <c r="EG44" s="35">
        <v>0</v>
      </c>
      <c r="EH44" s="35">
        <v>0</v>
      </c>
      <c r="EI44" s="35">
        <v>3</v>
      </c>
      <c r="EJ44" s="35">
        <v>1</v>
      </c>
      <c r="EK44" s="35">
        <v>0</v>
      </c>
      <c r="EL44" s="35">
        <v>0</v>
      </c>
      <c r="EM44" s="35">
        <v>1</v>
      </c>
      <c r="EN44" s="35">
        <v>0</v>
      </c>
      <c r="EO44" s="35">
        <v>0</v>
      </c>
      <c r="EP44" s="35">
        <v>0</v>
      </c>
      <c r="EQ44" s="35">
        <v>5</v>
      </c>
      <c r="ER44" s="35">
        <v>13</v>
      </c>
      <c r="ES44" s="35">
        <v>10</v>
      </c>
      <c r="ET44" s="35">
        <v>1</v>
      </c>
      <c r="EU44" s="35">
        <v>5</v>
      </c>
      <c r="EV44" s="35">
        <v>5</v>
      </c>
      <c r="EW44" s="35">
        <v>1</v>
      </c>
      <c r="EX44" s="35">
        <v>4</v>
      </c>
      <c r="EY44" s="35">
        <v>6</v>
      </c>
      <c r="EZ44" s="35">
        <v>1</v>
      </c>
      <c r="FA44" s="35">
        <v>9</v>
      </c>
      <c r="FB44" s="35">
        <v>0</v>
      </c>
      <c r="FC44" s="35">
        <v>1</v>
      </c>
      <c r="FD44" s="35">
        <v>2</v>
      </c>
      <c r="FE44" s="35">
        <v>0</v>
      </c>
    </row>
    <row r="45" spans="1:161" x14ac:dyDescent="0.25">
      <c r="A45" s="2" t="s">
        <v>184</v>
      </c>
      <c r="B45" s="35">
        <v>9</v>
      </c>
      <c r="C45" s="35">
        <v>0</v>
      </c>
      <c r="D45" s="35">
        <v>7</v>
      </c>
      <c r="E45" s="35">
        <v>2</v>
      </c>
      <c r="F45" s="35">
        <v>2</v>
      </c>
      <c r="G45" s="35">
        <v>5</v>
      </c>
      <c r="H45" s="35">
        <v>1</v>
      </c>
      <c r="I45" s="35">
        <v>3</v>
      </c>
      <c r="J45" s="35">
        <v>6</v>
      </c>
      <c r="K45" s="35">
        <v>15</v>
      </c>
      <c r="L45" s="35">
        <v>11</v>
      </c>
      <c r="M45" s="35">
        <v>7</v>
      </c>
      <c r="N45" s="35">
        <v>10</v>
      </c>
      <c r="O45" s="35">
        <v>9</v>
      </c>
      <c r="P45" s="35">
        <v>17</v>
      </c>
      <c r="Q45" s="35">
        <v>15</v>
      </c>
      <c r="R45" s="35">
        <v>6</v>
      </c>
      <c r="S45" s="35">
        <v>7</v>
      </c>
      <c r="T45" s="35">
        <v>5</v>
      </c>
      <c r="U45" s="35">
        <v>5</v>
      </c>
      <c r="V45" s="35">
        <v>7</v>
      </c>
      <c r="W45" s="35">
        <v>8</v>
      </c>
      <c r="X45" s="35">
        <v>6</v>
      </c>
      <c r="Y45" s="35">
        <v>10</v>
      </c>
      <c r="Z45" s="35">
        <v>5</v>
      </c>
      <c r="AA45" s="35">
        <v>0</v>
      </c>
      <c r="AB45" s="35">
        <v>0</v>
      </c>
      <c r="AC45" s="35">
        <v>5</v>
      </c>
      <c r="AD45" s="35">
        <v>4</v>
      </c>
      <c r="AE45" s="35">
        <v>6</v>
      </c>
      <c r="AF45" s="35">
        <v>0</v>
      </c>
      <c r="AG45" s="35">
        <v>1</v>
      </c>
      <c r="AH45" s="35">
        <v>13</v>
      </c>
      <c r="AI45" s="35">
        <v>2</v>
      </c>
      <c r="AJ45" s="35">
        <v>0</v>
      </c>
      <c r="AK45" s="35">
        <v>1</v>
      </c>
      <c r="AL45" s="35">
        <v>0</v>
      </c>
      <c r="AM45" s="35">
        <v>4</v>
      </c>
      <c r="AN45" s="35">
        <v>9</v>
      </c>
      <c r="AO45" s="35">
        <v>5</v>
      </c>
      <c r="AP45" s="35">
        <v>3</v>
      </c>
      <c r="AQ45" s="35">
        <v>5</v>
      </c>
      <c r="AR45" s="35">
        <v>7</v>
      </c>
      <c r="AS45" s="35">
        <v>5</v>
      </c>
      <c r="AT45" s="35">
        <v>3</v>
      </c>
      <c r="AU45" s="35">
        <v>10</v>
      </c>
      <c r="AV45" s="35">
        <v>7</v>
      </c>
      <c r="AW45" s="35">
        <v>5</v>
      </c>
      <c r="AX45" s="35">
        <v>3</v>
      </c>
      <c r="AY45" s="35">
        <v>6</v>
      </c>
      <c r="AZ45" s="35">
        <v>9</v>
      </c>
      <c r="BA45" s="35">
        <v>9</v>
      </c>
      <c r="BB45" s="35">
        <v>10</v>
      </c>
      <c r="BC45" s="35">
        <v>10</v>
      </c>
      <c r="BD45" s="35">
        <v>5</v>
      </c>
      <c r="BE45" s="35">
        <v>6</v>
      </c>
      <c r="BF45" s="35">
        <v>9</v>
      </c>
      <c r="BG45" s="35">
        <v>4</v>
      </c>
      <c r="BH45" s="35">
        <v>4</v>
      </c>
      <c r="BI45" s="35">
        <v>2</v>
      </c>
      <c r="BJ45" s="35">
        <v>3</v>
      </c>
      <c r="BK45" s="35">
        <v>4</v>
      </c>
      <c r="BL45" s="35">
        <v>6</v>
      </c>
      <c r="BM45" s="35">
        <v>4</v>
      </c>
      <c r="BN45" s="35">
        <v>7</v>
      </c>
      <c r="BO45" s="35">
        <v>1</v>
      </c>
      <c r="BP45" s="35">
        <v>0</v>
      </c>
      <c r="BQ45" s="35">
        <v>6</v>
      </c>
      <c r="BR45" s="35">
        <v>5</v>
      </c>
      <c r="BS45" s="35">
        <v>8</v>
      </c>
      <c r="BT45" s="35">
        <v>2</v>
      </c>
      <c r="BU45" s="35">
        <v>2</v>
      </c>
      <c r="BV45" s="35">
        <v>5</v>
      </c>
      <c r="BW45" s="35">
        <v>2</v>
      </c>
      <c r="BX45" s="35">
        <v>0</v>
      </c>
      <c r="BY45" s="35">
        <v>2</v>
      </c>
      <c r="BZ45" s="35">
        <v>2</v>
      </c>
      <c r="CA45" s="35">
        <v>5</v>
      </c>
      <c r="CB45" s="35">
        <v>6</v>
      </c>
      <c r="CC45" s="35">
        <v>12</v>
      </c>
      <c r="CD45" s="35">
        <v>7</v>
      </c>
      <c r="CE45" s="35">
        <v>6</v>
      </c>
      <c r="CF45" s="35">
        <v>3</v>
      </c>
      <c r="CG45" s="35">
        <v>4</v>
      </c>
      <c r="CH45" s="35">
        <v>3</v>
      </c>
      <c r="CI45" s="35">
        <v>5</v>
      </c>
      <c r="CJ45" s="35">
        <v>3</v>
      </c>
      <c r="CK45" s="35">
        <v>3</v>
      </c>
      <c r="CL45" s="35">
        <v>7</v>
      </c>
      <c r="CM45" s="35">
        <v>1</v>
      </c>
      <c r="CN45" s="35">
        <v>2</v>
      </c>
      <c r="CO45" s="35">
        <v>4</v>
      </c>
      <c r="CP45" s="35">
        <v>2</v>
      </c>
      <c r="CQ45" s="35">
        <v>3</v>
      </c>
      <c r="CR45" s="35">
        <v>0</v>
      </c>
      <c r="CS45" s="35">
        <v>1</v>
      </c>
      <c r="CT45" s="35">
        <v>6</v>
      </c>
      <c r="CU45" s="35">
        <v>2</v>
      </c>
      <c r="CV45" s="35">
        <v>1</v>
      </c>
      <c r="CW45" s="35">
        <v>2</v>
      </c>
      <c r="CX45" s="35">
        <v>5</v>
      </c>
      <c r="CY45" s="35">
        <v>5</v>
      </c>
      <c r="CZ45" s="35">
        <v>8</v>
      </c>
      <c r="DA45" s="35">
        <v>7</v>
      </c>
      <c r="DB45" s="35">
        <v>4</v>
      </c>
      <c r="DC45" s="35">
        <v>8</v>
      </c>
      <c r="DD45" s="35">
        <v>4</v>
      </c>
      <c r="DE45" s="35">
        <v>7</v>
      </c>
      <c r="DF45" s="35">
        <v>6</v>
      </c>
      <c r="DG45" s="35">
        <v>6</v>
      </c>
      <c r="DH45" s="35">
        <v>6</v>
      </c>
      <c r="DI45" s="35">
        <v>4</v>
      </c>
      <c r="DJ45" s="35">
        <v>2</v>
      </c>
      <c r="DK45" s="35">
        <v>4</v>
      </c>
      <c r="DL45" s="35">
        <v>3</v>
      </c>
      <c r="DM45" s="35">
        <v>3</v>
      </c>
      <c r="DN45" s="35">
        <v>0</v>
      </c>
      <c r="DO45" s="35">
        <v>3</v>
      </c>
      <c r="DP45" s="35">
        <v>3</v>
      </c>
      <c r="DQ45" s="35">
        <v>3</v>
      </c>
      <c r="DR45" s="35">
        <v>3</v>
      </c>
      <c r="DS45" s="35">
        <v>7</v>
      </c>
      <c r="DT45" s="35">
        <v>4</v>
      </c>
      <c r="DU45" s="35">
        <v>9</v>
      </c>
      <c r="DV45" s="35">
        <v>6</v>
      </c>
      <c r="DW45" s="35">
        <v>1</v>
      </c>
      <c r="DX45" s="35">
        <v>6</v>
      </c>
      <c r="DY45" s="35">
        <v>3</v>
      </c>
      <c r="DZ45" s="35">
        <v>5</v>
      </c>
      <c r="EA45" s="35">
        <v>0</v>
      </c>
      <c r="EB45" s="35">
        <v>0</v>
      </c>
      <c r="EC45" s="35">
        <v>2</v>
      </c>
      <c r="ED45" s="35">
        <v>0</v>
      </c>
      <c r="EE45" s="35">
        <v>0</v>
      </c>
      <c r="EF45" s="35">
        <v>0</v>
      </c>
      <c r="EG45" s="35">
        <v>0</v>
      </c>
      <c r="EH45" s="35">
        <v>1</v>
      </c>
      <c r="EI45" s="35">
        <v>5</v>
      </c>
      <c r="EJ45" s="35">
        <v>5</v>
      </c>
      <c r="EK45" s="35">
        <v>5</v>
      </c>
      <c r="EL45" s="35">
        <v>4</v>
      </c>
      <c r="EM45" s="35">
        <v>5</v>
      </c>
      <c r="EN45" s="35">
        <v>2</v>
      </c>
      <c r="EO45" s="35">
        <v>1</v>
      </c>
      <c r="EP45" s="35">
        <v>6</v>
      </c>
      <c r="EQ45" s="35">
        <v>6</v>
      </c>
      <c r="ER45" s="35">
        <v>8</v>
      </c>
      <c r="ES45" s="35">
        <v>4</v>
      </c>
      <c r="ET45" s="35">
        <v>7</v>
      </c>
      <c r="EU45" s="35">
        <v>2</v>
      </c>
      <c r="EV45" s="35">
        <v>8</v>
      </c>
      <c r="EW45" s="35">
        <v>6</v>
      </c>
      <c r="EX45" s="35">
        <v>2</v>
      </c>
      <c r="EY45" s="35">
        <v>7</v>
      </c>
      <c r="EZ45" s="35">
        <v>3</v>
      </c>
      <c r="FA45" s="35">
        <v>7</v>
      </c>
      <c r="FB45" s="35">
        <v>11</v>
      </c>
      <c r="FC45" s="35">
        <v>5</v>
      </c>
      <c r="FD45" s="35">
        <v>4</v>
      </c>
      <c r="FE45" s="35">
        <v>2</v>
      </c>
    </row>
    <row r="46" spans="1:161" x14ac:dyDescent="0.25">
      <c r="A46" s="2" t="s">
        <v>185</v>
      </c>
      <c r="B46" s="35">
        <v>2</v>
      </c>
      <c r="C46" s="35">
        <v>0</v>
      </c>
      <c r="D46" s="35">
        <v>1</v>
      </c>
      <c r="E46" s="35">
        <v>9</v>
      </c>
      <c r="F46" s="35">
        <v>6</v>
      </c>
      <c r="G46" s="35">
        <v>17</v>
      </c>
      <c r="H46" s="35">
        <v>0</v>
      </c>
      <c r="I46" s="35">
        <v>5</v>
      </c>
      <c r="J46" s="35">
        <v>4</v>
      </c>
      <c r="K46" s="35">
        <v>18</v>
      </c>
      <c r="L46" s="35">
        <v>18</v>
      </c>
      <c r="M46" s="35">
        <v>18</v>
      </c>
      <c r="N46" s="35">
        <v>18</v>
      </c>
      <c r="O46" s="35">
        <v>18</v>
      </c>
      <c r="P46" s="35">
        <v>18</v>
      </c>
      <c r="Q46" s="35">
        <v>18</v>
      </c>
      <c r="R46" s="35">
        <v>18</v>
      </c>
      <c r="S46" s="35">
        <v>0</v>
      </c>
      <c r="T46" s="35">
        <v>12</v>
      </c>
      <c r="U46" s="35">
        <v>17</v>
      </c>
      <c r="V46" s="35">
        <v>0</v>
      </c>
      <c r="W46" s="35">
        <v>18</v>
      </c>
      <c r="X46" s="35">
        <v>18</v>
      </c>
      <c r="Y46" s="35">
        <v>17</v>
      </c>
      <c r="Z46" s="35">
        <v>2</v>
      </c>
      <c r="AA46" s="35">
        <v>0</v>
      </c>
      <c r="AB46" s="35">
        <v>0</v>
      </c>
      <c r="AC46" s="35">
        <v>3</v>
      </c>
      <c r="AD46" s="35">
        <v>7</v>
      </c>
      <c r="AE46" s="35">
        <v>4</v>
      </c>
      <c r="AF46" s="35">
        <v>5</v>
      </c>
      <c r="AG46" s="35">
        <v>0</v>
      </c>
      <c r="AH46" s="35">
        <v>16</v>
      </c>
      <c r="AI46" s="35">
        <v>0</v>
      </c>
      <c r="AJ46" s="35">
        <v>0</v>
      </c>
      <c r="AK46" s="35">
        <v>0</v>
      </c>
      <c r="AL46" s="35">
        <v>0</v>
      </c>
      <c r="AM46" s="35">
        <v>0</v>
      </c>
      <c r="AN46" s="35">
        <v>17</v>
      </c>
      <c r="AO46" s="35">
        <v>18</v>
      </c>
      <c r="AP46" s="35">
        <v>7</v>
      </c>
      <c r="AQ46" s="35">
        <v>0</v>
      </c>
      <c r="AR46" s="35">
        <v>2</v>
      </c>
      <c r="AS46" s="35">
        <v>6</v>
      </c>
      <c r="AT46" s="35">
        <v>4</v>
      </c>
      <c r="AU46" s="35">
        <v>1</v>
      </c>
      <c r="AV46" s="35">
        <v>0</v>
      </c>
      <c r="AW46" s="35">
        <v>7</v>
      </c>
      <c r="AX46" s="35">
        <v>6</v>
      </c>
      <c r="AY46" s="35">
        <v>0</v>
      </c>
      <c r="AZ46" s="35">
        <v>0</v>
      </c>
      <c r="BA46" s="35">
        <v>0</v>
      </c>
      <c r="BB46" s="35">
        <v>0</v>
      </c>
      <c r="BC46" s="35">
        <v>0</v>
      </c>
      <c r="BD46" s="35">
        <v>0</v>
      </c>
      <c r="BE46" s="35">
        <v>0</v>
      </c>
      <c r="BF46" s="35">
        <v>0</v>
      </c>
      <c r="BG46" s="35">
        <v>0</v>
      </c>
      <c r="BH46" s="35">
        <v>3</v>
      </c>
      <c r="BI46" s="35">
        <v>1</v>
      </c>
      <c r="BJ46" s="35">
        <v>1</v>
      </c>
      <c r="BK46" s="35">
        <v>0</v>
      </c>
      <c r="BL46" s="35">
        <v>0</v>
      </c>
      <c r="BM46" s="35">
        <v>1</v>
      </c>
      <c r="BN46" s="35">
        <v>2</v>
      </c>
      <c r="BO46" s="35">
        <v>0</v>
      </c>
      <c r="BP46" s="35">
        <v>0</v>
      </c>
      <c r="BQ46" s="35">
        <v>3</v>
      </c>
      <c r="BR46" s="35">
        <v>8</v>
      </c>
      <c r="BS46" s="35">
        <v>2</v>
      </c>
      <c r="BT46" s="35">
        <v>3</v>
      </c>
      <c r="BU46" s="35">
        <v>0</v>
      </c>
      <c r="BV46" s="35">
        <v>2</v>
      </c>
      <c r="BW46" s="35">
        <v>0</v>
      </c>
      <c r="BX46" s="35">
        <v>1</v>
      </c>
      <c r="BY46" s="35">
        <v>0</v>
      </c>
      <c r="BZ46" s="35">
        <v>0</v>
      </c>
      <c r="CA46" s="35">
        <v>0</v>
      </c>
      <c r="CB46" s="35">
        <v>1</v>
      </c>
      <c r="CC46" s="35">
        <v>0</v>
      </c>
      <c r="CD46" s="35">
        <v>5</v>
      </c>
      <c r="CE46" s="35">
        <v>0</v>
      </c>
      <c r="CF46" s="35">
        <v>4</v>
      </c>
      <c r="CG46" s="35">
        <v>1</v>
      </c>
      <c r="CH46" s="35">
        <v>5</v>
      </c>
      <c r="CI46" s="35">
        <v>0</v>
      </c>
      <c r="CJ46" s="35">
        <v>0</v>
      </c>
      <c r="CK46" s="35">
        <v>2</v>
      </c>
      <c r="CL46" s="35">
        <v>4</v>
      </c>
      <c r="CM46" s="35">
        <v>0</v>
      </c>
      <c r="CN46" s="35">
        <v>0</v>
      </c>
      <c r="CO46" s="35">
        <v>0</v>
      </c>
      <c r="CP46" s="35">
        <v>0</v>
      </c>
      <c r="CQ46" s="35">
        <v>0</v>
      </c>
      <c r="CR46" s="35">
        <v>0</v>
      </c>
      <c r="CS46" s="35">
        <v>0</v>
      </c>
      <c r="CT46" s="35">
        <v>0</v>
      </c>
      <c r="CU46" s="35">
        <v>0</v>
      </c>
      <c r="CV46" s="35">
        <v>2</v>
      </c>
      <c r="CW46" s="35">
        <v>0</v>
      </c>
      <c r="CX46" s="35">
        <v>1</v>
      </c>
      <c r="CY46" s="35">
        <v>0</v>
      </c>
      <c r="CZ46" s="35">
        <v>0</v>
      </c>
      <c r="DA46" s="35">
        <v>0</v>
      </c>
      <c r="DB46" s="35">
        <v>6</v>
      </c>
      <c r="DC46" s="35">
        <v>1</v>
      </c>
      <c r="DD46" s="35">
        <v>4</v>
      </c>
      <c r="DE46" s="35">
        <v>3</v>
      </c>
      <c r="DF46" s="35">
        <v>2</v>
      </c>
      <c r="DG46" s="35">
        <v>4</v>
      </c>
      <c r="DH46" s="35">
        <v>4</v>
      </c>
      <c r="DI46" s="35">
        <v>0</v>
      </c>
      <c r="DJ46" s="35">
        <v>0</v>
      </c>
      <c r="DK46" s="35">
        <v>0</v>
      </c>
      <c r="DL46" s="35">
        <v>0</v>
      </c>
      <c r="DM46" s="35">
        <v>1</v>
      </c>
      <c r="DN46" s="35">
        <v>0</v>
      </c>
      <c r="DO46" s="35">
        <v>0</v>
      </c>
      <c r="DP46" s="35">
        <v>0</v>
      </c>
      <c r="DQ46" s="35">
        <v>0</v>
      </c>
      <c r="DR46" s="35">
        <v>3</v>
      </c>
      <c r="DS46" s="35">
        <v>3</v>
      </c>
      <c r="DT46" s="35">
        <v>2</v>
      </c>
      <c r="DU46" s="35">
        <v>1</v>
      </c>
      <c r="DV46" s="35">
        <v>1</v>
      </c>
      <c r="DW46" s="35">
        <v>0</v>
      </c>
      <c r="DX46" s="35">
        <v>2</v>
      </c>
      <c r="DY46" s="35">
        <v>4</v>
      </c>
      <c r="DZ46" s="35">
        <v>1</v>
      </c>
      <c r="EA46" s="35">
        <v>0</v>
      </c>
      <c r="EB46" s="35">
        <v>0</v>
      </c>
      <c r="EC46" s="35">
        <v>0</v>
      </c>
      <c r="ED46" s="35">
        <v>0</v>
      </c>
      <c r="EE46" s="35">
        <v>0</v>
      </c>
      <c r="EF46" s="35">
        <v>0</v>
      </c>
      <c r="EG46" s="35">
        <v>0</v>
      </c>
      <c r="EH46" s="35">
        <v>0</v>
      </c>
      <c r="EI46" s="35">
        <v>0</v>
      </c>
      <c r="EJ46" s="35">
        <v>1</v>
      </c>
      <c r="EK46" s="35">
        <v>0</v>
      </c>
      <c r="EL46" s="35">
        <v>7</v>
      </c>
      <c r="EM46" s="35">
        <v>0</v>
      </c>
      <c r="EN46" s="35">
        <v>0</v>
      </c>
      <c r="EO46" s="35">
        <v>0</v>
      </c>
      <c r="EP46" s="35">
        <v>2</v>
      </c>
      <c r="EQ46" s="35">
        <v>1</v>
      </c>
      <c r="ER46" s="35">
        <v>6</v>
      </c>
      <c r="ES46" s="35">
        <v>3</v>
      </c>
      <c r="ET46" s="35">
        <v>1</v>
      </c>
      <c r="EU46" s="35">
        <v>3</v>
      </c>
      <c r="EV46" s="35">
        <v>2</v>
      </c>
      <c r="EW46" s="35">
        <v>0</v>
      </c>
      <c r="EX46" s="35">
        <v>0</v>
      </c>
      <c r="EY46" s="35">
        <v>2</v>
      </c>
      <c r="EZ46" s="35">
        <v>1</v>
      </c>
      <c r="FA46" s="35">
        <v>4</v>
      </c>
      <c r="FB46" s="35">
        <v>0</v>
      </c>
      <c r="FC46" s="35">
        <v>0</v>
      </c>
      <c r="FD46" s="35">
        <v>0</v>
      </c>
      <c r="FE46" s="35">
        <v>0</v>
      </c>
    </row>
    <row r="47" spans="1:161" x14ac:dyDescent="0.25">
      <c r="A47" s="2" t="s">
        <v>186</v>
      </c>
      <c r="B47" s="35">
        <v>1</v>
      </c>
      <c r="C47" s="35">
        <v>0</v>
      </c>
      <c r="D47" s="35">
        <v>1</v>
      </c>
      <c r="E47" s="35">
        <v>8</v>
      </c>
      <c r="F47" s="35">
        <v>2</v>
      </c>
      <c r="G47" s="35">
        <v>7</v>
      </c>
      <c r="H47" s="35">
        <v>0</v>
      </c>
      <c r="I47" s="35">
        <v>4</v>
      </c>
      <c r="J47" s="35">
        <v>1</v>
      </c>
      <c r="K47" s="35">
        <v>8</v>
      </c>
      <c r="L47" s="35">
        <v>8</v>
      </c>
      <c r="M47" s="35">
        <v>8</v>
      </c>
      <c r="N47" s="35">
        <v>8</v>
      </c>
      <c r="O47" s="35">
        <v>8</v>
      </c>
      <c r="P47" s="35">
        <v>8</v>
      </c>
      <c r="Q47" s="35">
        <v>8</v>
      </c>
      <c r="R47" s="35">
        <v>8</v>
      </c>
      <c r="S47" s="35">
        <v>0</v>
      </c>
      <c r="T47" s="35">
        <v>2</v>
      </c>
      <c r="U47" s="35">
        <v>8</v>
      </c>
      <c r="V47" s="35">
        <v>1</v>
      </c>
      <c r="W47" s="35">
        <v>7</v>
      </c>
      <c r="X47" s="35">
        <v>3</v>
      </c>
      <c r="Y47" s="35">
        <v>3</v>
      </c>
      <c r="Z47" s="35">
        <v>0</v>
      </c>
      <c r="AA47" s="35">
        <v>0</v>
      </c>
      <c r="AB47" s="35">
        <v>0</v>
      </c>
      <c r="AC47" s="35">
        <v>6</v>
      </c>
      <c r="AD47" s="35">
        <v>2</v>
      </c>
      <c r="AE47" s="35">
        <v>6</v>
      </c>
      <c r="AF47" s="35">
        <v>0</v>
      </c>
      <c r="AG47" s="35">
        <v>0</v>
      </c>
      <c r="AH47" s="35">
        <v>6</v>
      </c>
      <c r="AI47" s="35">
        <v>0</v>
      </c>
      <c r="AJ47" s="35">
        <v>1</v>
      </c>
      <c r="AK47" s="35">
        <v>0</v>
      </c>
      <c r="AL47" s="35">
        <v>0</v>
      </c>
      <c r="AM47" s="35">
        <v>0</v>
      </c>
      <c r="AN47" s="35">
        <v>6</v>
      </c>
      <c r="AO47" s="35">
        <v>8</v>
      </c>
      <c r="AP47" s="35">
        <v>0</v>
      </c>
      <c r="AQ47" s="35">
        <v>0</v>
      </c>
      <c r="AR47" s="35">
        <v>2</v>
      </c>
      <c r="AS47" s="35">
        <v>0</v>
      </c>
      <c r="AT47" s="35">
        <v>0</v>
      </c>
      <c r="AU47" s="35">
        <v>0</v>
      </c>
      <c r="AV47" s="35">
        <v>0</v>
      </c>
      <c r="AW47" s="35">
        <v>0</v>
      </c>
      <c r="AX47" s="35">
        <v>0</v>
      </c>
      <c r="AY47" s="35">
        <v>0</v>
      </c>
      <c r="AZ47" s="35">
        <v>0</v>
      </c>
      <c r="BA47" s="35">
        <v>0</v>
      </c>
      <c r="BB47" s="35">
        <v>0</v>
      </c>
      <c r="BC47" s="35">
        <v>0</v>
      </c>
      <c r="BD47" s="35">
        <v>0</v>
      </c>
      <c r="BE47" s="35">
        <v>0</v>
      </c>
      <c r="BF47" s="35">
        <v>0</v>
      </c>
      <c r="BG47" s="35">
        <v>0</v>
      </c>
      <c r="BH47" s="35">
        <v>1</v>
      </c>
      <c r="BI47" s="35">
        <v>0</v>
      </c>
      <c r="BJ47" s="35">
        <v>0</v>
      </c>
      <c r="BK47" s="35">
        <v>0</v>
      </c>
      <c r="BL47" s="35">
        <v>1</v>
      </c>
      <c r="BM47" s="35">
        <v>2</v>
      </c>
      <c r="BN47" s="35">
        <v>0</v>
      </c>
      <c r="BO47" s="35">
        <v>0</v>
      </c>
      <c r="BP47" s="35">
        <v>0</v>
      </c>
      <c r="BQ47" s="35">
        <v>0</v>
      </c>
      <c r="BR47" s="35">
        <v>0</v>
      </c>
      <c r="BS47" s="35">
        <v>0</v>
      </c>
      <c r="BT47" s="35">
        <v>2</v>
      </c>
      <c r="BU47" s="35">
        <v>0</v>
      </c>
      <c r="BV47" s="35">
        <v>1</v>
      </c>
      <c r="BW47" s="35">
        <v>0</v>
      </c>
      <c r="BX47" s="35">
        <v>1</v>
      </c>
      <c r="BY47" s="35">
        <v>1</v>
      </c>
      <c r="BZ47" s="35">
        <v>0</v>
      </c>
      <c r="CA47" s="35">
        <v>0</v>
      </c>
      <c r="CB47" s="35">
        <v>2</v>
      </c>
      <c r="CC47" s="35">
        <v>0</v>
      </c>
      <c r="CD47" s="35">
        <v>0</v>
      </c>
      <c r="CE47" s="35">
        <v>1</v>
      </c>
      <c r="CF47" s="35">
        <v>3</v>
      </c>
      <c r="CG47" s="35">
        <v>0</v>
      </c>
      <c r="CH47" s="35">
        <v>0</v>
      </c>
      <c r="CI47" s="35">
        <v>1</v>
      </c>
      <c r="CJ47" s="35">
        <v>0</v>
      </c>
      <c r="CK47" s="35">
        <v>1</v>
      </c>
      <c r="CL47" s="35">
        <v>1</v>
      </c>
      <c r="CM47" s="35">
        <v>0</v>
      </c>
      <c r="CN47" s="35">
        <v>0</v>
      </c>
      <c r="CO47" s="35">
        <v>0</v>
      </c>
      <c r="CP47" s="35">
        <v>0</v>
      </c>
      <c r="CQ47" s="35">
        <v>0</v>
      </c>
      <c r="CR47" s="35">
        <v>0</v>
      </c>
      <c r="CS47" s="35">
        <v>0</v>
      </c>
      <c r="CT47" s="35">
        <v>0</v>
      </c>
      <c r="CU47" s="35">
        <v>0</v>
      </c>
      <c r="CV47" s="35">
        <v>0</v>
      </c>
      <c r="CW47" s="35">
        <v>0</v>
      </c>
      <c r="CX47" s="35">
        <v>0</v>
      </c>
      <c r="CY47" s="35">
        <v>1</v>
      </c>
      <c r="CZ47" s="35">
        <v>1</v>
      </c>
      <c r="DA47" s="35">
        <v>2</v>
      </c>
      <c r="DB47" s="35">
        <v>1</v>
      </c>
      <c r="DC47" s="35">
        <v>0</v>
      </c>
      <c r="DD47" s="35">
        <v>1</v>
      </c>
      <c r="DE47" s="35">
        <v>0</v>
      </c>
      <c r="DF47" s="35">
        <v>0</v>
      </c>
      <c r="DG47" s="35">
        <v>0</v>
      </c>
      <c r="DH47" s="35">
        <v>0</v>
      </c>
      <c r="DI47" s="35">
        <v>0</v>
      </c>
      <c r="DJ47" s="35">
        <v>1</v>
      </c>
      <c r="DK47" s="35">
        <v>0</v>
      </c>
      <c r="DL47" s="35">
        <v>0</v>
      </c>
      <c r="DM47" s="35">
        <v>0</v>
      </c>
      <c r="DN47" s="35">
        <v>0</v>
      </c>
      <c r="DO47" s="35">
        <v>0</v>
      </c>
      <c r="DP47" s="35">
        <v>0</v>
      </c>
      <c r="DQ47" s="35">
        <v>0</v>
      </c>
      <c r="DR47" s="35">
        <v>0</v>
      </c>
      <c r="DS47" s="35">
        <v>0</v>
      </c>
      <c r="DT47" s="35">
        <v>0</v>
      </c>
      <c r="DU47" s="35">
        <v>0</v>
      </c>
      <c r="DV47" s="35">
        <v>1</v>
      </c>
      <c r="DW47" s="35">
        <v>0</v>
      </c>
      <c r="DX47" s="35">
        <v>0</v>
      </c>
      <c r="DY47" s="35">
        <v>1</v>
      </c>
      <c r="DZ47" s="35">
        <v>0</v>
      </c>
      <c r="EA47" s="35">
        <v>0</v>
      </c>
      <c r="EB47" s="35">
        <v>0</v>
      </c>
      <c r="EC47" s="35">
        <v>0</v>
      </c>
      <c r="ED47" s="35">
        <v>0</v>
      </c>
      <c r="EE47" s="35">
        <v>0</v>
      </c>
      <c r="EF47" s="35">
        <v>0</v>
      </c>
      <c r="EG47" s="35">
        <v>0</v>
      </c>
      <c r="EH47" s="35">
        <v>0</v>
      </c>
      <c r="EI47" s="35">
        <v>0</v>
      </c>
      <c r="EJ47" s="35">
        <v>0</v>
      </c>
      <c r="EK47" s="35">
        <v>0</v>
      </c>
      <c r="EL47" s="35">
        <v>0</v>
      </c>
      <c r="EM47" s="35">
        <v>0</v>
      </c>
      <c r="EN47" s="35">
        <v>0</v>
      </c>
      <c r="EO47" s="35">
        <v>1</v>
      </c>
      <c r="EP47" s="35">
        <v>0</v>
      </c>
      <c r="EQ47" s="35">
        <v>0</v>
      </c>
      <c r="ER47" s="35">
        <v>1</v>
      </c>
      <c r="ES47" s="35">
        <v>1</v>
      </c>
      <c r="ET47" s="35">
        <v>3</v>
      </c>
      <c r="EU47" s="35">
        <v>2</v>
      </c>
      <c r="EV47" s="35">
        <v>0</v>
      </c>
      <c r="EW47" s="35">
        <v>0</v>
      </c>
      <c r="EX47" s="35">
        <v>0</v>
      </c>
      <c r="EY47" s="35">
        <v>1</v>
      </c>
      <c r="EZ47" s="35">
        <v>0</v>
      </c>
      <c r="FA47" s="35">
        <v>1</v>
      </c>
      <c r="FB47" s="35">
        <v>0</v>
      </c>
      <c r="FC47" s="35">
        <v>0</v>
      </c>
      <c r="FD47" s="35">
        <v>0</v>
      </c>
      <c r="FE47" s="35">
        <v>0</v>
      </c>
    </row>
    <row r="48" spans="1:161" x14ac:dyDescent="0.25">
      <c r="A48" s="2" t="s">
        <v>187</v>
      </c>
      <c r="B48" s="35">
        <v>15</v>
      </c>
      <c r="C48" s="35">
        <v>0</v>
      </c>
      <c r="D48" s="35">
        <v>3</v>
      </c>
      <c r="E48" s="35">
        <v>13</v>
      </c>
      <c r="F48" s="35">
        <v>5</v>
      </c>
      <c r="G48" s="35">
        <v>20</v>
      </c>
      <c r="H48" s="35">
        <v>0</v>
      </c>
      <c r="I48" s="35">
        <v>1</v>
      </c>
      <c r="J48" s="35">
        <v>15</v>
      </c>
      <c r="K48" s="35">
        <v>24</v>
      </c>
      <c r="L48" s="35">
        <v>16</v>
      </c>
      <c r="M48" s="35">
        <v>17</v>
      </c>
      <c r="N48" s="35">
        <v>23</v>
      </c>
      <c r="O48" s="35">
        <v>16</v>
      </c>
      <c r="P48" s="35">
        <v>22</v>
      </c>
      <c r="Q48" s="35">
        <v>24</v>
      </c>
      <c r="R48" s="35">
        <v>19</v>
      </c>
      <c r="S48" s="35">
        <v>4</v>
      </c>
      <c r="T48" s="35">
        <v>6</v>
      </c>
      <c r="U48" s="35">
        <v>13</v>
      </c>
      <c r="V48" s="35">
        <v>15</v>
      </c>
      <c r="W48" s="35">
        <v>19</v>
      </c>
      <c r="X48" s="35">
        <v>22</v>
      </c>
      <c r="Y48" s="35">
        <v>16</v>
      </c>
      <c r="Z48" s="35">
        <v>14</v>
      </c>
      <c r="AA48" s="35">
        <v>0</v>
      </c>
      <c r="AB48" s="35">
        <v>0</v>
      </c>
      <c r="AC48" s="35">
        <v>1</v>
      </c>
      <c r="AD48" s="35">
        <v>13</v>
      </c>
      <c r="AE48" s="35">
        <v>3</v>
      </c>
      <c r="AF48" s="35">
        <v>1</v>
      </c>
      <c r="AG48" s="35">
        <v>0</v>
      </c>
      <c r="AH48" s="35">
        <v>7</v>
      </c>
      <c r="AI48" s="35">
        <v>6</v>
      </c>
      <c r="AJ48" s="35">
        <v>2</v>
      </c>
      <c r="AK48" s="35">
        <v>2</v>
      </c>
      <c r="AL48" s="35">
        <v>0</v>
      </c>
      <c r="AM48" s="35">
        <v>2</v>
      </c>
      <c r="AN48" s="35">
        <v>5</v>
      </c>
      <c r="AO48" s="35">
        <v>14</v>
      </c>
      <c r="AP48" s="35">
        <v>5</v>
      </c>
      <c r="AQ48" s="35">
        <v>0</v>
      </c>
      <c r="AR48" s="35">
        <v>4</v>
      </c>
      <c r="AS48" s="35">
        <v>5</v>
      </c>
      <c r="AT48" s="35">
        <v>7</v>
      </c>
      <c r="AU48" s="35">
        <v>4</v>
      </c>
      <c r="AV48" s="35">
        <v>4</v>
      </c>
      <c r="AW48" s="35">
        <v>0</v>
      </c>
      <c r="AX48" s="35">
        <v>5</v>
      </c>
      <c r="AY48" s="35">
        <v>0</v>
      </c>
      <c r="AZ48" s="35">
        <v>7</v>
      </c>
      <c r="BA48" s="35">
        <v>7</v>
      </c>
      <c r="BB48" s="35">
        <v>1</v>
      </c>
      <c r="BC48" s="35">
        <v>8</v>
      </c>
      <c r="BD48" s="35">
        <v>2</v>
      </c>
      <c r="BE48" s="35">
        <v>0</v>
      </c>
      <c r="BF48" s="35">
        <v>4</v>
      </c>
      <c r="BG48" s="35">
        <v>2</v>
      </c>
      <c r="BH48" s="35">
        <v>8</v>
      </c>
      <c r="BI48" s="35">
        <v>1</v>
      </c>
      <c r="BJ48" s="35">
        <v>5</v>
      </c>
      <c r="BK48" s="35">
        <v>3</v>
      </c>
      <c r="BL48" s="35">
        <v>0</v>
      </c>
      <c r="BM48" s="35">
        <v>4</v>
      </c>
      <c r="BN48" s="35">
        <v>7</v>
      </c>
      <c r="BO48" s="35">
        <v>2</v>
      </c>
      <c r="BP48" s="35">
        <v>0</v>
      </c>
      <c r="BQ48" s="35">
        <v>7</v>
      </c>
      <c r="BR48" s="35">
        <v>7</v>
      </c>
      <c r="BS48" s="35">
        <v>13</v>
      </c>
      <c r="BT48" s="35">
        <v>2</v>
      </c>
      <c r="BU48" s="35">
        <v>2</v>
      </c>
      <c r="BV48" s="35">
        <v>6</v>
      </c>
      <c r="BW48" s="35">
        <v>4</v>
      </c>
      <c r="BX48" s="35">
        <v>1</v>
      </c>
      <c r="BY48" s="35">
        <v>0</v>
      </c>
      <c r="BZ48" s="35">
        <v>0</v>
      </c>
      <c r="CA48" s="35">
        <v>6</v>
      </c>
      <c r="CB48" s="35">
        <v>10</v>
      </c>
      <c r="CC48" s="35">
        <v>8</v>
      </c>
      <c r="CD48" s="35">
        <v>3</v>
      </c>
      <c r="CE48" s="35">
        <v>3</v>
      </c>
      <c r="CF48" s="35">
        <v>3</v>
      </c>
      <c r="CG48" s="35">
        <v>5</v>
      </c>
      <c r="CH48" s="35">
        <v>4</v>
      </c>
      <c r="CI48" s="35">
        <v>0</v>
      </c>
      <c r="CJ48" s="35">
        <v>3</v>
      </c>
      <c r="CK48" s="35">
        <v>10</v>
      </c>
      <c r="CL48" s="35">
        <v>2</v>
      </c>
      <c r="CM48" s="35">
        <v>0</v>
      </c>
      <c r="CN48" s="35">
        <v>1</v>
      </c>
      <c r="CO48" s="35">
        <v>0</v>
      </c>
      <c r="CP48" s="35">
        <v>0</v>
      </c>
      <c r="CQ48" s="35">
        <v>0</v>
      </c>
      <c r="CR48" s="35">
        <v>0</v>
      </c>
      <c r="CS48" s="35">
        <v>0</v>
      </c>
      <c r="CT48" s="35">
        <v>1</v>
      </c>
      <c r="CU48" s="35">
        <v>3</v>
      </c>
      <c r="CV48" s="35">
        <v>4</v>
      </c>
      <c r="CW48" s="35">
        <v>2</v>
      </c>
      <c r="CX48" s="35">
        <v>1</v>
      </c>
      <c r="CY48" s="35">
        <v>2</v>
      </c>
      <c r="CZ48" s="35">
        <v>2</v>
      </c>
      <c r="DA48" s="35">
        <v>4</v>
      </c>
      <c r="DB48" s="35">
        <v>2</v>
      </c>
      <c r="DC48" s="35">
        <v>2</v>
      </c>
      <c r="DD48" s="35">
        <v>2</v>
      </c>
      <c r="DE48" s="35">
        <v>8</v>
      </c>
      <c r="DF48" s="35">
        <v>3</v>
      </c>
      <c r="DG48" s="35">
        <v>5</v>
      </c>
      <c r="DH48" s="35">
        <v>5</v>
      </c>
      <c r="DI48" s="35">
        <v>2</v>
      </c>
      <c r="DJ48" s="35">
        <v>6</v>
      </c>
      <c r="DK48" s="35">
        <v>5</v>
      </c>
      <c r="DL48" s="35">
        <v>5</v>
      </c>
      <c r="DM48" s="35">
        <v>1</v>
      </c>
      <c r="DN48" s="35">
        <v>0</v>
      </c>
      <c r="DO48" s="35">
        <v>2</v>
      </c>
      <c r="DP48" s="35">
        <v>7</v>
      </c>
      <c r="DQ48" s="35">
        <v>2</v>
      </c>
      <c r="DR48" s="35">
        <v>0</v>
      </c>
      <c r="DS48" s="35">
        <v>6</v>
      </c>
      <c r="DT48" s="35">
        <v>8</v>
      </c>
      <c r="DU48" s="35">
        <v>1</v>
      </c>
      <c r="DV48" s="35">
        <v>4</v>
      </c>
      <c r="DW48" s="35">
        <v>0</v>
      </c>
      <c r="DX48" s="35">
        <v>2</v>
      </c>
      <c r="DY48" s="35">
        <v>2</v>
      </c>
      <c r="DZ48" s="35">
        <v>2</v>
      </c>
      <c r="EA48" s="35">
        <v>0</v>
      </c>
      <c r="EB48" s="35">
        <v>0</v>
      </c>
      <c r="EC48" s="35">
        <v>0</v>
      </c>
      <c r="ED48" s="35">
        <v>0</v>
      </c>
      <c r="EE48" s="35">
        <v>0</v>
      </c>
      <c r="EF48" s="35">
        <v>0</v>
      </c>
      <c r="EG48" s="35">
        <v>0</v>
      </c>
      <c r="EH48" s="35">
        <v>0</v>
      </c>
      <c r="EI48" s="35">
        <v>3</v>
      </c>
      <c r="EJ48" s="35">
        <v>4</v>
      </c>
      <c r="EK48" s="35">
        <v>2</v>
      </c>
      <c r="EL48" s="35">
        <v>1</v>
      </c>
      <c r="EM48" s="35">
        <v>0</v>
      </c>
      <c r="EN48" s="35">
        <v>0</v>
      </c>
      <c r="EO48" s="35">
        <v>0</v>
      </c>
      <c r="EP48" s="35">
        <v>0</v>
      </c>
      <c r="EQ48" s="35">
        <v>8</v>
      </c>
      <c r="ER48" s="35">
        <v>9</v>
      </c>
      <c r="ES48" s="35">
        <v>6</v>
      </c>
      <c r="ET48" s="35">
        <v>1</v>
      </c>
      <c r="EU48" s="35">
        <v>2</v>
      </c>
      <c r="EV48" s="35">
        <v>13</v>
      </c>
      <c r="EW48" s="35">
        <v>9</v>
      </c>
      <c r="EX48" s="35">
        <v>3</v>
      </c>
      <c r="EY48" s="35">
        <v>6</v>
      </c>
      <c r="EZ48" s="35">
        <v>7</v>
      </c>
      <c r="FA48" s="35">
        <v>11</v>
      </c>
      <c r="FB48" s="35">
        <v>6</v>
      </c>
      <c r="FC48" s="35">
        <v>6</v>
      </c>
      <c r="FD48" s="35">
        <v>0</v>
      </c>
      <c r="FE48" s="35">
        <v>0</v>
      </c>
    </row>
    <row r="49" spans="1:161" x14ac:dyDescent="0.25">
      <c r="A49" s="2" t="s">
        <v>188</v>
      </c>
      <c r="B49" s="35">
        <v>6</v>
      </c>
      <c r="C49" s="35">
        <v>0</v>
      </c>
      <c r="D49" s="35">
        <v>1</v>
      </c>
      <c r="E49" s="35">
        <v>10</v>
      </c>
      <c r="F49" s="35">
        <v>3</v>
      </c>
      <c r="G49" s="35">
        <v>16</v>
      </c>
      <c r="H49" s="35">
        <v>1</v>
      </c>
      <c r="I49" s="35">
        <v>0</v>
      </c>
      <c r="J49" s="35">
        <v>2</v>
      </c>
      <c r="K49" s="35">
        <v>16</v>
      </c>
      <c r="L49" s="35">
        <v>16</v>
      </c>
      <c r="M49" s="35">
        <v>16</v>
      </c>
      <c r="N49" s="35">
        <v>16</v>
      </c>
      <c r="O49" s="35">
        <v>16</v>
      </c>
      <c r="P49" s="35">
        <v>13</v>
      </c>
      <c r="Q49" s="35">
        <v>16</v>
      </c>
      <c r="R49" s="35">
        <v>16</v>
      </c>
      <c r="S49" s="35">
        <v>2</v>
      </c>
      <c r="T49" s="35">
        <v>1</v>
      </c>
      <c r="U49" s="35">
        <v>10</v>
      </c>
      <c r="V49" s="35">
        <v>15</v>
      </c>
      <c r="W49" s="35">
        <v>15</v>
      </c>
      <c r="X49" s="35">
        <v>14</v>
      </c>
      <c r="Y49" s="35">
        <v>11</v>
      </c>
      <c r="Z49" s="35">
        <v>7</v>
      </c>
      <c r="AA49" s="35">
        <v>0</v>
      </c>
      <c r="AB49" s="35">
        <v>0</v>
      </c>
      <c r="AC49" s="35">
        <v>0</v>
      </c>
      <c r="AD49" s="35">
        <v>4</v>
      </c>
      <c r="AE49" s="35">
        <v>0</v>
      </c>
      <c r="AF49" s="35">
        <v>0</v>
      </c>
      <c r="AG49" s="35">
        <v>0</v>
      </c>
      <c r="AH49" s="35">
        <v>7</v>
      </c>
      <c r="AI49" s="35">
        <v>2</v>
      </c>
      <c r="AJ49" s="35">
        <v>0</v>
      </c>
      <c r="AK49" s="35">
        <v>0</v>
      </c>
      <c r="AL49" s="35">
        <v>0</v>
      </c>
      <c r="AM49" s="35">
        <v>0</v>
      </c>
      <c r="AN49" s="35">
        <v>8</v>
      </c>
      <c r="AO49" s="35">
        <v>16</v>
      </c>
      <c r="AP49" s="35">
        <v>5</v>
      </c>
      <c r="AQ49" s="35">
        <v>2</v>
      </c>
      <c r="AR49" s="35">
        <v>3</v>
      </c>
      <c r="AS49" s="35">
        <v>1</v>
      </c>
      <c r="AT49" s="35">
        <v>4</v>
      </c>
      <c r="AU49" s="35">
        <v>0</v>
      </c>
      <c r="AV49" s="35">
        <v>4</v>
      </c>
      <c r="AW49" s="35">
        <v>0</v>
      </c>
      <c r="AX49" s="35">
        <v>6</v>
      </c>
      <c r="AY49" s="35">
        <v>0</v>
      </c>
      <c r="AZ49" s="35">
        <v>0</v>
      </c>
      <c r="BA49" s="35">
        <v>0</v>
      </c>
      <c r="BB49" s="35">
        <v>0</v>
      </c>
      <c r="BC49" s="35">
        <v>0</v>
      </c>
      <c r="BD49" s="35">
        <v>3</v>
      </c>
      <c r="BE49" s="35">
        <v>0</v>
      </c>
      <c r="BF49" s="35">
        <v>0</v>
      </c>
      <c r="BG49" s="35">
        <v>3</v>
      </c>
      <c r="BH49" s="35">
        <v>3</v>
      </c>
      <c r="BI49" s="35">
        <v>3</v>
      </c>
      <c r="BJ49" s="35">
        <v>1</v>
      </c>
      <c r="BK49" s="35">
        <v>1</v>
      </c>
      <c r="BL49" s="35">
        <v>2</v>
      </c>
      <c r="BM49" s="35">
        <v>5</v>
      </c>
      <c r="BN49" s="35">
        <v>8</v>
      </c>
      <c r="BO49" s="35">
        <v>3</v>
      </c>
      <c r="BP49" s="35">
        <v>0</v>
      </c>
      <c r="BQ49" s="35">
        <v>1</v>
      </c>
      <c r="BR49" s="35">
        <v>8</v>
      </c>
      <c r="BS49" s="35">
        <v>6</v>
      </c>
      <c r="BT49" s="35">
        <v>1</v>
      </c>
      <c r="BU49" s="35">
        <v>0</v>
      </c>
      <c r="BV49" s="35">
        <v>2</v>
      </c>
      <c r="BW49" s="35">
        <v>1</v>
      </c>
      <c r="BX49" s="35">
        <v>2</v>
      </c>
      <c r="BY49" s="35">
        <v>0</v>
      </c>
      <c r="BZ49" s="35">
        <v>0</v>
      </c>
      <c r="CA49" s="35">
        <v>0</v>
      </c>
      <c r="CB49" s="35">
        <v>5</v>
      </c>
      <c r="CC49" s="35">
        <v>0</v>
      </c>
      <c r="CD49" s="35">
        <v>5</v>
      </c>
      <c r="CE49" s="35">
        <v>2</v>
      </c>
      <c r="CF49" s="35">
        <v>3</v>
      </c>
      <c r="CG49" s="35">
        <v>4</v>
      </c>
      <c r="CH49" s="35">
        <v>5</v>
      </c>
      <c r="CI49" s="35">
        <v>0</v>
      </c>
      <c r="CJ49" s="35">
        <v>7</v>
      </c>
      <c r="CK49" s="35">
        <v>0</v>
      </c>
      <c r="CL49" s="35">
        <v>4</v>
      </c>
      <c r="CM49" s="35">
        <v>0</v>
      </c>
      <c r="CN49" s="35">
        <v>0</v>
      </c>
      <c r="CO49" s="35">
        <v>0</v>
      </c>
      <c r="CP49" s="35">
        <v>0</v>
      </c>
      <c r="CQ49" s="35">
        <v>0</v>
      </c>
      <c r="CR49" s="35">
        <v>0</v>
      </c>
      <c r="CS49" s="35">
        <v>0</v>
      </c>
      <c r="CT49" s="35">
        <v>0</v>
      </c>
      <c r="CU49" s="35">
        <v>3</v>
      </c>
      <c r="CV49" s="35">
        <v>4</v>
      </c>
      <c r="CW49" s="35">
        <v>2</v>
      </c>
      <c r="CX49" s="35">
        <v>0</v>
      </c>
      <c r="CY49" s="35">
        <v>0</v>
      </c>
      <c r="CZ49" s="35">
        <v>0</v>
      </c>
      <c r="DA49" s="35">
        <v>0</v>
      </c>
      <c r="DB49" s="35">
        <v>1</v>
      </c>
      <c r="DC49" s="35">
        <v>4</v>
      </c>
      <c r="DD49" s="35">
        <v>0</v>
      </c>
      <c r="DE49" s="35">
        <v>8</v>
      </c>
      <c r="DF49" s="35">
        <v>4</v>
      </c>
      <c r="DG49" s="35">
        <v>9</v>
      </c>
      <c r="DH49" s="35">
        <v>9</v>
      </c>
      <c r="DI49" s="35">
        <v>0</v>
      </c>
      <c r="DJ49" s="35">
        <v>5</v>
      </c>
      <c r="DK49" s="35">
        <v>4</v>
      </c>
      <c r="DL49" s="35">
        <v>4</v>
      </c>
      <c r="DM49" s="35">
        <v>3</v>
      </c>
      <c r="DN49" s="35">
        <v>0</v>
      </c>
      <c r="DO49" s="35">
        <v>0</v>
      </c>
      <c r="DP49" s="35">
        <v>3</v>
      </c>
      <c r="DQ49" s="35">
        <v>0</v>
      </c>
      <c r="DR49" s="35">
        <v>0</v>
      </c>
      <c r="DS49" s="35">
        <v>3</v>
      </c>
      <c r="DT49" s="35">
        <v>5</v>
      </c>
      <c r="DU49" s="35">
        <v>0</v>
      </c>
      <c r="DV49" s="35">
        <v>3</v>
      </c>
      <c r="DW49" s="35">
        <v>0</v>
      </c>
      <c r="DX49" s="35">
        <v>3</v>
      </c>
      <c r="DY49" s="35">
        <v>1</v>
      </c>
      <c r="DZ49" s="35">
        <v>4</v>
      </c>
      <c r="EA49" s="35">
        <v>0</v>
      </c>
      <c r="EB49" s="35">
        <v>0</v>
      </c>
      <c r="EC49" s="35">
        <v>0</v>
      </c>
      <c r="ED49" s="35">
        <v>0</v>
      </c>
      <c r="EE49" s="35">
        <v>0</v>
      </c>
      <c r="EF49" s="35">
        <v>0</v>
      </c>
      <c r="EG49" s="35">
        <v>0</v>
      </c>
      <c r="EH49" s="35">
        <v>0</v>
      </c>
      <c r="EI49" s="35">
        <v>4</v>
      </c>
      <c r="EJ49" s="35">
        <v>4</v>
      </c>
      <c r="EK49" s="35">
        <v>1</v>
      </c>
      <c r="EL49" s="35">
        <v>0</v>
      </c>
      <c r="EM49" s="35">
        <v>0</v>
      </c>
      <c r="EN49" s="35">
        <v>0</v>
      </c>
      <c r="EO49" s="35">
        <v>0</v>
      </c>
      <c r="EP49" s="35">
        <v>0</v>
      </c>
      <c r="EQ49" s="35">
        <v>6</v>
      </c>
      <c r="ER49" s="35">
        <v>5</v>
      </c>
      <c r="ES49" s="35">
        <v>7</v>
      </c>
      <c r="ET49" s="35">
        <v>0</v>
      </c>
      <c r="EU49" s="35">
        <v>1</v>
      </c>
      <c r="EV49" s="35">
        <v>6</v>
      </c>
      <c r="EW49" s="35">
        <v>4</v>
      </c>
      <c r="EX49" s="35">
        <v>2</v>
      </c>
      <c r="EY49" s="35">
        <v>2</v>
      </c>
      <c r="EZ49" s="35">
        <v>4</v>
      </c>
      <c r="FA49" s="35">
        <v>5</v>
      </c>
      <c r="FB49" s="35">
        <v>0</v>
      </c>
      <c r="FC49" s="35">
        <v>0</v>
      </c>
      <c r="FD49" s="35">
        <v>0</v>
      </c>
      <c r="FE49" s="35">
        <v>0</v>
      </c>
    </row>
    <row r="50" spans="1:161" x14ac:dyDescent="0.25">
      <c r="A50" s="2" t="s">
        <v>189</v>
      </c>
      <c r="B50" s="35">
        <v>11</v>
      </c>
      <c r="C50" s="35">
        <v>0</v>
      </c>
      <c r="D50" s="35">
        <v>0</v>
      </c>
      <c r="E50" s="35">
        <v>12</v>
      </c>
      <c r="F50" s="35">
        <v>15</v>
      </c>
      <c r="G50" s="35">
        <v>21</v>
      </c>
      <c r="H50" s="35">
        <v>0</v>
      </c>
      <c r="I50" s="35">
        <v>8</v>
      </c>
      <c r="J50" s="35">
        <v>17</v>
      </c>
      <c r="K50" s="35">
        <v>21</v>
      </c>
      <c r="L50" s="35">
        <v>21</v>
      </c>
      <c r="M50" s="35">
        <v>21</v>
      </c>
      <c r="N50" s="35">
        <v>21</v>
      </c>
      <c r="O50" s="35">
        <v>21</v>
      </c>
      <c r="P50" s="35">
        <v>21</v>
      </c>
      <c r="Q50" s="35">
        <v>21</v>
      </c>
      <c r="R50" s="35">
        <v>21</v>
      </c>
      <c r="S50" s="35">
        <v>0</v>
      </c>
      <c r="T50" s="35">
        <v>21</v>
      </c>
      <c r="U50" s="35">
        <v>20</v>
      </c>
      <c r="V50" s="35">
        <v>6</v>
      </c>
      <c r="W50" s="35">
        <v>21</v>
      </c>
      <c r="X50" s="35">
        <v>21</v>
      </c>
      <c r="Y50" s="35">
        <v>21</v>
      </c>
      <c r="Z50" s="35">
        <v>11</v>
      </c>
      <c r="AA50" s="35">
        <v>0</v>
      </c>
      <c r="AB50" s="35">
        <v>0</v>
      </c>
      <c r="AC50" s="35">
        <v>3</v>
      </c>
      <c r="AD50" s="35">
        <v>18</v>
      </c>
      <c r="AE50" s="35">
        <v>6</v>
      </c>
      <c r="AF50" s="35">
        <v>3</v>
      </c>
      <c r="AG50" s="35">
        <v>4</v>
      </c>
      <c r="AH50" s="35">
        <v>15</v>
      </c>
      <c r="AI50" s="35">
        <v>0</v>
      </c>
      <c r="AJ50" s="35">
        <v>0</v>
      </c>
      <c r="AK50" s="35">
        <v>2</v>
      </c>
      <c r="AL50" s="35">
        <v>0</v>
      </c>
      <c r="AM50" s="35">
        <v>0</v>
      </c>
      <c r="AN50" s="35">
        <v>15</v>
      </c>
      <c r="AO50" s="35">
        <v>21</v>
      </c>
      <c r="AP50" s="35">
        <v>7</v>
      </c>
      <c r="AQ50" s="35">
        <v>0</v>
      </c>
      <c r="AR50" s="35">
        <v>0</v>
      </c>
      <c r="AS50" s="35">
        <v>7</v>
      </c>
      <c r="AT50" s="35">
        <v>5</v>
      </c>
      <c r="AU50" s="35">
        <v>0</v>
      </c>
      <c r="AV50" s="35">
        <v>0</v>
      </c>
      <c r="AW50" s="35">
        <v>7</v>
      </c>
      <c r="AX50" s="35">
        <v>3</v>
      </c>
      <c r="AY50" s="35">
        <v>0</v>
      </c>
      <c r="AZ50" s="35">
        <v>0</v>
      </c>
      <c r="BA50" s="35">
        <v>0</v>
      </c>
      <c r="BB50" s="35">
        <v>0</v>
      </c>
      <c r="BC50" s="35">
        <v>0</v>
      </c>
      <c r="BD50" s="35">
        <v>0</v>
      </c>
      <c r="BE50" s="35">
        <v>0</v>
      </c>
      <c r="BF50" s="35">
        <v>0</v>
      </c>
      <c r="BG50" s="35">
        <v>0</v>
      </c>
      <c r="BH50" s="35">
        <v>0</v>
      </c>
      <c r="BI50" s="35">
        <v>1</v>
      </c>
      <c r="BJ50" s="35">
        <v>1</v>
      </c>
      <c r="BK50" s="35">
        <v>0</v>
      </c>
      <c r="BL50" s="35">
        <v>0</v>
      </c>
      <c r="BM50" s="35">
        <v>0</v>
      </c>
      <c r="BN50" s="35">
        <v>7</v>
      </c>
      <c r="BO50" s="35">
        <v>0</v>
      </c>
      <c r="BP50" s="35">
        <v>0</v>
      </c>
      <c r="BQ50" s="35">
        <v>3</v>
      </c>
      <c r="BR50" s="35">
        <v>3</v>
      </c>
      <c r="BS50" s="35">
        <v>6</v>
      </c>
      <c r="BT50" s="35">
        <v>2</v>
      </c>
      <c r="BU50" s="35">
        <v>0</v>
      </c>
      <c r="BV50" s="35">
        <v>3</v>
      </c>
      <c r="BW50" s="35">
        <v>0</v>
      </c>
      <c r="BX50" s="35">
        <v>3</v>
      </c>
      <c r="BY50" s="35">
        <v>2</v>
      </c>
      <c r="BZ50" s="35">
        <v>0</v>
      </c>
      <c r="CA50" s="35">
        <v>0</v>
      </c>
      <c r="CB50" s="35">
        <v>4</v>
      </c>
      <c r="CC50" s="35">
        <v>0</v>
      </c>
      <c r="CD50" s="35">
        <v>3</v>
      </c>
      <c r="CE50" s="35">
        <v>0</v>
      </c>
      <c r="CF50" s="35">
        <v>1</v>
      </c>
      <c r="CG50" s="35">
        <v>2</v>
      </c>
      <c r="CH50" s="35">
        <v>1</v>
      </c>
      <c r="CI50" s="35">
        <v>0</v>
      </c>
      <c r="CJ50" s="35">
        <v>0</v>
      </c>
      <c r="CK50" s="35">
        <v>3</v>
      </c>
      <c r="CL50" s="35">
        <v>1</v>
      </c>
      <c r="CM50" s="35">
        <v>0</v>
      </c>
      <c r="CN50" s="35">
        <v>0</v>
      </c>
      <c r="CO50" s="35">
        <v>0</v>
      </c>
      <c r="CP50" s="35">
        <v>0</v>
      </c>
      <c r="CQ50" s="35">
        <v>0</v>
      </c>
      <c r="CR50" s="35">
        <v>0</v>
      </c>
      <c r="CS50" s="35">
        <v>0</v>
      </c>
      <c r="CT50" s="35">
        <v>0</v>
      </c>
      <c r="CU50" s="35">
        <v>0</v>
      </c>
      <c r="CV50" s="35">
        <v>0</v>
      </c>
      <c r="CW50" s="35">
        <v>0</v>
      </c>
      <c r="CX50" s="35">
        <v>7</v>
      </c>
      <c r="CY50" s="35">
        <v>0</v>
      </c>
      <c r="CZ50" s="35">
        <v>0</v>
      </c>
      <c r="DA50" s="35">
        <v>0</v>
      </c>
      <c r="DB50" s="35">
        <v>1</v>
      </c>
      <c r="DC50" s="35">
        <v>0</v>
      </c>
      <c r="DD50" s="35">
        <v>2</v>
      </c>
      <c r="DE50" s="35">
        <v>1</v>
      </c>
      <c r="DF50" s="35">
        <v>0</v>
      </c>
      <c r="DG50" s="35">
        <v>4</v>
      </c>
      <c r="DH50" s="35">
        <v>4</v>
      </c>
      <c r="DI50" s="35">
        <v>0</v>
      </c>
      <c r="DJ50" s="35">
        <v>3</v>
      </c>
      <c r="DK50" s="35">
        <v>0</v>
      </c>
      <c r="DL50" s="35">
        <v>4</v>
      </c>
      <c r="DM50" s="35">
        <v>3</v>
      </c>
      <c r="DN50" s="35">
        <v>0</v>
      </c>
      <c r="DO50" s="35">
        <v>0</v>
      </c>
      <c r="DP50" s="35">
        <v>1</v>
      </c>
      <c r="DQ50" s="35">
        <v>0</v>
      </c>
      <c r="DR50" s="35">
        <v>0</v>
      </c>
      <c r="DS50" s="35">
        <v>0</v>
      </c>
      <c r="DT50" s="35">
        <v>4</v>
      </c>
      <c r="DU50" s="35">
        <v>0</v>
      </c>
      <c r="DV50" s="35">
        <v>0</v>
      </c>
      <c r="DW50" s="35">
        <v>0</v>
      </c>
      <c r="DX50" s="35">
        <v>0</v>
      </c>
      <c r="DY50" s="35">
        <v>0</v>
      </c>
      <c r="DZ50" s="35">
        <v>0</v>
      </c>
      <c r="EA50" s="35">
        <v>0</v>
      </c>
      <c r="EB50" s="35">
        <v>0</v>
      </c>
      <c r="EC50" s="35">
        <v>0</v>
      </c>
      <c r="ED50" s="35">
        <v>0</v>
      </c>
      <c r="EE50" s="35">
        <v>0</v>
      </c>
      <c r="EF50" s="35">
        <v>0</v>
      </c>
      <c r="EG50" s="35">
        <v>0</v>
      </c>
      <c r="EH50" s="35">
        <v>0</v>
      </c>
      <c r="EI50" s="35">
        <v>0</v>
      </c>
      <c r="EJ50" s="35">
        <v>0</v>
      </c>
      <c r="EK50" s="35">
        <v>0</v>
      </c>
      <c r="EL50" s="35">
        <v>4</v>
      </c>
      <c r="EM50" s="35">
        <v>0</v>
      </c>
      <c r="EN50" s="35">
        <v>0</v>
      </c>
      <c r="EO50" s="35">
        <v>0</v>
      </c>
      <c r="EP50" s="35">
        <v>2</v>
      </c>
      <c r="EQ50" s="35">
        <v>0</v>
      </c>
      <c r="ER50" s="35">
        <v>7</v>
      </c>
      <c r="ES50" s="35">
        <v>9</v>
      </c>
      <c r="ET50" s="35">
        <v>0</v>
      </c>
      <c r="EU50" s="35">
        <v>2</v>
      </c>
      <c r="EV50" s="35">
        <v>6</v>
      </c>
      <c r="EW50" s="35">
        <v>0</v>
      </c>
      <c r="EX50" s="35">
        <v>0</v>
      </c>
      <c r="EY50" s="35">
        <v>4</v>
      </c>
      <c r="EZ50" s="35">
        <v>6</v>
      </c>
      <c r="FA50" s="35">
        <v>7</v>
      </c>
      <c r="FB50" s="35">
        <v>0</v>
      </c>
      <c r="FC50" s="35">
        <v>0</v>
      </c>
      <c r="FD50" s="35">
        <v>1</v>
      </c>
      <c r="FE50" s="35">
        <v>0</v>
      </c>
    </row>
    <row r="51" spans="1:161" x14ac:dyDescent="0.25">
      <c r="A51" s="2" t="s">
        <v>190</v>
      </c>
      <c r="B51" s="35">
        <v>6</v>
      </c>
      <c r="C51" s="35">
        <v>0</v>
      </c>
      <c r="D51" s="35">
        <v>4</v>
      </c>
      <c r="E51" s="35">
        <v>5</v>
      </c>
      <c r="F51" s="35">
        <v>4</v>
      </c>
      <c r="G51" s="35">
        <v>17</v>
      </c>
      <c r="H51" s="35">
        <v>0</v>
      </c>
      <c r="I51" s="35">
        <v>2</v>
      </c>
      <c r="J51" s="35">
        <v>4</v>
      </c>
      <c r="K51" s="35">
        <v>17</v>
      </c>
      <c r="L51" s="35">
        <v>17</v>
      </c>
      <c r="M51" s="35">
        <v>17</v>
      </c>
      <c r="N51" s="35">
        <v>17</v>
      </c>
      <c r="O51" s="35">
        <v>17</v>
      </c>
      <c r="P51" s="35">
        <v>17</v>
      </c>
      <c r="Q51" s="35">
        <v>17</v>
      </c>
      <c r="R51" s="35">
        <v>14</v>
      </c>
      <c r="S51" s="35">
        <v>0</v>
      </c>
      <c r="T51" s="35">
        <v>12</v>
      </c>
      <c r="U51" s="35">
        <v>15</v>
      </c>
      <c r="V51" s="35">
        <v>2</v>
      </c>
      <c r="W51" s="35">
        <v>17</v>
      </c>
      <c r="X51" s="35">
        <v>17</v>
      </c>
      <c r="Y51" s="35">
        <v>16</v>
      </c>
      <c r="Z51" s="35">
        <v>3</v>
      </c>
      <c r="AA51" s="35">
        <v>0</v>
      </c>
      <c r="AB51" s="35">
        <v>0</v>
      </c>
      <c r="AC51" s="35">
        <v>4</v>
      </c>
      <c r="AD51" s="35">
        <v>6</v>
      </c>
      <c r="AE51" s="35">
        <v>7</v>
      </c>
      <c r="AF51" s="35">
        <v>0</v>
      </c>
      <c r="AG51" s="35">
        <v>0</v>
      </c>
      <c r="AH51" s="35">
        <v>14</v>
      </c>
      <c r="AI51" s="35">
        <v>0</v>
      </c>
      <c r="AJ51" s="35">
        <v>0</v>
      </c>
      <c r="AK51" s="35">
        <v>0</v>
      </c>
      <c r="AL51" s="35">
        <v>0</v>
      </c>
      <c r="AM51" s="35">
        <v>0</v>
      </c>
      <c r="AN51" s="35">
        <v>15</v>
      </c>
      <c r="AO51" s="35">
        <v>17</v>
      </c>
      <c r="AP51" s="35">
        <v>6</v>
      </c>
      <c r="AQ51" s="35">
        <v>0</v>
      </c>
      <c r="AR51" s="35">
        <v>1</v>
      </c>
      <c r="AS51" s="35">
        <v>5</v>
      </c>
      <c r="AT51" s="35">
        <v>3</v>
      </c>
      <c r="AU51" s="35">
        <v>0</v>
      </c>
      <c r="AV51" s="35">
        <v>0</v>
      </c>
      <c r="AW51" s="35">
        <v>8</v>
      </c>
      <c r="AX51" s="35">
        <v>4</v>
      </c>
      <c r="AY51" s="35">
        <v>0</v>
      </c>
      <c r="AZ51" s="35">
        <v>0</v>
      </c>
      <c r="BA51" s="35">
        <v>0</v>
      </c>
      <c r="BB51" s="35">
        <v>0</v>
      </c>
      <c r="BC51" s="35">
        <v>0</v>
      </c>
      <c r="BD51" s="35">
        <v>0</v>
      </c>
      <c r="BE51" s="35">
        <v>0</v>
      </c>
      <c r="BF51" s="35">
        <v>2</v>
      </c>
      <c r="BG51" s="35">
        <v>0</v>
      </c>
      <c r="BH51" s="35">
        <v>3</v>
      </c>
      <c r="BI51" s="35">
        <v>2</v>
      </c>
      <c r="BJ51" s="35">
        <v>1</v>
      </c>
      <c r="BK51" s="35">
        <v>0</v>
      </c>
      <c r="BL51" s="35">
        <v>0</v>
      </c>
      <c r="BM51" s="35">
        <v>1</v>
      </c>
      <c r="BN51" s="35">
        <v>1</v>
      </c>
      <c r="BO51" s="35">
        <v>0</v>
      </c>
      <c r="BP51" s="35">
        <v>0</v>
      </c>
      <c r="BQ51" s="35">
        <v>7</v>
      </c>
      <c r="BR51" s="35">
        <v>7</v>
      </c>
      <c r="BS51" s="35">
        <v>8</v>
      </c>
      <c r="BT51" s="35">
        <v>2</v>
      </c>
      <c r="BU51" s="35">
        <v>0</v>
      </c>
      <c r="BV51" s="35">
        <v>3</v>
      </c>
      <c r="BW51" s="35">
        <v>0</v>
      </c>
      <c r="BX51" s="35">
        <v>0</v>
      </c>
      <c r="BY51" s="35">
        <v>0</v>
      </c>
      <c r="BZ51" s="35">
        <v>0</v>
      </c>
      <c r="CA51" s="35">
        <v>0</v>
      </c>
      <c r="CB51" s="35">
        <v>2</v>
      </c>
      <c r="CC51" s="35">
        <v>0</v>
      </c>
      <c r="CD51" s="35">
        <v>3</v>
      </c>
      <c r="CE51" s="35">
        <v>0</v>
      </c>
      <c r="CF51" s="35">
        <v>2</v>
      </c>
      <c r="CG51" s="35">
        <v>1</v>
      </c>
      <c r="CH51" s="35">
        <v>6</v>
      </c>
      <c r="CI51" s="35">
        <v>0</v>
      </c>
      <c r="CJ51" s="35">
        <v>0</v>
      </c>
      <c r="CK51" s="35">
        <v>3</v>
      </c>
      <c r="CL51" s="35">
        <v>6</v>
      </c>
      <c r="CM51" s="35">
        <v>0</v>
      </c>
      <c r="CN51" s="35">
        <v>0</v>
      </c>
      <c r="CO51" s="35">
        <v>0</v>
      </c>
      <c r="CP51" s="35">
        <v>0</v>
      </c>
      <c r="CQ51" s="35">
        <v>0</v>
      </c>
      <c r="CR51" s="35">
        <v>0</v>
      </c>
      <c r="CS51" s="35">
        <v>0</v>
      </c>
      <c r="CT51" s="35">
        <v>1</v>
      </c>
      <c r="CU51" s="35">
        <v>0</v>
      </c>
      <c r="CV51" s="35">
        <v>1</v>
      </c>
      <c r="CW51" s="35">
        <v>0</v>
      </c>
      <c r="CX51" s="35">
        <v>3</v>
      </c>
      <c r="CY51" s="35">
        <v>0</v>
      </c>
      <c r="CZ51" s="35">
        <v>0</v>
      </c>
      <c r="DA51" s="35">
        <v>0</v>
      </c>
      <c r="DB51" s="35">
        <v>6</v>
      </c>
      <c r="DC51" s="35">
        <v>0</v>
      </c>
      <c r="DD51" s="35">
        <v>0</v>
      </c>
      <c r="DE51" s="35">
        <v>4</v>
      </c>
      <c r="DF51" s="35">
        <v>3</v>
      </c>
      <c r="DG51" s="35">
        <v>0</v>
      </c>
      <c r="DH51" s="35">
        <v>0</v>
      </c>
      <c r="DI51" s="35">
        <v>0</v>
      </c>
      <c r="DJ51" s="35">
        <v>0</v>
      </c>
      <c r="DK51" s="35">
        <v>0</v>
      </c>
      <c r="DL51" s="35">
        <v>3</v>
      </c>
      <c r="DM51" s="35">
        <v>2</v>
      </c>
      <c r="DN51" s="35">
        <v>0</v>
      </c>
      <c r="DO51" s="35">
        <v>0</v>
      </c>
      <c r="DP51" s="35">
        <v>0</v>
      </c>
      <c r="DQ51" s="35">
        <v>0</v>
      </c>
      <c r="DR51" s="35">
        <v>2</v>
      </c>
      <c r="DS51" s="35">
        <v>1</v>
      </c>
      <c r="DT51" s="35">
        <v>6</v>
      </c>
      <c r="DU51" s="35">
        <v>2</v>
      </c>
      <c r="DV51" s="35">
        <v>2</v>
      </c>
      <c r="DW51" s="35">
        <v>0</v>
      </c>
      <c r="DX51" s="35">
        <v>1</v>
      </c>
      <c r="DY51" s="35">
        <v>3</v>
      </c>
      <c r="DZ51" s="35">
        <v>1</v>
      </c>
      <c r="EA51" s="35">
        <v>0</v>
      </c>
      <c r="EB51" s="35">
        <v>0</v>
      </c>
      <c r="EC51" s="35">
        <v>0</v>
      </c>
      <c r="ED51" s="35">
        <v>0</v>
      </c>
      <c r="EE51" s="35">
        <v>0</v>
      </c>
      <c r="EF51" s="35">
        <v>0</v>
      </c>
      <c r="EG51" s="35">
        <v>0</v>
      </c>
      <c r="EH51" s="35">
        <v>0</v>
      </c>
      <c r="EI51" s="35">
        <v>2</v>
      </c>
      <c r="EJ51" s="35">
        <v>1</v>
      </c>
      <c r="EK51" s="35">
        <v>0</v>
      </c>
      <c r="EL51" s="35">
        <v>5</v>
      </c>
      <c r="EM51" s="35">
        <v>0</v>
      </c>
      <c r="EN51" s="35">
        <v>0</v>
      </c>
      <c r="EO51" s="35">
        <v>0</v>
      </c>
      <c r="EP51" s="35">
        <v>6</v>
      </c>
      <c r="EQ51" s="35">
        <v>0</v>
      </c>
      <c r="ER51" s="35">
        <v>3</v>
      </c>
      <c r="ES51" s="35">
        <v>0</v>
      </c>
      <c r="ET51" s="35">
        <v>1</v>
      </c>
      <c r="EU51" s="35">
        <v>2</v>
      </c>
      <c r="EV51" s="35">
        <v>8</v>
      </c>
      <c r="EW51" s="35">
        <v>0</v>
      </c>
      <c r="EX51" s="35">
        <v>0</v>
      </c>
      <c r="EY51" s="35">
        <v>2</v>
      </c>
      <c r="EZ51" s="35">
        <v>0</v>
      </c>
      <c r="FA51" s="35">
        <v>1</v>
      </c>
      <c r="FB51" s="35">
        <v>0</v>
      </c>
      <c r="FC51" s="35">
        <v>0</v>
      </c>
      <c r="FD51" s="35">
        <v>0</v>
      </c>
      <c r="FE51" s="35">
        <v>0</v>
      </c>
    </row>
    <row r="52" spans="1:161" x14ac:dyDescent="0.25">
      <c r="A52" s="2" t="s">
        <v>191</v>
      </c>
      <c r="B52" s="35">
        <v>10</v>
      </c>
      <c r="C52" s="35">
        <v>0</v>
      </c>
      <c r="D52" s="35">
        <v>0</v>
      </c>
      <c r="E52" s="35">
        <v>10</v>
      </c>
      <c r="F52" s="35">
        <v>14</v>
      </c>
      <c r="G52" s="35">
        <v>19</v>
      </c>
      <c r="H52" s="35">
        <v>0</v>
      </c>
      <c r="I52" s="35">
        <v>7</v>
      </c>
      <c r="J52" s="35">
        <v>16</v>
      </c>
      <c r="K52" s="35">
        <v>19</v>
      </c>
      <c r="L52" s="35">
        <v>19</v>
      </c>
      <c r="M52" s="35">
        <v>19</v>
      </c>
      <c r="N52" s="35">
        <v>19</v>
      </c>
      <c r="O52" s="35">
        <v>19</v>
      </c>
      <c r="P52" s="35">
        <v>19</v>
      </c>
      <c r="Q52" s="35">
        <v>19</v>
      </c>
      <c r="R52" s="35">
        <v>19</v>
      </c>
      <c r="S52" s="35">
        <v>0</v>
      </c>
      <c r="T52" s="35">
        <v>19</v>
      </c>
      <c r="U52" s="35">
        <v>18</v>
      </c>
      <c r="V52" s="35">
        <v>6</v>
      </c>
      <c r="W52" s="35">
        <v>19</v>
      </c>
      <c r="X52" s="35">
        <v>19</v>
      </c>
      <c r="Y52" s="35">
        <v>19</v>
      </c>
      <c r="Z52" s="35">
        <v>11</v>
      </c>
      <c r="AA52" s="35">
        <v>0</v>
      </c>
      <c r="AB52" s="35">
        <v>0</v>
      </c>
      <c r="AC52" s="35">
        <v>3</v>
      </c>
      <c r="AD52" s="35">
        <v>17</v>
      </c>
      <c r="AE52" s="35">
        <v>5</v>
      </c>
      <c r="AF52" s="35">
        <v>3</v>
      </c>
      <c r="AG52" s="35">
        <v>4</v>
      </c>
      <c r="AH52" s="35">
        <v>14</v>
      </c>
      <c r="AI52" s="35">
        <v>0</v>
      </c>
      <c r="AJ52" s="35">
        <v>0</v>
      </c>
      <c r="AK52" s="35">
        <v>2</v>
      </c>
      <c r="AL52" s="35">
        <v>0</v>
      </c>
      <c r="AM52" s="35">
        <v>0</v>
      </c>
      <c r="AN52" s="35">
        <v>14</v>
      </c>
      <c r="AO52" s="35">
        <v>19</v>
      </c>
      <c r="AP52" s="35">
        <v>7</v>
      </c>
      <c r="AQ52" s="35">
        <v>0</v>
      </c>
      <c r="AR52" s="35">
        <v>0</v>
      </c>
      <c r="AS52" s="35">
        <v>7</v>
      </c>
      <c r="AT52" s="35">
        <v>4</v>
      </c>
      <c r="AU52" s="35">
        <v>0</v>
      </c>
      <c r="AV52" s="35">
        <v>0</v>
      </c>
      <c r="AW52" s="35">
        <v>6</v>
      </c>
      <c r="AX52" s="35">
        <v>2</v>
      </c>
      <c r="AY52" s="35">
        <v>0</v>
      </c>
      <c r="AZ52" s="35">
        <v>0</v>
      </c>
      <c r="BA52" s="35">
        <v>0</v>
      </c>
      <c r="BB52" s="35">
        <v>0</v>
      </c>
      <c r="BC52" s="35">
        <v>0</v>
      </c>
      <c r="BD52" s="35">
        <v>0</v>
      </c>
      <c r="BE52" s="35">
        <v>0</v>
      </c>
      <c r="BF52" s="35">
        <v>0</v>
      </c>
      <c r="BG52" s="35">
        <v>0</v>
      </c>
      <c r="BH52" s="35">
        <v>0</v>
      </c>
      <c r="BI52" s="35">
        <v>1</v>
      </c>
      <c r="BJ52" s="35">
        <v>1</v>
      </c>
      <c r="BK52" s="35">
        <v>0</v>
      </c>
      <c r="BL52" s="35">
        <v>0</v>
      </c>
      <c r="BM52" s="35">
        <v>0</v>
      </c>
      <c r="BN52" s="35">
        <v>6</v>
      </c>
      <c r="BO52" s="35">
        <v>0</v>
      </c>
      <c r="BP52" s="35">
        <v>0</v>
      </c>
      <c r="BQ52" s="35">
        <v>2</v>
      </c>
      <c r="BR52" s="35">
        <v>2</v>
      </c>
      <c r="BS52" s="35">
        <v>5</v>
      </c>
      <c r="BT52" s="35">
        <v>2</v>
      </c>
      <c r="BU52" s="35">
        <v>0</v>
      </c>
      <c r="BV52" s="35">
        <v>2</v>
      </c>
      <c r="BW52" s="35">
        <v>0</v>
      </c>
      <c r="BX52" s="35">
        <v>2</v>
      </c>
      <c r="BY52" s="35">
        <v>2</v>
      </c>
      <c r="BZ52" s="35">
        <v>0</v>
      </c>
      <c r="CA52" s="35">
        <v>0</v>
      </c>
      <c r="CB52" s="35">
        <v>3</v>
      </c>
      <c r="CC52" s="35">
        <v>0</v>
      </c>
      <c r="CD52" s="35">
        <v>2</v>
      </c>
      <c r="CE52" s="35">
        <v>0</v>
      </c>
      <c r="CF52" s="35">
        <v>1</v>
      </c>
      <c r="CG52" s="35">
        <v>2</v>
      </c>
      <c r="CH52" s="35">
        <v>1</v>
      </c>
      <c r="CI52" s="35">
        <v>0</v>
      </c>
      <c r="CJ52" s="35">
        <v>0</v>
      </c>
      <c r="CK52" s="35">
        <v>3</v>
      </c>
      <c r="CL52" s="35">
        <v>1</v>
      </c>
      <c r="CM52" s="35">
        <v>0</v>
      </c>
      <c r="CN52" s="35">
        <v>0</v>
      </c>
      <c r="CO52" s="35">
        <v>0</v>
      </c>
      <c r="CP52" s="35">
        <v>0</v>
      </c>
      <c r="CQ52" s="35">
        <v>0</v>
      </c>
      <c r="CR52" s="35">
        <v>0</v>
      </c>
      <c r="CS52" s="35">
        <v>0</v>
      </c>
      <c r="CT52" s="35">
        <v>0</v>
      </c>
      <c r="CU52" s="35">
        <v>0</v>
      </c>
      <c r="CV52" s="35">
        <v>0</v>
      </c>
      <c r="CW52" s="35">
        <v>0</v>
      </c>
      <c r="CX52" s="35">
        <v>6</v>
      </c>
      <c r="CY52" s="35">
        <v>0</v>
      </c>
      <c r="CZ52" s="35">
        <v>0</v>
      </c>
      <c r="DA52" s="35">
        <v>0</v>
      </c>
      <c r="DB52" s="35">
        <v>1</v>
      </c>
      <c r="DC52" s="35">
        <v>0</v>
      </c>
      <c r="DD52" s="35">
        <v>2</v>
      </c>
      <c r="DE52" s="35">
        <v>1</v>
      </c>
      <c r="DF52" s="35">
        <v>0</v>
      </c>
      <c r="DG52" s="35">
        <v>4</v>
      </c>
      <c r="DH52" s="35">
        <v>4</v>
      </c>
      <c r="DI52" s="35">
        <v>0</v>
      </c>
      <c r="DJ52" s="35">
        <v>3</v>
      </c>
      <c r="DK52" s="35">
        <v>0</v>
      </c>
      <c r="DL52" s="35">
        <v>4</v>
      </c>
      <c r="DM52" s="35">
        <v>3</v>
      </c>
      <c r="DN52" s="35">
        <v>0</v>
      </c>
      <c r="DO52" s="35">
        <v>0</v>
      </c>
      <c r="DP52" s="35">
        <v>1</v>
      </c>
      <c r="DQ52" s="35">
        <v>0</v>
      </c>
      <c r="DR52" s="35">
        <v>0</v>
      </c>
      <c r="DS52" s="35">
        <v>0</v>
      </c>
      <c r="DT52" s="35">
        <v>3</v>
      </c>
      <c r="DU52" s="35">
        <v>0</v>
      </c>
      <c r="DV52" s="35">
        <v>0</v>
      </c>
      <c r="DW52" s="35">
        <v>0</v>
      </c>
      <c r="DX52" s="35">
        <v>0</v>
      </c>
      <c r="DY52" s="35">
        <v>0</v>
      </c>
      <c r="DZ52" s="35">
        <v>0</v>
      </c>
      <c r="EA52" s="35">
        <v>0</v>
      </c>
      <c r="EB52" s="35">
        <v>0</v>
      </c>
      <c r="EC52" s="35">
        <v>0</v>
      </c>
      <c r="ED52" s="35">
        <v>0</v>
      </c>
      <c r="EE52" s="35">
        <v>0</v>
      </c>
      <c r="EF52" s="35">
        <v>0</v>
      </c>
      <c r="EG52" s="35">
        <v>0</v>
      </c>
      <c r="EH52" s="35">
        <v>0</v>
      </c>
      <c r="EI52" s="35">
        <v>0</v>
      </c>
      <c r="EJ52" s="35">
        <v>0</v>
      </c>
      <c r="EK52" s="35">
        <v>0</v>
      </c>
      <c r="EL52" s="35">
        <v>3</v>
      </c>
      <c r="EM52" s="35">
        <v>0</v>
      </c>
      <c r="EN52" s="35">
        <v>0</v>
      </c>
      <c r="EO52" s="35">
        <v>0</v>
      </c>
      <c r="EP52" s="35">
        <v>1</v>
      </c>
      <c r="EQ52" s="35">
        <v>0</v>
      </c>
      <c r="ER52" s="35">
        <v>7</v>
      </c>
      <c r="ES52" s="35">
        <v>8</v>
      </c>
      <c r="ET52" s="35">
        <v>0</v>
      </c>
      <c r="EU52" s="35">
        <v>2</v>
      </c>
      <c r="EV52" s="35">
        <v>5</v>
      </c>
      <c r="EW52" s="35">
        <v>0</v>
      </c>
      <c r="EX52" s="35">
        <v>0</v>
      </c>
      <c r="EY52" s="35">
        <v>3</v>
      </c>
      <c r="EZ52" s="35">
        <v>6</v>
      </c>
      <c r="FA52" s="35">
        <v>6</v>
      </c>
      <c r="FB52" s="35">
        <v>0</v>
      </c>
      <c r="FC52" s="35">
        <v>0</v>
      </c>
      <c r="FD52" s="35">
        <v>1</v>
      </c>
      <c r="FE52" s="35">
        <v>0</v>
      </c>
    </row>
    <row r="53" spans="1:161" x14ac:dyDescent="0.25">
      <c r="A53" s="2" t="s">
        <v>192</v>
      </c>
      <c r="B53" s="35">
        <v>6</v>
      </c>
      <c r="C53" s="35">
        <v>0</v>
      </c>
      <c r="D53" s="35">
        <v>4</v>
      </c>
      <c r="E53" s="35">
        <v>5</v>
      </c>
      <c r="F53" s="35">
        <v>3</v>
      </c>
      <c r="G53" s="35">
        <v>16</v>
      </c>
      <c r="H53" s="35">
        <v>0</v>
      </c>
      <c r="I53" s="35">
        <v>2</v>
      </c>
      <c r="J53" s="35">
        <v>3</v>
      </c>
      <c r="K53" s="35">
        <v>16</v>
      </c>
      <c r="L53" s="35">
        <v>16</v>
      </c>
      <c r="M53" s="35">
        <v>16</v>
      </c>
      <c r="N53" s="35">
        <v>16</v>
      </c>
      <c r="O53" s="35">
        <v>16</v>
      </c>
      <c r="P53" s="35">
        <v>16</v>
      </c>
      <c r="Q53" s="35">
        <v>16</v>
      </c>
      <c r="R53" s="35">
        <v>13</v>
      </c>
      <c r="S53" s="35">
        <v>0</v>
      </c>
      <c r="T53" s="35">
        <v>11</v>
      </c>
      <c r="U53" s="35">
        <v>14</v>
      </c>
      <c r="V53" s="35">
        <v>2</v>
      </c>
      <c r="W53" s="35">
        <v>16</v>
      </c>
      <c r="X53" s="35">
        <v>16</v>
      </c>
      <c r="Y53" s="35">
        <v>15</v>
      </c>
      <c r="Z53" s="35">
        <v>2</v>
      </c>
      <c r="AA53" s="35">
        <v>0</v>
      </c>
      <c r="AB53" s="35">
        <v>0</v>
      </c>
      <c r="AC53" s="35">
        <v>4</v>
      </c>
      <c r="AD53" s="35">
        <v>5</v>
      </c>
      <c r="AE53" s="35">
        <v>7</v>
      </c>
      <c r="AF53" s="35">
        <v>0</v>
      </c>
      <c r="AG53" s="35">
        <v>0</v>
      </c>
      <c r="AH53" s="35">
        <v>14</v>
      </c>
      <c r="AI53" s="35">
        <v>0</v>
      </c>
      <c r="AJ53" s="35">
        <v>0</v>
      </c>
      <c r="AK53" s="35">
        <v>0</v>
      </c>
      <c r="AL53" s="35">
        <v>0</v>
      </c>
      <c r="AM53" s="35">
        <v>0</v>
      </c>
      <c r="AN53" s="35">
        <v>14</v>
      </c>
      <c r="AO53" s="35">
        <v>16</v>
      </c>
      <c r="AP53" s="35">
        <v>5</v>
      </c>
      <c r="AQ53" s="35">
        <v>0</v>
      </c>
      <c r="AR53" s="35">
        <v>1</v>
      </c>
      <c r="AS53" s="35">
        <v>4</v>
      </c>
      <c r="AT53" s="35">
        <v>3</v>
      </c>
      <c r="AU53" s="35">
        <v>0</v>
      </c>
      <c r="AV53" s="35">
        <v>0</v>
      </c>
      <c r="AW53" s="35">
        <v>7</v>
      </c>
      <c r="AX53" s="35">
        <v>4</v>
      </c>
      <c r="AY53" s="35">
        <v>0</v>
      </c>
      <c r="AZ53" s="35">
        <v>0</v>
      </c>
      <c r="BA53" s="35">
        <v>0</v>
      </c>
      <c r="BB53" s="35">
        <v>0</v>
      </c>
      <c r="BC53" s="35">
        <v>0</v>
      </c>
      <c r="BD53" s="35">
        <v>0</v>
      </c>
      <c r="BE53" s="35">
        <v>0</v>
      </c>
      <c r="BF53" s="35">
        <v>2</v>
      </c>
      <c r="BG53" s="35">
        <v>0</v>
      </c>
      <c r="BH53" s="35">
        <v>3</v>
      </c>
      <c r="BI53" s="35">
        <v>2</v>
      </c>
      <c r="BJ53" s="35">
        <v>1</v>
      </c>
      <c r="BK53" s="35">
        <v>0</v>
      </c>
      <c r="BL53" s="35">
        <v>0</v>
      </c>
      <c r="BM53" s="35">
        <v>1</v>
      </c>
      <c r="BN53" s="35">
        <v>1</v>
      </c>
      <c r="BO53" s="35">
        <v>0</v>
      </c>
      <c r="BP53" s="35">
        <v>0</v>
      </c>
      <c r="BQ53" s="35">
        <v>7</v>
      </c>
      <c r="BR53" s="35">
        <v>7</v>
      </c>
      <c r="BS53" s="35">
        <v>7</v>
      </c>
      <c r="BT53" s="35">
        <v>2</v>
      </c>
      <c r="BU53" s="35">
        <v>0</v>
      </c>
      <c r="BV53" s="35">
        <v>2</v>
      </c>
      <c r="BW53" s="35">
        <v>0</v>
      </c>
      <c r="BX53" s="35">
        <v>0</v>
      </c>
      <c r="BY53" s="35">
        <v>0</v>
      </c>
      <c r="BZ53" s="35">
        <v>0</v>
      </c>
      <c r="CA53" s="35">
        <v>0</v>
      </c>
      <c r="CB53" s="35">
        <v>2</v>
      </c>
      <c r="CC53" s="35">
        <v>0</v>
      </c>
      <c r="CD53" s="35">
        <v>3</v>
      </c>
      <c r="CE53" s="35">
        <v>0</v>
      </c>
      <c r="CF53" s="35">
        <v>2</v>
      </c>
      <c r="CG53" s="35">
        <v>1</v>
      </c>
      <c r="CH53" s="35">
        <v>6</v>
      </c>
      <c r="CI53" s="35">
        <v>0</v>
      </c>
      <c r="CJ53" s="35">
        <v>0</v>
      </c>
      <c r="CK53" s="35">
        <v>3</v>
      </c>
      <c r="CL53" s="35">
        <v>6</v>
      </c>
      <c r="CM53" s="35">
        <v>0</v>
      </c>
      <c r="CN53" s="35">
        <v>0</v>
      </c>
      <c r="CO53" s="35">
        <v>0</v>
      </c>
      <c r="CP53" s="35">
        <v>0</v>
      </c>
      <c r="CQ53" s="35">
        <v>0</v>
      </c>
      <c r="CR53" s="35">
        <v>0</v>
      </c>
      <c r="CS53" s="35">
        <v>0</v>
      </c>
      <c r="CT53" s="35">
        <v>1</v>
      </c>
      <c r="CU53" s="35">
        <v>0</v>
      </c>
      <c r="CV53" s="35">
        <v>1</v>
      </c>
      <c r="CW53" s="35">
        <v>0</v>
      </c>
      <c r="CX53" s="35">
        <v>2</v>
      </c>
      <c r="CY53" s="35">
        <v>0</v>
      </c>
      <c r="CZ53" s="35">
        <v>0</v>
      </c>
      <c r="DA53" s="35">
        <v>0</v>
      </c>
      <c r="DB53" s="35">
        <v>6</v>
      </c>
      <c r="DC53" s="35">
        <v>0</v>
      </c>
      <c r="DD53" s="35">
        <v>0</v>
      </c>
      <c r="DE53" s="35">
        <v>3</v>
      </c>
      <c r="DF53" s="35">
        <v>3</v>
      </c>
      <c r="DG53" s="35">
        <v>0</v>
      </c>
      <c r="DH53" s="35">
        <v>0</v>
      </c>
      <c r="DI53" s="35">
        <v>0</v>
      </c>
      <c r="DJ53" s="35">
        <v>0</v>
      </c>
      <c r="DK53" s="35">
        <v>0</v>
      </c>
      <c r="DL53" s="35">
        <v>2</v>
      </c>
      <c r="DM53" s="35">
        <v>2</v>
      </c>
      <c r="DN53" s="35">
        <v>0</v>
      </c>
      <c r="DO53" s="35">
        <v>0</v>
      </c>
      <c r="DP53" s="35">
        <v>0</v>
      </c>
      <c r="DQ53" s="35">
        <v>0</v>
      </c>
      <c r="DR53" s="35">
        <v>2</v>
      </c>
      <c r="DS53" s="35">
        <v>1</v>
      </c>
      <c r="DT53" s="35">
        <v>6</v>
      </c>
      <c r="DU53" s="35">
        <v>2</v>
      </c>
      <c r="DV53" s="35">
        <v>2</v>
      </c>
      <c r="DW53" s="35">
        <v>0</v>
      </c>
      <c r="DX53" s="35">
        <v>1</v>
      </c>
      <c r="DY53" s="35">
        <v>3</v>
      </c>
      <c r="DZ53" s="35">
        <v>1</v>
      </c>
      <c r="EA53" s="35">
        <v>0</v>
      </c>
      <c r="EB53" s="35">
        <v>0</v>
      </c>
      <c r="EC53" s="35">
        <v>0</v>
      </c>
      <c r="ED53" s="35">
        <v>0</v>
      </c>
      <c r="EE53" s="35">
        <v>0</v>
      </c>
      <c r="EF53" s="35">
        <v>0</v>
      </c>
      <c r="EG53" s="35">
        <v>0</v>
      </c>
      <c r="EH53" s="35">
        <v>0</v>
      </c>
      <c r="EI53" s="35">
        <v>2</v>
      </c>
      <c r="EJ53" s="35">
        <v>1</v>
      </c>
      <c r="EK53" s="35">
        <v>0</v>
      </c>
      <c r="EL53" s="35">
        <v>5</v>
      </c>
      <c r="EM53" s="35">
        <v>0</v>
      </c>
      <c r="EN53" s="35">
        <v>0</v>
      </c>
      <c r="EO53" s="35">
        <v>0</v>
      </c>
      <c r="EP53" s="35">
        <v>6</v>
      </c>
      <c r="EQ53" s="35">
        <v>0</v>
      </c>
      <c r="ER53" s="35">
        <v>3</v>
      </c>
      <c r="ES53" s="35">
        <v>0</v>
      </c>
      <c r="ET53" s="35">
        <v>1</v>
      </c>
      <c r="EU53" s="35">
        <v>2</v>
      </c>
      <c r="EV53" s="35">
        <v>7</v>
      </c>
      <c r="EW53" s="35">
        <v>0</v>
      </c>
      <c r="EX53" s="35">
        <v>0</v>
      </c>
      <c r="EY53" s="35">
        <v>2</v>
      </c>
      <c r="EZ53" s="35">
        <v>0</v>
      </c>
      <c r="FA53" s="35">
        <v>0</v>
      </c>
      <c r="FB53" s="35">
        <v>0</v>
      </c>
      <c r="FC53" s="35">
        <v>0</v>
      </c>
      <c r="FD53" s="35">
        <v>0</v>
      </c>
      <c r="FE53" s="35">
        <v>0</v>
      </c>
    </row>
    <row r="54" spans="1:161" x14ac:dyDescent="0.25">
      <c r="A54" s="2" t="s">
        <v>193</v>
      </c>
      <c r="B54" s="35">
        <v>6</v>
      </c>
      <c r="C54" s="35">
        <v>0</v>
      </c>
      <c r="D54" s="35">
        <v>3</v>
      </c>
      <c r="E54" s="35">
        <v>6</v>
      </c>
      <c r="F54" s="35">
        <v>11</v>
      </c>
      <c r="G54" s="35">
        <v>18</v>
      </c>
      <c r="H54" s="35">
        <v>1</v>
      </c>
      <c r="I54" s="35">
        <v>6</v>
      </c>
      <c r="J54" s="35">
        <v>12</v>
      </c>
      <c r="K54" s="35">
        <v>19</v>
      </c>
      <c r="L54" s="35">
        <v>19</v>
      </c>
      <c r="M54" s="35">
        <v>19</v>
      </c>
      <c r="N54" s="35">
        <v>19</v>
      </c>
      <c r="O54" s="35">
        <v>19</v>
      </c>
      <c r="P54" s="35">
        <v>19</v>
      </c>
      <c r="Q54" s="35">
        <v>19</v>
      </c>
      <c r="R54" s="35">
        <v>19</v>
      </c>
      <c r="S54" s="35">
        <v>1</v>
      </c>
      <c r="T54" s="35">
        <v>13</v>
      </c>
      <c r="U54" s="35">
        <v>17</v>
      </c>
      <c r="V54" s="35">
        <v>10</v>
      </c>
      <c r="W54" s="35">
        <v>19</v>
      </c>
      <c r="X54" s="35">
        <v>18</v>
      </c>
      <c r="Y54" s="35">
        <v>19</v>
      </c>
      <c r="Z54" s="35">
        <v>5</v>
      </c>
      <c r="AA54" s="35">
        <v>0</v>
      </c>
      <c r="AB54" s="35">
        <v>0</v>
      </c>
      <c r="AC54" s="35">
        <v>5</v>
      </c>
      <c r="AD54" s="35">
        <v>13</v>
      </c>
      <c r="AE54" s="35">
        <v>7</v>
      </c>
      <c r="AF54" s="35">
        <v>3</v>
      </c>
      <c r="AG54" s="35">
        <v>0</v>
      </c>
      <c r="AH54" s="35">
        <v>8</v>
      </c>
      <c r="AI54" s="35">
        <v>0</v>
      </c>
      <c r="AJ54" s="35">
        <v>2</v>
      </c>
      <c r="AK54" s="35">
        <v>2</v>
      </c>
      <c r="AL54" s="35">
        <v>0</v>
      </c>
      <c r="AM54" s="35">
        <v>0</v>
      </c>
      <c r="AN54" s="35">
        <v>9</v>
      </c>
      <c r="AO54" s="35">
        <v>19</v>
      </c>
      <c r="AP54" s="35">
        <v>11</v>
      </c>
      <c r="AQ54" s="35">
        <v>0</v>
      </c>
      <c r="AR54" s="35">
        <v>2</v>
      </c>
      <c r="AS54" s="35">
        <v>7</v>
      </c>
      <c r="AT54" s="35">
        <v>2</v>
      </c>
      <c r="AU54" s="35">
        <v>1</v>
      </c>
      <c r="AV54" s="35">
        <v>0</v>
      </c>
      <c r="AW54" s="35">
        <v>2</v>
      </c>
      <c r="AX54" s="35">
        <v>2</v>
      </c>
      <c r="AY54" s="35">
        <v>0</v>
      </c>
      <c r="AZ54" s="35">
        <v>0</v>
      </c>
      <c r="BA54" s="35">
        <v>0</v>
      </c>
      <c r="BB54" s="35">
        <v>0</v>
      </c>
      <c r="BC54" s="35">
        <v>0</v>
      </c>
      <c r="BD54" s="35">
        <v>0</v>
      </c>
      <c r="BE54" s="35">
        <v>0</v>
      </c>
      <c r="BF54" s="35">
        <v>0</v>
      </c>
      <c r="BG54" s="35">
        <v>0</v>
      </c>
      <c r="BH54" s="35">
        <v>0</v>
      </c>
      <c r="BI54" s="35">
        <v>1</v>
      </c>
      <c r="BJ54" s="35">
        <v>4</v>
      </c>
      <c r="BK54" s="35">
        <v>0</v>
      </c>
      <c r="BL54" s="35">
        <v>1</v>
      </c>
      <c r="BM54" s="35">
        <v>0</v>
      </c>
      <c r="BN54" s="35">
        <v>6</v>
      </c>
      <c r="BO54" s="35">
        <v>0</v>
      </c>
      <c r="BP54" s="35">
        <v>0</v>
      </c>
      <c r="BQ54" s="35">
        <v>2</v>
      </c>
      <c r="BR54" s="35">
        <v>3</v>
      </c>
      <c r="BS54" s="35">
        <v>2</v>
      </c>
      <c r="BT54" s="35">
        <v>5</v>
      </c>
      <c r="BU54" s="35">
        <v>0</v>
      </c>
      <c r="BV54" s="35">
        <v>1</v>
      </c>
      <c r="BW54" s="35">
        <v>2</v>
      </c>
      <c r="BX54" s="35">
        <v>8</v>
      </c>
      <c r="BY54" s="35">
        <v>3</v>
      </c>
      <c r="BZ54" s="35">
        <v>0</v>
      </c>
      <c r="CA54" s="35">
        <v>0</v>
      </c>
      <c r="CB54" s="35">
        <v>4</v>
      </c>
      <c r="CC54" s="35">
        <v>0</v>
      </c>
      <c r="CD54" s="35">
        <v>2</v>
      </c>
      <c r="CE54" s="35">
        <v>0</v>
      </c>
      <c r="CF54" s="35">
        <v>1</v>
      </c>
      <c r="CG54" s="35">
        <v>1</v>
      </c>
      <c r="CH54" s="35">
        <v>1</v>
      </c>
      <c r="CI54" s="35">
        <v>0</v>
      </c>
      <c r="CJ54" s="35">
        <v>0</v>
      </c>
      <c r="CK54" s="35">
        <v>3</v>
      </c>
      <c r="CL54" s="35">
        <v>2</v>
      </c>
      <c r="CM54" s="35">
        <v>0</v>
      </c>
      <c r="CN54" s="35">
        <v>0</v>
      </c>
      <c r="CO54" s="35">
        <v>0</v>
      </c>
      <c r="CP54" s="35">
        <v>0</v>
      </c>
      <c r="CQ54" s="35">
        <v>0</v>
      </c>
      <c r="CR54" s="35">
        <v>0</v>
      </c>
      <c r="CS54" s="35">
        <v>0</v>
      </c>
      <c r="CT54" s="35">
        <v>0</v>
      </c>
      <c r="CU54" s="35">
        <v>0</v>
      </c>
      <c r="CV54" s="35">
        <v>4</v>
      </c>
      <c r="CW54" s="35">
        <v>1</v>
      </c>
      <c r="CX54" s="35">
        <v>1</v>
      </c>
      <c r="CY54" s="35">
        <v>0</v>
      </c>
      <c r="CZ54" s="35">
        <v>0</v>
      </c>
      <c r="DA54" s="35">
        <v>0</v>
      </c>
      <c r="DB54" s="35">
        <v>3</v>
      </c>
      <c r="DC54" s="35">
        <v>1</v>
      </c>
      <c r="DD54" s="35">
        <v>2</v>
      </c>
      <c r="DE54" s="35">
        <v>2</v>
      </c>
      <c r="DF54" s="35">
        <v>3</v>
      </c>
      <c r="DG54" s="35">
        <v>2</v>
      </c>
      <c r="DH54" s="35">
        <v>2</v>
      </c>
      <c r="DI54" s="35">
        <v>1</v>
      </c>
      <c r="DJ54" s="35">
        <v>5</v>
      </c>
      <c r="DK54" s="35">
        <v>3</v>
      </c>
      <c r="DL54" s="35">
        <v>1</v>
      </c>
      <c r="DM54" s="35">
        <v>5</v>
      </c>
      <c r="DN54" s="35">
        <v>0</v>
      </c>
      <c r="DO54" s="35">
        <v>0</v>
      </c>
      <c r="DP54" s="35">
        <v>3</v>
      </c>
      <c r="DQ54" s="35">
        <v>0</v>
      </c>
      <c r="DR54" s="35">
        <v>0</v>
      </c>
      <c r="DS54" s="35">
        <v>0</v>
      </c>
      <c r="DT54" s="35">
        <v>1</v>
      </c>
      <c r="DU54" s="35">
        <v>5</v>
      </c>
      <c r="DV54" s="35">
        <v>2</v>
      </c>
      <c r="DW54" s="35">
        <v>0</v>
      </c>
      <c r="DX54" s="35">
        <v>1</v>
      </c>
      <c r="DY54" s="35">
        <v>4</v>
      </c>
      <c r="DZ54" s="35">
        <v>2</v>
      </c>
      <c r="EA54" s="35">
        <v>0</v>
      </c>
      <c r="EB54" s="35">
        <v>0</v>
      </c>
      <c r="EC54" s="35">
        <v>0</v>
      </c>
      <c r="ED54" s="35">
        <v>0</v>
      </c>
      <c r="EE54" s="35">
        <v>0</v>
      </c>
      <c r="EF54" s="35">
        <v>0</v>
      </c>
      <c r="EG54" s="35">
        <v>0</v>
      </c>
      <c r="EH54" s="35">
        <v>0</v>
      </c>
      <c r="EI54" s="35">
        <v>1</v>
      </c>
      <c r="EJ54" s="35">
        <v>1</v>
      </c>
      <c r="EK54" s="35">
        <v>0</v>
      </c>
      <c r="EL54" s="35">
        <v>1</v>
      </c>
      <c r="EM54" s="35">
        <v>0</v>
      </c>
      <c r="EN54" s="35">
        <v>0</v>
      </c>
      <c r="EO54" s="35">
        <v>0</v>
      </c>
      <c r="EP54" s="35">
        <v>2</v>
      </c>
      <c r="EQ54" s="35">
        <v>0</v>
      </c>
      <c r="ER54" s="35">
        <v>7</v>
      </c>
      <c r="ES54" s="35">
        <v>3</v>
      </c>
      <c r="ET54" s="35">
        <v>0</v>
      </c>
      <c r="EU54" s="35">
        <v>5</v>
      </c>
      <c r="EV54" s="35">
        <v>2</v>
      </c>
      <c r="EW54" s="35">
        <v>2</v>
      </c>
      <c r="EX54" s="35">
        <v>2</v>
      </c>
      <c r="EY54" s="35">
        <v>6</v>
      </c>
      <c r="EZ54" s="35">
        <v>1</v>
      </c>
      <c r="FA54" s="35">
        <v>1</v>
      </c>
      <c r="FB54" s="35">
        <v>0</v>
      </c>
      <c r="FC54" s="35">
        <v>1</v>
      </c>
      <c r="FD54" s="35">
        <v>3</v>
      </c>
      <c r="FE54" s="35">
        <v>0</v>
      </c>
    </row>
    <row r="55" spans="1:161" x14ac:dyDescent="0.25">
      <c r="A55" s="2" t="s">
        <v>194</v>
      </c>
      <c r="B55" s="35">
        <v>8</v>
      </c>
      <c r="C55" s="35">
        <v>0</v>
      </c>
      <c r="D55" s="35">
        <v>1</v>
      </c>
      <c r="E55" s="35">
        <v>12</v>
      </c>
      <c r="F55" s="35">
        <v>4</v>
      </c>
      <c r="G55" s="35">
        <v>21</v>
      </c>
      <c r="H55" s="35">
        <v>1</v>
      </c>
      <c r="I55" s="35">
        <v>0</v>
      </c>
      <c r="J55" s="35">
        <v>4</v>
      </c>
      <c r="K55" s="35">
        <v>21</v>
      </c>
      <c r="L55" s="35">
        <v>21</v>
      </c>
      <c r="M55" s="35">
        <v>21</v>
      </c>
      <c r="N55" s="35">
        <v>21</v>
      </c>
      <c r="O55" s="35">
        <v>21</v>
      </c>
      <c r="P55" s="35">
        <v>18</v>
      </c>
      <c r="Q55" s="35">
        <v>21</v>
      </c>
      <c r="R55" s="35">
        <v>20</v>
      </c>
      <c r="S55" s="35">
        <v>2</v>
      </c>
      <c r="T55" s="35">
        <v>1</v>
      </c>
      <c r="U55" s="35">
        <v>13</v>
      </c>
      <c r="V55" s="35">
        <v>19</v>
      </c>
      <c r="W55" s="35">
        <v>20</v>
      </c>
      <c r="X55" s="35">
        <v>19</v>
      </c>
      <c r="Y55" s="35">
        <v>13</v>
      </c>
      <c r="Z55" s="35">
        <v>8</v>
      </c>
      <c r="AA55" s="35">
        <v>0</v>
      </c>
      <c r="AB55" s="35">
        <v>0</v>
      </c>
      <c r="AC55" s="35">
        <v>0</v>
      </c>
      <c r="AD55" s="35">
        <v>6</v>
      </c>
      <c r="AE55" s="35">
        <v>0</v>
      </c>
      <c r="AF55" s="35">
        <v>0</v>
      </c>
      <c r="AG55" s="35">
        <v>0</v>
      </c>
      <c r="AH55" s="35">
        <v>9</v>
      </c>
      <c r="AI55" s="35">
        <v>2</v>
      </c>
      <c r="AJ55" s="35">
        <v>0</v>
      </c>
      <c r="AK55" s="35">
        <v>0</v>
      </c>
      <c r="AL55" s="35">
        <v>0</v>
      </c>
      <c r="AM55" s="35">
        <v>0</v>
      </c>
      <c r="AN55" s="35">
        <v>10</v>
      </c>
      <c r="AO55" s="35">
        <v>21</v>
      </c>
      <c r="AP55" s="35">
        <v>7</v>
      </c>
      <c r="AQ55" s="35">
        <v>3</v>
      </c>
      <c r="AR55" s="35">
        <v>3</v>
      </c>
      <c r="AS55" s="35">
        <v>2</v>
      </c>
      <c r="AT55" s="35">
        <v>6</v>
      </c>
      <c r="AU55" s="35">
        <v>0</v>
      </c>
      <c r="AV55" s="35">
        <v>4</v>
      </c>
      <c r="AW55" s="35">
        <v>0</v>
      </c>
      <c r="AX55" s="35">
        <v>6</v>
      </c>
      <c r="AY55" s="35">
        <v>0</v>
      </c>
      <c r="AZ55" s="35">
        <v>0</v>
      </c>
      <c r="BA55" s="35">
        <v>0</v>
      </c>
      <c r="BB55" s="35">
        <v>0</v>
      </c>
      <c r="BC55" s="35">
        <v>0</v>
      </c>
      <c r="BD55" s="35">
        <v>3</v>
      </c>
      <c r="BE55" s="35">
        <v>0</v>
      </c>
      <c r="BF55" s="35">
        <v>1</v>
      </c>
      <c r="BG55" s="35">
        <v>3</v>
      </c>
      <c r="BH55" s="35">
        <v>6</v>
      </c>
      <c r="BI55" s="35">
        <v>5</v>
      </c>
      <c r="BJ55" s="35">
        <v>2</v>
      </c>
      <c r="BK55" s="35">
        <v>1</v>
      </c>
      <c r="BL55" s="35">
        <v>2</v>
      </c>
      <c r="BM55" s="35">
        <v>7</v>
      </c>
      <c r="BN55" s="35">
        <v>9</v>
      </c>
      <c r="BO55" s="35">
        <v>5</v>
      </c>
      <c r="BP55" s="35">
        <v>1</v>
      </c>
      <c r="BQ55" s="35">
        <v>1</v>
      </c>
      <c r="BR55" s="35">
        <v>10</v>
      </c>
      <c r="BS55" s="35">
        <v>8</v>
      </c>
      <c r="BT55" s="35">
        <v>3</v>
      </c>
      <c r="BU55" s="35">
        <v>0</v>
      </c>
      <c r="BV55" s="35">
        <v>3</v>
      </c>
      <c r="BW55" s="35">
        <v>3</v>
      </c>
      <c r="BX55" s="35">
        <v>3</v>
      </c>
      <c r="BY55" s="35">
        <v>1</v>
      </c>
      <c r="BZ55" s="35">
        <v>0</v>
      </c>
      <c r="CA55" s="35">
        <v>0</v>
      </c>
      <c r="CB55" s="35">
        <v>6</v>
      </c>
      <c r="CC55" s="35">
        <v>0</v>
      </c>
      <c r="CD55" s="35">
        <v>6</v>
      </c>
      <c r="CE55" s="35">
        <v>3</v>
      </c>
      <c r="CF55" s="35">
        <v>6</v>
      </c>
      <c r="CG55" s="35">
        <v>6</v>
      </c>
      <c r="CH55" s="35">
        <v>7</v>
      </c>
      <c r="CI55" s="35">
        <v>0</v>
      </c>
      <c r="CJ55" s="35">
        <v>10</v>
      </c>
      <c r="CK55" s="35">
        <v>1</v>
      </c>
      <c r="CL55" s="35">
        <v>7</v>
      </c>
      <c r="CM55" s="35">
        <v>0</v>
      </c>
      <c r="CN55" s="35">
        <v>0</v>
      </c>
      <c r="CO55" s="35">
        <v>0</v>
      </c>
      <c r="CP55" s="35">
        <v>0</v>
      </c>
      <c r="CQ55" s="35">
        <v>0</v>
      </c>
      <c r="CR55" s="35">
        <v>0</v>
      </c>
      <c r="CS55" s="35">
        <v>0</v>
      </c>
      <c r="CT55" s="35">
        <v>0</v>
      </c>
      <c r="CU55" s="35">
        <v>3</v>
      </c>
      <c r="CV55" s="35">
        <v>5</v>
      </c>
      <c r="CW55" s="35">
        <v>2</v>
      </c>
      <c r="CX55" s="35">
        <v>0</v>
      </c>
      <c r="CY55" s="35">
        <v>0</v>
      </c>
      <c r="CZ55" s="35">
        <v>0</v>
      </c>
      <c r="DA55" s="35">
        <v>1</v>
      </c>
      <c r="DB55" s="35">
        <v>3</v>
      </c>
      <c r="DC55" s="35">
        <v>4</v>
      </c>
      <c r="DD55" s="35">
        <v>1</v>
      </c>
      <c r="DE55" s="35">
        <v>11</v>
      </c>
      <c r="DF55" s="35">
        <v>5</v>
      </c>
      <c r="DG55" s="35">
        <v>10</v>
      </c>
      <c r="DH55" s="35">
        <v>10</v>
      </c>
      <c r="DI55" s="35">
        <v>0</v>
      </c>
      <c r="DJ55" s="35">
        <v>6</v>
      </c>
      <c r="DK55" s="35">
        <v>4</v>
      </c>
      <c r="DL55" s="35">
        <v>5</v>
      </c>
      <c r="DM55" s="35">
        <v>4</v>
      </c>
      <c r="DN55" s="35">
        <v>0</v>
      </c>
      <c r="DO55" s="35">
        <v>1</v>
      </c>
      <c r="DP55" s="35">
        <v>4</v>
      </c>
      <c r="DQ55" s="35">
        <v>0</v>
      </c>
      <c r="DR55" s="35">
        <v>0</v>
      </c>
      <c r="DS55" s="35">
        <v>4</v>
      </c>
      <c r="DT55" s="35">
        <v>6</v>
      </c>
      <c r="DU55" s="35">
        <v>0</v>
      </c>
      <c r="DV55" s="35">
        <v>3</v>
      </c>
      <c r="DW55" s="35">
        <v>0</v>
      </c>
      <c r="DX55" s="35">
        <v>5</v>
      </c>
      <c r="DY55" s="35">
        <v>1</v>
      </c>
      <c r="DZ55" s="35">
        <v>4</v>
      </c>
      <c r="EA55" s="35">
        <v>0</v>
      </c>
      <c r="EB55" s="35">
        <v>0</v>
      </c>
      <c r="EC55" s="35">
        <v>0</v>
      </c>
      <c r="ED55" s="35">
        <v>0</v>
      </c>
      <c r="EE55" s="35">
        <v>0</v>
      </c>
      <c r="EF55" s="35">
        <v>0</v>
      </c>
      <c r="EG55" s="35">
        <v>0</v>
      </c>
      <c r="EH55" s="35">
        <v>0</v>
      </c>
      <c r="EI55" s="35">
        <v>8</v>
      </c>
      <c r="EJ55" s="35">
        <v>5</v>
      </c>
      <c r="EK55" s="35">
        <v>1</v>
      </c>
      <c r="EL55" s="35">
        <v>0</v>
      </c>
      <c r="EM55" s="35">
        <v>0</v>
      </c>
      <c r="EN55" s="35">
        <v>0</v>
      </c>
      <c r="EO55" s="35">
        <v>0</v>
      </c>
      <c r="EP55" s="35">
        <v>1</v>
      </c>
      <c r="EQ55" s="35">
        <v>7</v>
      </c>
      <c r="ER55" s="35">
        <v>7</v>
      </c>
      <c r="ES55" s="35">
        <v>9</v>
      </c>
      <c r="ET55" s="35">
        <v>0</v>
      </c>
      <c r="EU55" s="35">
        <v>3</v>
      </c>
      <c r="EV55" s="35">
        <v>8</v>
      </c>
      <c r="EW55" s="35">
        <v>5</v>
      </c>
      <c r="EX55" s="35">
        <v>3</v>
      </c>
      <c r="EY55" s="35">
        <v>3</v>
      </c>
      <c r="EZ55" s="35">
        <v>4</v>
      </c>
      <c r="FA55" s="35">
        <v>7</v>
      </c>
      <c r="FB55" s="35">
        <v>1</v>
      </c>
      <c r="FC55" s="35">
        <v>0</v>
      </c>
      <c r="FD55" s="35">
        <v>1</v>
      </c>
      <c r="FE55" s="35">
        <v>0</v>
      </c>
    </row>
    <row r="56" spans="1:161" x14ac:dyDescent="0.25">
      <c r="A56" s="2" t="s">
        <v>195</v>
      </c>
      <c r="B56" s="35">
        <v>2</v>
      </c>
      <c r="C56" s="35">
        <v>1</v>
      </c>
      <c r="D56" s="35">
        <v>0</v>
      </c>
      <c r="E56" s="35">
        <v>10</v>
      </c>
      <c r="F56" s="35">
        <v>3</v>
      </c>
      <c r="G56" s="35">
        <v>2</v>
      </c>
      <c r="H56" s="35">
        <v>1</v>
      </c>
      <c r="I56" s="35">
        <v>0</v>
      </c>
      <c r="J56" s="35">
        <v>6</v>
      </c>
      <c r="K56" s="35">
        <v>11</v>
      </c>
      <c r="L56" s="35">
        <v>2</v>
      </c>
      <c r="M56" s="35">
        <v>2</v>
      </c>
      <c r="N56" s="35">
        <v>3</v>
      </c>
      <c r="O56" s="35">
        <v>3</v>
      </c>
      <c r="P56" s="35">
        <v>3</v>
      </c>
      <c r="Q56" s="35">
        <v>7</v>
      </c>
      <c r="R56" s="35">
        <v>1</v>
      </c>
      <c r="S56" s="35">
        <v>6</v>
      </c>
      <c r="T56" s="35">
        <v>2</v>
      </c>
      <c r="U56" s="35">
        <v>2</v>
      </c>
      <c r="V56" s="35">
        <v>9</v>
      </c>
      <c r="W56" s="35">
        <v>6</v>
      </c>
      <c r="X56" s="35">
        <v>7</v>
      </c>
      <c r="Y56" s="35">
        <v>7</v>
      </c>
      <c r="Z56" s="35">
        <v>13</v>
      </c>
      <c r="AA56" s="35">
        <v>0</v>
      </c>
      <c r="AB56" s="35">
        <v>1</v>
      </c>
      <c r="AC56" s="35">
        <v>1</v>
      </c>
      <c r="AD56" s="35">
        <v>4</v>
      </c>
      <c r="AE56" s="35">
        <v>2</v>
      </c>
      <c r="AF56" s="35">
        <v>0</v>
      </c>
      <c r="AG56" s="35">
        <v>0</v>
      </c>
      <c r="AH56" s="35">
        <v>0</v>
      </c>
      <c r="AI56" s="35">
        <v>11</v>
      </c>
      <c r="AJ56" s="35">
        <v>1</v>
      </c>
      <c r="AK56" s="35">
        <v>7</v>
      </c>
      <c r="AL56" s="35">
        <v>0</v>
      </c>
      <c r="AM56" s="35">
        <v>6</v>
      </c>
      <c r="AN56" s="35">
        <v>0</v>
      </c>
      <c r="AO56" s="35">
        <v>2</v>
      </c>
      <c r="AP56" s="35">
        <v>5</v>
      </c>
      <c r="AQ56" s="35">
        <v>4</v>
      </c>
      <c r="AR56" s="35">
        <v>2</v>
      </c>
      <c r="AS56" s="35">
        <v>6</v>
      </c>
      <c r="AT56" s="35">
        <v>7</v>
      </c>
      <c r="AU56" s="35">
        <v>13</v>
      </c>
      <c r="AV56" s="35">
        <v>3</v>
      </c>
      <c r="AW56" s="35">
        <v>2</v>
      </c>
      <c r="AX56" s="35">
        <v>3</v>
      </c>
      <c r="AY56" s="35">
        <v>7</v>
      </c>
      <c r="AZ56" s="35">
        <v>10</v>
      </c>
      <c r="BA56" s="35">
        <v>13</v>
      </c>
      <c r="BB56" s="35">
        <v>11</v>
      </c>
      <c r="BC56" s="35">
        <v>9</v>
      </c>
      <c r="BD56" s="35">
        <v>12</v>
      </c>
      <c r="BE56" s="35">
        <v>11</v>
      </c>
      <c r="BF56" s="35">
        <v>8</v>
      </c>
      <c r="BG56" s="35">
        <v>5</v>
      </c>
      <c r="BH56" s="35">
        <v>5</v>
      </c>
      <c r="BI56" s="35">
        <v>1</v>
      </c>
      <c r="BJ56" s="35">
        <v>4</v>
      </c>
      <c r="BK56" s="35">
        <v>7</v>
      </c>
      <c r="BL56" s="35">
        <v>5</v>
      </c>
      <c r="BM56" s="35">
        <v>4</v>
      </c>
      <c r="BN56" s="35">
        <v>5</v>
      </c>
      <c r="BO56" s="35">
        <v>5</v>
      </c>
      <c r="BP56" s="35">
        <v>1</v>
      </c>
      <c r="BQ56" s="35">
        <v>4</v>
      </c>
      <c r="BR56" s="35">
        <v>7</v>
      </c>
      <c r="BS56" s="35">
        <v>3</v>
      </c>
      <c r="BT56" s="35">
        <v>4</v>
      </c>
      <c r="BU56" s="35">
        <v>2</v>
      </c>
      <c r="BV56" s="35">
        <v>5</v>
      </c>
      <c r="BW56" s="35">
        <v>4</v>
      </c>
      <c r="BX56" s="35">
        <v>4</v>
      </c>
      <c r="BY56" s="35">
        <v>5</v>
      </c>
      <c r="BZ56" s="35">
        <v>4</v>
      </c>
      <c r="CA56" s="35">
        <v>9</v>
      </c>
      <c r="CB56" s="35">
        <v>0</v>
      </c>
      <c r="CC56" s="35">
        <v>9</v>
      </c>
      <c r="CD56" s="35">
        <v>4</v>
      </c>
      <c r="CE56" s="35">
        <v>6</v>
      </c>
      <c r="CF56" s="35">
        <v>5</v>
      </c>
      <c r="CG56" s="35">
        <v>2</v>
      </c>
      <c r="CH56" s="35">
        <v>5</v>
      </c>
      <c r="CI56" s="35">
        <v>3</v>
      </c>
      <c r="CJ56" s="35">
        <v>2</v>
      </c>
      <c r="CK56" s="35">
        <v>4</v>
      </c>
      <c r="CL56" s="35">
        <v>5</v>
      </c>
      <c r="CM56" s="35">
        <v>0</v>
      </c>
      <c r="CN56" s="35">
        <v>5</v>
      </c>
      <c r="CO56" s="35">
        <v>3</v>
      </c>
      <c r="CP56" s="35">
        <v>4</v>
      </c>
      <c r="CQ56" s="35">
        <v>6</v>
      </c>
      <c r="CR56" s="35">
        <v>3</v>
      </c>
      <c r="CS56" s="35">
        <v>0</v>
      </c>
      <c r="CT56" s="35">
        <v>3</v>
      </c>
      <c r="CU56" s="35">
        <v>3</v>
      </c>
      <c r="CV56" s="35">
        <v>3</v>
      </c>
      <c r="CW56" s="35">
        <v>3</v>
      </c>
      <c r="CX56" s="35">
        <v>3</v>
      </c>
      <c r="CY56" s="35">
        <v>2</v>
      </c>
      <c r="CZ56" s="35">
        <v>5</v>
      </c>
      <c r="DA56" s="35">
        <v>6</v>
      </c>
      <c r="DB56" s="35">
        <v>0</v>
      </c>
      <c r="DC56" s="35">
        <v>7</v>
      </c>
      <c r="DD56" s="35">
        <v>7</v>
      </c>
      <c r="DE56" s="35">
        <v>8</v>
      </c>
      <c r="DF56" s="35">
        <v>4</v>
      </c>
      <c r="DG56" s="35">
        <v>9</v>
      </c>
      <c r="DH56" s="35">
        <v>9</v>
      </c>
      <c r="DI56" s="35">
        <v>6</v>
      </c>
      <c r="DJ56" s="35">
        <v>4</v>
      </c>
      <c r="DK56" s="35">
        <v>3</v>
      </c>
      <c r="DL56" s="35">
        <v>5</v>
      </c>
      <c r="DM56" s="35">
        <v>5</v>
      </c>
      <c r="DN56" s="35">
        <v>7</v>
      </c>
      <c r="DO56" s="35">
        <v>2</v>
      </c>
      <c r="DP56" s="35">
        <v>4</v>
      </c>
      <c r="DQ56" s="35">
        <v>6</v>
      </c>
      <c r="DR56" s="35">
        <v>4</v>
      </c>
      <c r="DS56" s="35">
        <v>5</v>
      </c>
      <c r="DT56" s="35">
        <v>6</v>
      </c>
      <c r="DU56" s="35">
        <v>0</v>
      </c>
      <c r="DV56" s="35">
        <v>2</v>
      </c>
      <c r="DW56" s="35">
        <v>0</v>
      </c>
      <c r="DX56" s="35">
        <v>9</v>
      </c>
      <c r="DY56" s="35">
        <v>5</v>
      </c>
      <c r="DZ56" s="35">
        <v>3</v>
      </c>
      <c r="EA56" s="35">
        <v>0</v>
      </c>
      <c r="EB56" s="35">
        <v>1</v>
      </c>
      <c r="EC56" s="35">
        <v>0</v>
      </c>
      <c r="ED56" s="35">
        <v>0</v>
      </c>
      <c r="EE56" s="35">
        <v>0</v>
      </c>
      <c r="EF56" s="35">
        <v>0</v>
      </c>
      <c r="EG56" s="35">
        <v>0</v>
      </c>
      <c r="EH56" s="35">
        <v>4</v>
      </c>
      <c r="EI56" s="35">
        <v>2</v>
      </c>
      <c r="EJ56" s="35">
        <v>3</v>
      </c>
      <c r="EK56" s="35">
        <v>2</v>
      </c>
      <c r="EL56" s="35">
        <v>1</v>
      </c>
      <c r="EM56" s="35">
        <v>3</v>
      </c>
      <c r="EN56" s="35">
        <v>1</v>
      </c>
      <c r="EO56" s="35">
        <v>1</v>
      </c>
      <c r="EP56" s="35">
        <v>0</v>
      </c>
      <c r="EQ56" s="35">
        <v>5</v>
      </c>
      <c r="ER56" s="35">
        <v>8</v>
      </c>
      <c r="ES56" s="35">
        <v>3</v>
      </c>
      <c r="ET56" s="35">
        <v>3</v>
      </c>
      <c r="EU56" s="35">
        <v>4</v>
      </c>
      <c r="EV56" s="35">
        <v>3</v>
      </c>
      <c r="EW56" s="35">
        <v>5</v>
      </c>
      <c r="EX56" s="35">
        <v>4</v>
      </c>
      <c r="EY56" s="35">
        <v>0</v>
      </c>
      <c r="EZ56" s="35">
        <v>4</v>
      </c>
      <c r="FA56" s="35">
        <v>1</v>
      </c>
      <c r="FB56" s="35">
        <v>5</v>
      </c>
      <c r="FC56" s="35">
        <v>0</v>
      </c>
      <c r="FD56" s="35">
        <v>6</v>
      </c>
      <c r="FE56" s="35">
        <v>1</v>
      </c>
    </row>
    <row r="57" spans="1:161" x14ac:dyDescent="0.25">
      <c r="A57" s="2" t="s">
        <v>196</v>
      </c>
      <c r="B57" s="35">
        <v>11</v>
      </c>
      <c r="C57" s="35">
        <v>0</v>
      </c>
      <c r="D57" s="35">
        <v>1</v>
      </c>
      <c r="E57" s="35">
        <v>12</v>
      </c>
      <c r="F57" s="35">
        <v>7</v>
      </c>
      <c r="G57" s="35">
        <v>14</v>
      </c>
      <c r="H57" s="35">
        <v>1</v>
      </c>
      <c r="I57" s="35">
        <v>0</v>
      </c>
      <c r="J57" s="35">
        <v>12</v>
      </c>
      <c r="K57" s="35">
        <v>22</v>
      </c>
      <c r="L57" s="35">
        <v>18</v>
      </c>
      <c r="M57" s="35">
        <v>19</v>
      </c>
      <c r="N57" s="35">
        <v>21</v>
      </c>
      <c r="O57" s="35">
        <v>18</v>
      </c>
      <c r="P57" s="35">
        <v>18</v>
      </c>
      <c r="Q57" s="35">
        <v>22</v>
      </c>
      <c r="R57" s="35">
        <v>18</v>
      </c>
      <c r="S57" s="35">
        <v>4</v>
      </c>
      <c r="T57" s="35">
        <v>6</v>
      </c>
      <c r="U57" s="35">
        <v>9</v>
      </c>
      <c r="V57" s="35">
        <v>17</v>
      </c>
      <c r="W57" s="35">
        <v>17</v>
      </c>
      <c r="X57" s="35">
        <v>16</v>
      </c>
      <c r="Y57" s="35">
        <v>4</v>
      </c>
      <c r="Z57" s="35">
        <v>4</v>
      </c>
      <c r="AA57" s="35">
        <v>0</v>
      </c>
      <c r="AB57" s="35">
        <v>0</v>
      </c>
      <c r="AC57" s="35">
        <v>4</v>
      </c>
      <c r="AD57" s="35">
        <v>9</v>
      </c>
      <c r="AE57" s="35">
        <v>5</v>
      </c>
      <c r="AF57" s="35">
        <v>2</v>
      </c>
      <c r="AG57" s="35">
        <v>0</v>
      </c>
      <c r="AH57" s="35">
        <v>6</v>
      </c>
      <c r="AI57" s="35">
        <v>1</v>
      </c>
      <c r="AJ57" s="35">
        <v>6</v>
      </c>
      <c r="AK57" s="35">
        <v>0</v>
      </c>
      <c r="AL57" s="35">
        <v>0</v>
      </c>
      <c r="AM57" s="35">
        <v>0</v>
      </c>
      <c r="AN57" s="35">
        <v>4</v>
      </c>
      <c r="AO57" s="35">
        <v>17</v>
      </c>
      <c r="AP57" s="35">
        <v>4</v>
      </c>
      <c r="AQ57" s="35">
        <v>3</v>
      </c>
      <c r="AR57" s="35">
        <v>7</v>
      </c>
      <c r="AS57" s="35">
        <v>1</v>
      </c>
      <c r="AT57" s="35">
        <v>6</v>
      </c>
      <c r="AU57" s="35">
        <v>5</v>
      </c>
      <c r="AV57" s="35">
        <v>1</v>
      </c>
      <c r="AW57" s="35">
        <v>2</v>
      </c>
      <c r="AX57" s="35">
        <v>1</v>
      </c>
      <c r="AY57" s="35">
        <v>0</v>
      </c>
      <c r="AZ57" s="35">
        <v>4</v>
      </c>
      <c r="BA57" s="35">
        <v>3</v>
      </c>
      <c r="BB57" s="35">
        <v>1</v>
      </c>
      <c r="BC57" s="35">
        <v>4</v>
      </c>
      <c r="BD57" s="35">
        <v>4</v>
      </c>
      <c r="BE57" s="35">
        <v>0</v>
      </c>
      <c r="BF57" s="35">
        <v>3</v>
      </c>
      <c r="BG57" s="35">
        <v>0</v>
      </c>
      <c r="BH57" s="35">
        <v>7</v>
      </c>
      <c r="BI57" s="35">
        <v>8</v>
      </c>
      <c r="BJ57" s="35">
        <v>3</v>
      </c>
      <c r="BK57" s="35">
        <v>4</v>
      </c>
      <c r="BL57" s="35">
        <v>6</v>
      </c>
      <c r="BM57" s="35">
        <v>13</v>
      </c>
      <c r="BN57" s="35">
        <v>6</v>
      </c>
      <c r="BO57" s="35">
        <v>1</v>
      </c>
      <c r="BP57" s="35">
        <v>0</v>
      </c>
      <c r="BQ57" s="35">
        <v>8</v>
      </c>
      <c r="BR57" s="35">
        <v>5</v>
      </c>
      <c r="BS57" s="35">
        <v>7</v>
      </c>
      <c r="BT57" s="35">
        <v>2</v>
      </c>
      <c r="BU57" s="35">
        <v>0</v>
      </c>
      <c r="BV57" s="35">
        <v>4</v>
      </c>
      <c r="BW57" s="35">
        <v>4</v>
      </c>
      <c r="BX57" s="35">
        <v>3</v>
      </c>
      <c r="BY57" s="35">
        <v>6</v>
      </c>
      <c r="BZ57" s="35">
        <v>3</v>
      </c>
      <c r="CA57" s="35">
        <v>0</v>
      </c>
      <c r="CB57" s="35">
        <v>5</v>
      </c>
      <c r="CC57" s="35">
        <v>5</v>
      </c>
      <c r="CD57" s="35">
        <v>5</v>
      </c>
      <c r="CE57" s="35">
        <v>2</v>
      </c>
      <c r="CF57" s="35">
        <v>2</v>
      </c>
      <c r="CG57" s="35">
        <v>5</v>
      </c>
      <c r="CH57" s="35">
        <v>3</v>
      </c>
      <c r="CI57" s="35">
        <v>3</v>
      </c>
      <c r="CJ57" s="35">
        <v>6</v>
      </c>
      <c r="CK57" s="35">
        <v>6</v>
      </c>
      <c r="CL57" s="35">
        <v>5</v>
      </c>
      <c r="CM57" s="35">
        <v>0</v>
      </c>
      <c r="CN57" s="35">
        <v>0</v>
      </c>
      <c r="CO57" s="35">
        <v>0</v>
      </c>
      <c r="CP57" s="35">
        <v>0</v>
      </c>
      <c r="CQ57" s="35">
        <v>0</v>
      </c>
      <c r="CR57" s="35">
        <v>0</v>
      </c>
      <c r="CS57" s="35">
        <v>0</v>
      </c>
      <c r="CT57" s="35">
        <v>1</v>
      </c>
      <c r="CU57" s="35">
        <v>4</v>
      </c>
      <c r="CV57" s="35">
        <v>4</v>
      </c>
      <c r="CW57" s="35">
        <v>1</v>
      </c>
      <c r="CX57" s="35">
        <v>0</v>
      </c>
      <c r="CY57" s="35">
        <v>1</v>
      </c>
      <c r="CZ57" s="35">
        <v>0</v>
      </c>
      <c r="DA57" s="35">
        <v>3</v>
      </c>
      <c r="DB57" s="35">
        <v>8</v>
      </c>
      <c r="DC57" s="35">
        <v>5</v>
      </c>
      <c r="DD57" s="35">
        <v>1</v>
      </c>
      <c r="DE57" s="35">
        <v>4</v>
      </c>
      <c r="DF57" s="35">
        <v>4</v>
      </c>
      <c r="DG57" s="35">
        <v>6</v>
      </c>
      <c r="DH57" s="35">
        <v>6</v>
      </c>
      <c r="DI57" s="35">
        <v>0</v>
      </c>
      <c r="DJ57" s="35">
        <v>2</v>
      </c>
      <c r="DK57" s="35">
        <v>10</v>
      </c>
      <c r="DL57" s="35">
        <v>4</v>
      </c>
      <c r="DM57" s="35">
        <v>2</v>
      </c>
      <c r="DN57" s="35">
        <v>3</v>
      </c>
      <c r="DO57" s="35">
        <v>5</v>
      </c>
      <c r="DP57" s="35">
        <v>6</v>
      </c>
      <c r="DQ57" s="35">
        <v>0</v>
      </c>
      <c r="DR57" s="35">
        <v>2</v>
      </c>
      <c r="DS57" s="35">
        <v>4</v>
      </c>
      <c r="DT57" s="35">
        <v>3</v>
      </c>
      <c r="DU57" s="35">
        <v>4</v>
      </c>
      <c r="DV57" s="35">
        <v>4</v>
      </c>
      <c r="DW57" s="35">
        <v>0</v>
      </c>
      <c r="DX57" s="35">
        <v>10</v>
      </c>
      <c r="DY57" s="35">
        <v>3</v>
      </c>
      <c r="DZ57" s="35">
        <v>3</v>
      </c>
      <c r="EA57" s="35">
        <v>0</v>
      </c>
      <c r="EB57" s="35">
        <v>0</v>
      </c>
      <c r="EC57" s="35">
        <v>0</v>
      </c>
      <c r="ED57" s="35">
        <v>0</v>
      </c>
      <c r="EE57" s="35">
        <v>0</v>
      </c>
      <c r="EF57" s="35">
        <v>0</v>
      </c>
      <c r="EG57" s="35">
        <v>0</v>
      </c>
      <c r="EH57" s="35">
        <v>0</v>
      </c>
      <c r="EI57" s="35">
        <v>5</v>
      </c>
      <c r="EJ57" s="35">
        <v>3</v>
      </c>
      <c r="EK57" s="35">
        <v>2</v>
      </c>
      <c r="EL57" s="35">
        <v>2</v>
      </c>
      <c r="EM57" s="35">
        <v>0</v>
      </c>
      <c r="EN57" s="35">
        <v>0</v>
      </c>
      <c r="EO57" s="35">
        <v>2</v>
      </c>
      <c r="EP57" s="35">
        <v>2</v>
      </c>
      <c r="EQ57" s="35">
        <v>6</v>
      </c>
      <c r="ER57" s="35">
        <v>10</v>
      </c>
      <c r="ES57" s="35">
        <v>2</v>
      </c>
      <c r="ET57" s="35">
        <v>4</v>
      </c>
      <c r="EU57" s="35">
        <v>2</v>
      </c>
      <c r="EV57" s="35">
        <v>7</v>
      </c>
      <c r="EW57" s="35">
        <v>7</v>
      </c>
      <c r="EX57" s="35">
        <v>5</v>
      </c>
      <c r="EY57" s="35">
        <v>4</v>
      </c>
      <c r="EZ57" s="35">
        <v>1</v>
      </c>
      <c r="FA57" s="35">
        <v>10</v>
      </c>
      <c r="FB57" s="35">
        <v>4</v>
      </c>
      <c r="FC57" s="35">
        <v>4</v>
      </c>
      <c r="FD57" s="35">
        <v>7</v>
      </c>
      <c r="FE57" s="35">
        <v>0</v>
      </c>
    </row>
    <row r="58" spans="1:161" x14ac:dyDescent="0.25">
      <c r="A58" s="2" t="s">
        <v>197</v>
      </c>
      <c r="B58" s="35">
        <v>15</v>
      </c>
      <c r="C58" s="35">
        <v>0</v>
      </c>
      <c r="D58" s="35">
        <v>2</v>
      </c>
      <c r="E58" s="35">
        <v>13</v>
      </c>
      <c r="F58" s="35">
        <v>7</v>
      </c>
      <c r="G58" s="35">
        <v>18</v>
      </c>
      <c r="H58" s="35">
        <v>0</v>
      </c>
      <c r="I58" s="35">
        <v>2</v>
      </c>
      <c r="J58" s="35">
        <v>9</v>
      </c>
      <c r="K58" s="35">
        <v>20</v>
      </c>
      <c r="L58" s="35">
        <v>20</v>
      </c>
      <c r="M58" s="35">
        <v>20</v>
      </c>
      <c r="N58" s="35">
        <v>20</v>
      </c>
      <c r="O58" s="35">
        <v>20</v>
      </c>
      <c r="P58" s="35">
        <v>19</v>
      </c>
      <c r="Q58" s="35">
        <v>20</v>
      </c>
      <c r="R58" s="35">
        <v>20</v>
      </c>
      <c r="S58" s="35">
        <v>0</v>
      </c>
      <c r="T58" s="35">
        <v>8</v>
      </c>
      <c r="U58" s="35">
        <v>13</v>
      </c>
      <c r="V58" s="35">
        <v>13</v>
      </c>
      <c r="W58" s="35">
        <v>20</v>
      </c>
      <c r="X58" s="35">
        <v>20</v>
      </c>
      <c r="Y58" s="35">
        <v>14</v>
      </c>
      <c r="Z58" s="35">
        <v>13</v>
      </c>
      <c r="AA58" s="35">
        <v>0</v>
      </c>
      <c r="AB58" s="35">
        <v>0</v>
      </c>
      <c r="AC58" s="35">
        <v>4</v>
      </c>
      <c r="AD58" s="35">
        <v>9</v>
      </c>
      <c r="AE58" s="35">
        <v>7</v>
      </c>
      <c r="AF58" s="35">
        <v>1</v>
      </c>
      <c r="AG58" s="35">
        <v>0</v>
      </c>
      <c r="AH58" s="35">
        <v>6</v>
      </c>
      <c r="AI58" s="35">
        <v>1</v>
      </c>
      <c r="AJ58" s="35">
        <v>6</v>
      </c>
      <c r="AK58" s="35">
        <v>0</v>
      </c>
      <c r="AL58" s="35">
        <v>0</v>
      </c>
      <c r="AM58" s="35">
        <v>0</v>
      </c>
      <c r="AN58" s="35">
        <v>7</v>
      </c>
      <c r="AO58" s="35">
        <v>20</v>
      </c>
      <c r="AP58" s="35">
        <v>4</v>
      </c>
      <c r="AQ58" s="35">
        <v>0</v>
      </c>
      <c r="AR58" s="35">
        <v>1</v>
      </c>
      <c r="AS58" s="35">
        <v>3</v>
      </c>
      <c r="AT58" s="35">
        <v>8</v>
      </c>
      <c r="AU58" s="35">
        <v>2</v>
      </c>
      <c r="AV58" s="35">
        <v>0</v>
      </c>
      <c r="AW58" s="35">
        <v>5</v>
      </c>
      <c r="AX58" s="35">
        <v>4</v>
      </c>
      <c r="AY58" s="35">
        <v>0</v>
      </c>
      <c r="AZ58" s="35">
        <v>0</v>
      </c>
      <c r="BA58" s="35">
        <v>0</v>
      </c>
      <c r="BB58" s="35">
        <v>0</v>
      </c>
      <c r="BC58" s="35">
        <v>0</v>
      </c>
      <c r="BD58" s="35">
        <v>1</v>
      </c>
      <c r="BE58" s="35">
        <v>0</v>
      </c>
      <c r="BF58" s="35">
        <v>0</v>
      </c>
      <c r="BG58" s="35">
        <v>1</v>
      </c>
      <c r="BH58" s="35">
        <v>10</v>
      </c>
      <c r="BI58" s="35">
        <v>5</v>
      </c>
      <c r="BJ58" s="35">
        <v>1</v>
      </c>
      <c r="BK58" s="35">
        <v>0</v>
      </c>
      <c r="BL58" s="35">
        <v>0</v>
      </c>
      <c r="BM58" s="35">
        <v>5</v>
      </c>
      <c r="BN58" s="35">
        <v>3</v>
      </c>
      <c r="BO58" s="35">
        <v>0</v>
      </c>
      <c r="BP58" s="35">
        <v>0</v>
      </c>
      <c r="BQ58" s="35">
        <v>5</v>
      </c>
      <c r="BR58" s="35">
        <v>8</v>
      </c>
      <c r="BS58" s="35">
        <v>4</v>
      </c>
      <c r="BT58" s="35">
        <v>1</v>
      </c>
      <c r="BU58" s="35">
        <v>0</v>
      </c>
      <c r="BV58" s="35">
        <v>2</v>
      </c>
      <c r="BW58" s="35">
        <v>2</v>
      </c>
      <c r="BX58" s="35">
        <v>5</v>
      </c>
      <c r="BY58" s="35">
        <v>2</v>
      </c>
      <c r="BZ58" s="35">
        <v>0</v>
      </c>
      <c r="CA58" s="35">
        <v>0</v>
      </c>
      <c r="CB58" s="35">
        <v>7</v>
      </c>
      <c r="CC58" s="35">
        <v>0</v>
      </c>
      <c r="CD58" s="35">
        <v>1</v>
      </c>
      <c r="CE58" s="35">
        <v>0</v>
      </c>
      <c r="CF58" s="35">
        <v>2</v>
      </c>
      <c r="CG58" s="35">
        <v>1</v>
      </c>
      <c r="CH58" s="35">
        <v>1</v>
      </c>
      <c r="CI58" s="35">
        <v>0</v>
      </c>
      <c r="CJ58" s="35">
        <v>1</v>
      </c>
      <c r="CK58" s="35">
        <v>2</v>
      </c>
      <c r="CL58" s="35">
        <v>5</v>
      </c>
      <c r="CM58" s="35">
        <v>0</v>
      </c>
      <c r="CN58" s="35">
        <v>0</v>
      </c>
      <c r="CO58" s="35">
        <v>0</v>
      </c>
      <c r="CP58" s="35">
        <v>0</v>
      </c>
      <c r="CQ58" s="35">
        <v>0</v>
      </c>
      <c r="CR58" s="35">
        <v>0</v>
      </c>
      <c r="CS58" s="35">
        <v>0</v>
      </c>
      <c r="CT58" s="35">
        <v>0</v>
      </c>
      <c r="CU58" s="35">
        <v>0</v>
      </c>
      <c r="CV58" s="35">
        <v>0</v>
      </c>
      <c r="CW58" s="35">
        <v>2</v>
      </c>
      <c r="CX58" s="35">
        <v>2</v>
      </c>
      <c r="CY58" s="35">
        <v>0</v>
      </c>
      <c r="CZ58" s="35">
        <v>0</v>
      </c>
      <c r="DA58" s="35">
        <v>1</v>
      </c>
      <c r="DB58" s="35">
        <v>2</v>
      </c>
      <c r="DC58" s="35">
        <v>0</v>
      </c>
      <c r="DD58" s="35">
        <v>0</v>
      </c>
      <c r="DE58" s="35">
        <v>4</v>
      </c>
      <c r="DF58" s="35">
        <v>2</v>
      </c>
      <c r="DG58" s="35">
        <v>7</v>
      </c>
      <c r="DH58" s="35">
        <v>7</v>
      </c>
      <c r="DI58" s="35">
        <v>0</v>
      </c>
      <c r="DJ58" s="35">
        <v>2</v>
      </c>
      <c r="DK58" s="35">
        <v>5</v>
      </c>
      <c r="DL58" s="35">
        <v>3</v>
      </c>
      <c r="DM58" s="35">
        <v>4</v>
      </c>
      <c r="DN58" s="35">
        <v>0</v>
      </c>
      <c r="DO58" s="35">
        <v>0</v>
      </c>
      <c r="DP58" s="35">
        <v>3</v>
      </c>
      <c r="DQ58" s="35">
        <v>0</v>
      </c>
      <c r="DR58" s="35">
        <v>0</v>
      </c>
      <c r="DS58" s="35">
        <v>1</v>
      </c>
      <c r="DT58" s="35">
        <v>6</v>
      </c>
      <c r="DU58" s="35">
        <v>1</v>
      </c>
      <c r="DV58" s="35">
        <v>4</v>
      </c>
      <c r="DW58" s="35">
        <v>0</v>
      </c>
      <c r="DX58" s="35">
        <v>12</v>
      </c>
      <c r="DY58" s="35">
        <v>1</v>
      </c>
      <c r="DZ58" s="35">
        <v>2</v>
      </c>
      <c r="EA58" s="35">
        <v>0</v>
      </c>
      <c r="EB58" s="35">
        <v>0</v>
      </c>
      <c r="EC58" s="35">
        <v>0</v>
      </c>
      <c r="ED58" s="35">
        <v>0</v>
      </c>
      <c r="EE58" s="35">
        <v>0</v>
      </c>
      <c r="EF58" s="35">
        <v>0</v>
      </c>
      <c r="EG58" s="35">
        <v>0</v>
      </c>
      <c r="EH58" s="35">
        <v>0</v>
      </c>
      <c r="EI58" s="35">
        <v>4</v>
      </c>
      <c r="EJ58" s="35">
        <v>1</v>
      </c>
      <c r="EK58" s="35">
        <v>0</v>
      </c>
      <c r="EL58" s="35">
        <v>2</v>
      </c>
      <c r="EM58" s="35">
        <v>0</v>
      </c>
      <c r="EN58" s="35">
        <v>0</v>
      </c>
      <c r="EO58" s="35">
        <v>0</v>
      </c>
      <c r="EP58" s="35">
        <v>2</v>
      </c>
      <c r="EQ58" s="35">
        <v>8</v>
      </c>
      <c r="ER58" s="35">
        <v>8</v>
      </c>
      <c r="ES58" s="35">
        <v>6</v>
      </c>
      <c r="ET58" s="35">
        <v>1</v>
      </c>
      <c r="EU58" s="35">
        <v>1</v>
      </c>
      <c r="EV58" s="35">
        <v>4</v>
      </c>
      <c r="EW58" s="35">
        <v>0</v>
      </c>
      <c r="EX58" s="35">
        <v>6</v>
      </c>
      <c r="EY58" s="35">
        <v>5</v>
      </c>
      <c r="EZ58" s="35">
        <v>2</v>
      </c>
      <c r="FA58" s="35">
        <v>5</v>
      </c>
      <c r="FB58" s="35">
        <v>1</v>
      </c>
      <c r="FC58" s="35">
        <v>2</v>
      </c>
      <c r="FD58" s="35">
        <v>3</v>
      </c>
      <c r="FE58" s="35">
        <v>0</v>
      </c>
    </row>
    <row r="59" spans="1:161" x14ac:dyDescent="0.25">
      <c r="A59" s="2" t="s">
        <v>198</v>
      </c>
      <c r="B59" s="35">
        <v>2</v>
      </c>
      <c r="C59" s="35">
        <v>0</v>
      </c>
      <c r="D59" s="35">
        <v>0</v>
      </c>
      <c r="E59" s="35">
        <v>4</v>
      </c>
      <c r="F59" s="35">
        <v>6</v>
      </c>
      <c r="G59" s="35">
        <v>16</v>
      </c>
      <c r="H59" s="35">
        <v>0</v>
      </c>
      <c r="I59" s="35">
        <v>11</v>
      </c>
      <c r="J59" s="35">
        <v>9</v>
      </c>
      <c r="K59" s="35">
        <v>16</v>
      </c>
      <c r="L59" s="35">
        <v>16</v>
      </c>
      <c r="M59" s="35">
        <v>16</v>
      </c>
      <c r="N59" s="35">
        <v>16</v>
      </c>
      <c r="O59" s="35">
        <v>16</v>
      </c>
      <c r="P59" s="35">
        <v>16</v>
      </c>
      <c r="Q59" s="35">
        <v>16</v>
      </c>
      <c r="R59" s="35">
        <v>16</v>
      </c>
      <c r="S59" s="35">
        <v>0</v>
      </c>
      <c r="T59" s="35">
        <v>15</v>
      </c>
      <c r="U59" s="35">
        <v>16</v>
      </c>
      <c r="V59" s="35">
        <v>0</v>
      </c>
      <c r="W59" s="35">
        <v>16</v>
      </c>
      <c r="X59" s="35">
        <v>16</v>
      </c>
      <c r="Y59" s="35">
        <v>16</v>
      </c>
      <c r="Z59" s="35">
        <v>0</v>
      </c>
      <c r="AA59" s="35">
        <v>0</v>
      </c>
      <c r="AB59" s="35">
        <v>0</v>
      </c>
      <c r="AC59" s="35">
        <v>2</v>
      </c>
      <c r="AD59" s="35">
        <v>11</v>
      </c>
      <c r="AE59" s="35">
        <v>3</v>
      </c>
      <c r="AF59" s="35">
        <v>2</v>
      </c>
      <c r="AG59" s="35">
        <v>0</v>
      </c>
      <c r="AH59" s="35">
        <v>16</v>
      </c>
      <c r="AI59" s="35">
        <v>0</v>
      </c>
      <c r="AJ59" s="35">
        <v>0</v>
      </c>
      <c r="AK59" s="35">
        <v>0</v>
      </c>
      <c r="AL59" s="35">
        <v>0</v>
      </c>
      <c r="AM59" s="35">
        <v>0</v>
      </c>
      <c r="AN59" s="35">
        <v>16</v>
      </c>
      <c r="AO59" s="35">
        <v>16</v>
      </c>
      <c r="AP59" s="35">
        <v>7</v>
      </c>
      <c r="AQ59" s="35">
        <v>0</v>
      </c>
      <c r="AR59" s="35">
        <v>0</v>
      </c>
      <c r="AS59" s="35">
        <v>5</v>
      </c>
      <c r="AT59" s="35">
        <v>7</v>
      </c>
      <c r="AU59" s="35">
        <v>0</v>
      </c>
      <c r="AV59" s="35">
        <v>0</v>
      </c>
      <c r="AW59" s="35">
        <v>4</v>
      </c>
      <c r="AX59" s="35">
        <v>6</v>
      </c>
      <c r="AY59" s="35">
        <v>0</v>
      </c>
      <c r="AZ59" s="35">
        <v>0</v>
      </c>
      <c r="BA59" s="35">
        <v>0</v>
      </c>
      <c r="BB59" s="35">
        <v>0</v>
      </c>
      <c r="BC59" s="35">
        <v>0</v>
      </c>
      <c r="BD59" s="35">
        <v>0</v>
      </c>
      <c r="BE59" s="35">
        <v>0</v>
      </c>
      <c r="BF59" s="35">
        <v>0</v>
      </c>
      <c r="BG59" s="35">
        <v>0</v>
      </c>
      <c r="BH59" s="35">
        <v>0</v>
      </c>
      <c r="BI59" s="35">
        <v>0</v>
      </c>
      <c r="BJ59" s="35">
        <v>0</v>
      </c>
      <c r="BK59" s="35">
        <v>0</v>
      </c>
      <c r="BL59" s="35">
        <v>0</v>
      </c>
      <c r="BM59" s="35">
        <v>0</v>
      </c>
      <c r="BN59" s="35">
        <v>4</v>
      </c>
      <c r="BO59" s="35">
        <v>0</v>
      </c>
      <c r="BP59" s="35">
        <v>0</v>
      </c>
      <c r="BQ59" s="35">
        <v>1</v>
      </c>
      <c r="BR59" s="35">
        <v>4</v>
      </c>
      <c r="BS59" s="35">
        <v>6</v>
      </c>
      <c r="BT59" s="35">
        <v>3</v>
      </c>
      <c r="BU59" s="35">
        <v>0</v>
      </c>
      <c r="BV59" s="35">
        <v>0</v>
      </c>
      <c r="BW59" s="35">
        <v>0</v>
      </c>
      <c r="BX59" s="35">
        <v>0</v>
      </c>
      <c r="BY59" s="35">
        <v>0</v>
      </c>
      <c r="BZ59" s="35">
        <v>0</v>
      </c>
      <c r="CA59" s="35">
        <v>0</v>
      </c>
      <c r="CB59" s="35">
        <v>0</v>
      </c>
      <c r="CC59" s="35">
        <v>0</v>
      </c>
      <c r="CD59" s="35">
        <v>4</v>
      </c>
      <c r="CE59" s="35">
        <v>0</v>
      </c>
      <c r="CF59" s="35">
        <v>2</v>
      </c>
      <c r="CG59" s="35">
        <v>3</v>
      </c>
      <c r="CH59" s="35">
        <v>2</v>
      </c>
      <c r="CI59" s="35">
        <v>0</v>
      </c>
      <c r="CJ59" s="35">
        <v>0</v>
      </c>
      <c r="CK59" s="35">
        <v>0</v>
      </c>
      <c r="CL59" s="35">
        <v>0</v>
      </c>
      <c r="CM59" s="35">
        <v>0</v>
      </c>
      <c r="CN59" s="35">
        <v>0</v>
      </c>
      <c r="CO59" s="35">
        <v>0</v>
      </c>
      <c r="CP59" s="35">
        <v>0</v>
      </c>
      <c r="CQ59" s="35">
        <v>0</v>
      </c>
      <c r="CR59" s="35">
        <v>0</v>
      </c>
      <c r="CS59" s="35">
        <v>0</v>
      </c>
      <c r="CT59" s="35">
        <v>0</v>
      </c>
      <c r="CU59" s="35">
        <v>0</v>
      </c>
      <c r="CV59" s="35">
        <v>0</v>
      </c>
      <c r="CW59" s="35">
        <v>0</v>
      </c>
      <c r="CX59" s="35">
        <v>1</v>
      </c>
      <c r="CY59" s="35">
        <v>0</v>
      </c>
      <c r="CZ59" s="35">
        <v>0</v>
      </c>
      <c r="DA59" s="35">
        <v>0</v>
      </c>
      <c r="DB59" s="35">
        <v>6</v>
      </c>
      <c r="DC59" s="35">
        <v>0</v>
      </c>
      <c r="DD59" s="35">
        <v>5</v>
      </c>
      <c r="DE59" s="35">
        <v>6</v>
      </c>
      <c r="DF59" s="35">
        <v>1</v>
      </c>
      <c r="DG59" s="35">
        <v>2</v>
      </c>
      <c r="DH59" s="35">
        <v>2</v>
      </c>
      <c r="DI59" s="35">
        <v>0</v>
      </c>
      <c r="DJ59" s="35">
        <v>0</v>
      </c>
      <c r="DK59" s="35">
        <v>0</v>
      </c>
      <c r="DL59" s="35">
        <v>0</v>
      </c>
      <c r="DM59" s="35">
        <v>2</v>
      </c>
      <c r="DN59" s="35">
        <v>0</v>
      </c>
      <c r="DO59" s="35">
        <v>0</v>
      </c>
      <c r="DP59" s="35">
        <v>0</v>
      </c>
      <c r="DQ59" s="35">
        <v>0</v>
      </c>
      <c r="DR59" s="35">
        <v>3</v>
      </c>
      <c r="DS59" s="35">
        <v>0</v>
      </c>
      <c r="DT59" s="35">
        <v>9</v>
      </c>
      <c r="DU59" s="35">
        <v>4</v>
      </c>
      <c r="DV59" s="35">
        <v>1</v>
      </c>
      <c r="DW59" s="35">
        <v>0</v>
      </c>
      <c r="DX59" s="35">
        <v>0</v>
      </c>
      <c r="DY59" s="35">
        <v>1</v>
      </c>
      <c r="DZ59" s="35">
        <v>0</v>
      </c>
      <c r="EA59" s="35">
        <v>0</v>
      </c>
      <c r="EB59" s="35">
        <v>0</v>
      </c>
      <c r="EC59" s="35">
        <v>0</v>
      </c>
      <c r="ED59" s="35">
        <v>0</v>
      </c>
      <c r="EE59" s="35">
        <v>0</v>
      </c>
      <c r="EF59" s="35">
        <v>0</v>
      </c>
      <c r="EG59" s="35">
        <v>0</v>
      </c>
      <c r="EH59" s="35">
        <v>0</v>
      </c>
      <c r="EI59" s="35">
        <v>0</v>
      </c>
      <c r="EJ59" s="35">
        <v>1</v>
      </c>
      <c r="EK59" s="35">
        <v>0</v>
      </c>
      <c r="EL59" s="35">
        <v>1</v>
      </c>
      <c r="EM59" s="35">
        <v>0</v>
      </c>
      <c r="EN59" s="35">
        <v>0</v>
      </c>
      <c r="EO59" s="35">
        <v>0</v>
      </c>
      <c r="EP59" s="35">
        <v>2</v>
      </c>
      <c r="EQ59" s="35">
        <v>1</v>
      </c>
      <c r="ER59" s="35">
        <v>7</v>
      </c>
      <c r="ES59" s="35">
        <v>5</v>
      </c>
      <c r="ET59" s="35">
        <v>0</v>
      </c>
      <c r="EU59" s="35">
        <v>3</v>
      </c>
      <c r="EV59" s="35">
        <v>6</v>
      </c>
      <c r="EW59" s="35">
        <v>0</v>
      </c>
      <c r="EX59" s="35">
        <v>0</v>
      </c>
      <c r="EY59" s="35">
        <v>0</v>
      </c>
      <c r="EZ59" s="35">
        <v>2</v>
      </c>
      <c r="FA59" s="35">
        <v>8</v>
      </c>
      <c r="FB59" s="35">
        <v>0</v>
      </c>
      <c r="FC59" s="35">
        <v>0</v>
      </c>
      <c r="FD59" s="35">
        <v>0</v>
      </c>
      <c r="FE59" s="35">
        <v>0</v>
      </c>
    </row>
    <row r="60" spans="1:161" x14ac:dyDescent="0.25">
      <c r="A60" s="2" t="s">
        <v>199</v>
      </c>
      <c r="B60" s="35">
        <v>1</v>
      </c>
      <c r="C60" s="35">
        <v>0</v>
      </c>
      <c r="D60" s="35">
        <v>3</v>
      </c>
      <c r="E60" s="35">
        <v>9</v>
      </c>
      <c r="F60" s="35">
        <v>4</v>
      </c>
      <c r="G60" s="35">
        <v>16</v>
      </c>
      <c r="H60" s="35">
        <v>0</v>
      </c>
      <c r="I60" s="35">
        <v>2</v>
      </c>
      <c r="J60" s="35">
        <v>3</v>
      </c>
      <c r="K60" s="35">
        <v>18</v>
      </c>
      <c r="L60" s="35">
        <v>18</v>
      </c>
      <c r="M60" s="35">
        <v>18</v>
      </c>
      <c r="N60" s="35">
        <v>18</v>
      </c>
      <c r="O60" s="35">
        <v>18</v>
      </c>
      <c r="P60" s="35">
        <v>18</v>
      </c>
      <c r="Q60" s="35">
        <v>18</v>
      </c>
      <c r="R60" s="35">
        <v>15</v>
      </c>
      <c r="S60" s="35">
        <v>1</v>
      </c>
      <c r="T60" s="35">
        <v>7</v>
      </c>
      <c r="U60" s="35">
        <v>14</v>
      </c>
      <c r="V60" s="35">
        <v>1</v>
      </c>
      <c r="W60" s="35">
        <v>17</v>
      </c>
      <c r="X60" s="35">
        <v>16</v>
      </c>
      <c r="Y60" s="35">
        <v>17</v>
      </c>
      <c r="Z60" s="35">
        <v>3</v>
      </c>
      <c r="AA60" s="35">
        <v>0</v>
      </c>
      <c r="AB60" s="35">
        <v>0</v>
      </c>
      <c r="AC60" s="35">
        <v>2</v>
      </c>
      <c r="AD60" s="35">
        <v>5</v>
      </c>
      <c r="AE60" s="35">
        <v>2</v>
      </c>
      <c r="AF60" s="35">
        <v>2</v>
      </c>
      <c r="AG60" s="35">
        <v>0</v>
      </c>
      <c r="AH60" s="35">
        <v>16</v>
      </c>
      <c r="AI60" s="35">
        <v>0</v>
      </c>
      <c r="AJ60" s="35">
        <v>0</v>
      </c>
      <c r="AK60" s="35">
        <v>0</v>
      </c>
      <c r="AL60" s="35">
        <v>0</v>
      </c>
      <c r="AM60" s="35">
        <v>0</v>
      </c>
      <c r="AN60" s="35">
        <v>15</v>
      </c>
      <c r="AO60" s="35">
        <v>18</v>
      </c>
      <c r="AP60" s="35">
        <v>4</v>
      </c>
      <c r="AQ60" s="35">
        <v>1</v>
      </c>
      <c r="AR60" s="35">
        <v>6</v>
      </c>
      <c r="AS60" s="35">
        <v>3</v>
      </c>
      <c r="AT60" s="35">
        <v>3</v>
      </c>
      <c r="AU60" s="35">
        <v>1</v>
      </c>
      <c r="AV60" s="35">
        <v>1</v>
      </c>
      <c r="AW60" s="35">
        <v>2</v>
      </c>
      <c r="AX60" s="35">
        <v>1</v>
      </c>
      <c r="AY60" s="35">
        <v>0</v>
      </c>
      <c r="AZ60" s="35">
        <v>0</v>
      </c>
      <c r="BA60" s="35">
        <v>0</v>
      </c>
      <c r="BB60" s="35">
        <v>0</v>
      </c>
      <c r="BC60" s="35">
        <v>0</v>
      </c>
      <c r="BD60" s="35">
        <v>0</v>
      </c>
      <c r="BE60" s="35">
        <v>0</v>
      </c>
      <c r="BF60" s="35">
        <v>2</v>
      </c>
      <c r="BG60" s="35">
        <v>0</v>
      </c>
      <c r="BH60" s="35">
        <v>1</v>
      </c>
      <c r="BI60" s="35">
        <v>3</v>
      </c>
      <c r="BJ60" s="35">
        <v>0</v>
      </c>
      <c r="BK60" s="35">
        <v>1</v>
      </c>
      <c r="BL60" s="35">
        <v>2</v>
      </c>
      <c r="BM60" s="35">
        <v>1</v>
      </c>
      <c r="BN60" s="35">
        <v>0</v>
      </c>
      <c r="BO60" s="35">
        <v>0</v>
      </c>
      <c r="BP60" s="35">
        <v>2</v>
      </c>
      <c r="BQ60" s="35">
        <v>4</v>
      </c>
      <c r="BR60" s="35">
        <v>2</v>
      </c>
      <c r="BS60" s="35">
        <v>5</v>
      </c>
      <c r="BT60" s="35">
        <v>6</v>
      </c>
      <c r="BU60" s="35">
        <v>0</v>
      </c>
      <c r="BV60" s="35">
        <v>2</v>
      </c>
      <c r="BW60" s="35">
        <v>0</v>
      </c>
      <c r="BX60" s="35">
        <v>0</v>
      </c>
      <c r="BY60" s="35">
        <v>0</v>
      </c>
      <c r="BZ60" s="35">
        <v>0</v>
      </c>
      <c r="CA60" s="35">
        <v>0</v>
      </c>
      <c r="CB60" s="35">
        <v>3</v>
      </c>
      <c r="CC60" s="35">
        <v>0</v>
      </c>
      <c r="CD60" s="35">
        <v>10</v>
      </c>
      <c r="CE60" s="35">
        <v>0</v>
      </c>
      <c r="CF60" s="35">
        <v>2</v>
      </c>
      <c r="CG60" s="35">
        <v>2</v>
      </c>
      <c r="CH60" s="35">
        <v>0</v>
      </c>
      <c r="CI60" s="35">
        <v>1</v>
      </c>
      <c r="CJ60" s="35">
        <v>0</v>
      </c>
      <c r="CK60" s="35">
        <v>4</v>
      </c>
      <c r="CL60" s="35">
        <v>3</v>
      </c>
      <c r="CM60" s="35">
        <v>0</v>
      </c>
      <c r="CN60" s="35">
        <v>0</v>
      </c>
      <c r="CO60" s="35">
        <v>0</v>
      </c>
      <c r="CP60" s="35">
        <v>0</v>
      </c>
      <c r="CQ60" s="35">
        <v>0</v>
      </c>
      <c r="CR60" s="35">
        <v>0</v>
      </c>
      <c r="CS60" s="35">
        <v>0</v>
      </c>
      <c r="CT60" s="35">
        <v>1</v>
      </c>
      <c r="CU60" s="35">
        <v>0</v>
      </c>
      <c r="CV60" s="35">
        <v>6</v>
      </c>
      <c r="CW60" s="35">
        <v>1</v>
      </c>
      <c r="CX60" s="35">
        <v>0</v>
      </c>
      <c r="CY60" s="35">
        <v>0</v>
      </c>
      <c r="CZ60" s="35">
        <v>0</v>
      </c>
      <c r="DA60" s="35">
        <v>0</v>
      </c>
      <c r="DB60" s="35">
        <v>1</v>
      </c>
      <c r="DC60" s="35">
        <v>0</v>
      </c>
      <c r="DD60" s="35">
        <v>2</v>
      </c>
      <c r="DE60" s="35">
        <v>4</v>
      </c>
      <c r="DF60" s="35">
        <v>6</v>
      </c>
      <c r="DG60" s="35">
        <v>3</v>
      </c>
      <c r="DH60" s="35">
        <v>3</v>
      </c>
      <c r="DI60" s="35">
        <v>0</v>
      </c>
      <c r="DJ60" s="35">
        <v>0</v>
      </c>
      <c r="DK60" s="35">
        <v>1</v>
      </c>
      <c r="DL60" s="35">
        <v>1</v>
      </c>
      <c r="DM60" s="35">
        <v>2</v>
      </c>
      <c r="DN60" s="35">
        <v>0</v>
      </c>
      <c r="DO60" s="35">
        <v>0</v>
      </c>
      <c r="DP60" s="35">
        <v>0</v>
      </c>
      <c r="DQ60" s="35">
        <v>0</v>
      </c>
      <c r="DR60" s="35">
        <v>3</v>
      </c>
      <c r="DS60" s="35">
        <v>5</v>
      </c>
      <c r="DT60" s="35">
        <v>2</v>
      </c>
      <c r="DU60" s="35">
        <v>3</v>
      </c>
      <c r="DV60" s="35">
        <v>4</v>
      </c>
      <c r="DW60" s="35">
        <v>0</v>
      </c>
      <c r="DX60" s="35">
        <v>1</v>
      </c>
      <c r="DY60" s="35">
        <v>6</v>
      </c>
      <c r="DZ60" s="35">
        <v>2</v>
      </c>
      <c r="EA60" s="35">
        <v>0</v>
      </c>
      <c r="EB60" s="35">
        <v>0</v>
      </c>
      <c r="EC60" s="35">
        <v>0</v>
      </c>
      <c r="ED60" s="35">
        <v>0</v>
      </c>
      <c r="EE60" s="35">
        <v>0</v>
      </c>
      <c r="EF60" s="35">
        <v>0</v>
      </c>
      <c r="EG60" s="35">
        <v>0</v>
      </c>
      <c r="EH60" s="35">
        <v>0</v>
      </c>
      <c r="EI60" s="35">
        <v>0</v>
      </c>
      <c r="EJ60" s="35">
        <v>2</v>
      </c>
      <c r="EK60" s="35">
        <v>0</v>
      </c>
      <c r="EL60" s="35">
        <v>1</v>
      </c>
      <c r="EM60" s="35">
        <v>0</v>
      </c>
      <c r="EN60" s="35">
        <v>0</v>
      </c>
      <c r="EO60" s="35">
        <v>0</v>
      </c>
      <c r="EP60" s="35">
        <v>2</v>
      </c>
      <c r="EQ60" s="35">
        <v>3</v>
      </c>
      <c r="ER60" s="35">
        <v>2</v>
      </c>
      <c r="ES60" s="35">
        <v>4</v>
      </c>
      <c r="ET60" s="35">
        <v>5</v>
      </c>
      <c r="EU60" s="35">
        <v>6</v>
      </c>
      <c r="EV60" s="35">
        <v>5</v>
      </c>
      <c r="EW60" s="35">
        <v>1</v>
      </c>
      <c r="EX60" s="35">
        <v>0</v>
      </c>
      <c r="EY60" s="35">
        <v>0</v>
      </c>
      <c r="EZ60" s="35">
        <v>3</v>
      </c>
      <c r="FA60" s="35">
        <v>1</v>
      </c>
      <c r="FB60" s="35">
        <v>1</v>
      </c>
      <c r="FC60" s="35">
        <v>1</v>
      </c>
      <c r="FD60" s="35">
        <v>0</v>
      </c>
      <c r="FE60" s="35">
        <v>0</v>
      </c>
    </row>
    <row r="61" spans="1:161" x14ac:dyDescent="0.25">
      <c r="A61" s="2" t="s">
        <v>213</v>
      </c>
      <c r="B61" s="35">
        <v>7</v>
      </c>
      <c r="C61" s="35">
        <v>0</v>
      </c>
      <c r="D61" s="35">
        <v>6</v>
      </c>
      <c r="E61" s="35">
        <v>1</v>
      </c>
      <c r="F61" s="35">
        <v>0</v>
      </c>
      <c r="G61" s="35">
        <v>15</v>
      </c>
      <c r="H61" s="35">
        <v>0</v>
      </c>
      <c r="I61" s="35">
        <v>2</v>
      </c>
      <c r="J61" s="35">
        <v>0</v>
      </c>
      <c r="K61" s="35">
        <v>16</v>
      </c>
      <c r="L61" s="35">
        <v>16</v>
      </c>
      <c r="M61" s="35">
        <v>16</v>
      </c>
      <c r="N61" s="35">
        <v>16</v>
      </c>
      <c r="O61" s="35">
        <v>16</v>
      </c>
      <c r="P61" s="35">
        <v>15</v>
      </c>
      <c r="Q61" s="35">
        <v>16</v>
      </c>
      <c r="R61" s="35">
        <v>14</v>
      </c>
      <c r="S61" s="35">
        <v>0</v>
      </c>
      <c r="T61" s="35">
        <v>2</v>
      </c>
      <c r="U61" s="35">
        <v>10</v>
      </c>
      <c r="V61" s="35">
        <v>10</v>
      </c>
      <c r="W61" s="35">
        <v>14</v>
      </c>
      <c r="X61" s="35">
        <v>13</v>
      </c>
      <c r="Y61" s="35">
        <v>12</v>
      </c>
      <c r="Z61" s="35">
        <v>3</v>
      </c>
      <c r="AA61" s="35">
        <v>0</v>
      </c>
      <c r="AB61" s="35">
        <v>0</v>
      </c>
      <c r="AC61" s="35">
        <v>5</v>
      </c>
      <c r="AD61" s="35">
        <v>3</v>
      </c>
      <c r="AE61" s="35">
        <v>6</v>
      </c>
      <c r="AF61" s="35">
        <v>0</v>
      </c>
      <c r="AG61" s="35">
        <v>0</v>
      </c>
      <c r="AH61" s="35">
        <v>11</v>
      </c>
      <c r="AI61" s="35">
        <v>1</v>
      </c>
      <c r="AJ61" s="35">
        <v>0</v>
      </c>
      <c r="AK61" s="35">
        <v>0</v>
      </c>
      <c r="AL61" s="35">
        <v>0</v>
      </c>
      <c r="AM61" s="35">
        <v>0</v>
      </c>
      <c r="AN61" s="35">
        <v>11</v>
      </c>
      <c r="AO61" s="35">
        <v>15</v>
      </c>
      <c r="AP61" s="35">
        <v>3</v>
      </c>
      <c r="AQ61" s="35">
        <v>0</v>
      </c>
      <c r="AR61" s="35">
        <v>4</v>
      </c>
      <c r="AS61" s="35">
        <v>6</v>
      </c>
      <c r="AT61" s="35">
        <v>1</v>
      </c>
      <c r="AU61" s="35">
        <v>1</v>
      </c>
      <c r="AV61" s="35">
        <v>4</v>
      </c>
      <c r="AW61" s="35">
        <v>5</v>
      </c>
      <c r="AX61" s="35">
        <v>4</v>
      </c>
      <c r="AY61" s="35">
        <v>0</v>
      </c>
      <c r="AZ61" s="35">
        <v>0</v>
      </c>
      <c r="BA61" s="35">
        <v>0</v>
      </c>
      <c r="BB61" s="35">
        <v>0</v>
      </c>
      <c r="BC61" s="35">
        <v>0</v>
      </c>
      <c r="BD61" s="35">
        <v>1</v>
      </c>
      <c r="BE61" s="35">
        <v>0</v>
      </c>
      <c r="BF61" s="35">
        <v>2</v>
      </c>
      <c r="BG61" s="35">
        <v>5</v>
      </c>
      <c r="BH61" s="35">
        <v>2</v>
      </c>
      <c r="BI61" s="35">
        <v>2</v>
      </c>
      <c r="BJ61" s="35">
        <v>1</v>
      </c>
      <c r="BK61" s="35">
        <v>2</v>
      </c>
      <c r="BL61" s="35">
        <v>2</v>
      </c>
      <c r="BM61" s="35">
        <v>2</v>
      </c>
      <c r="BN61" s="35">
        <v>7</v>
      </c>
      <c r="BO61" s="35">
        <v>0</v>
      </c>
      <c r="BP61" s="35">
        <v>0</v>
      </c>
      <c r="BQ61" s="35">
        <v>3</v>
      </c>
      <c r="BR61" s="35">
        <v>3</v>
      </c>
      <c r="BS61" s="35">
        <v>5</v>
      </c>
      <c r="BT61" s="35">
        <v>1</v>
      </c>
      <c r="BU61" s="35">
        <v>0</v>
      </c>
      <c r="BV61" s="35">
        <v>2</v>
      </c>
      <c r="BW61" s="35">
        <v>2</v>
      </c>
      <c r="BX61" s="35">
        <v>0</v>
      </c>
      <c r="BY61" s="35">
        <v>0</v>
      </c>
      <c r="BZ61" s="35">
        <v>0</v>
      </c>
      <c r="CA61" s="35">
        <v>2</v>
      </c>
      <c r="CB61" s="35">
        <v>3</v>
      </c>
      <c r="CC61" s="35">
        <v>1</v>
      </c>
      <c r="CD61" s="35">
        <v>5</v>
      </c>
      <c r="CE61" s="35">
        <v>1</v>
      </c>
      <c r="CF61" s="35">
        <v>4</v>
      </c>
      <c r="CG61" s="35">
        <v>2</v>
      </c>
      <c r="CH61" s="35">
        <v>5</v>
      </c>
      <c r="CI61" s="35">
        <v>0</v>
      </c>
      <c r="CJ61" s="35">
        <v>1</v>
      </c>
      <c r="CK61" s="35">
        <v>1</v>
      </c>
      <c r="CL61" s="35">
        <v>6</v>
      </c>
      <c r="CM61" s="35">
        <v>0</v>
      </c>
      <c r="CN61" s="35">
        <v>0</v>
      </c>
      <c r="CO61" s="35">
        <v>0</v>
      </c>
      <c r="CP61" s="35">
        <v>0</v>
      </c>
      <c r="CQ61" s="35">
        <v>0</v>
      </c>
      <c r="CR61" s="35">
        <v>0</v>
      </c>
      <c r="CS61" s="35">
        <v>0</v>
      </c>
      <c r="CT61" s="35">
        <v>0</v>
      </c>
      <c r="CU61" s="35">
        <v>2</v>
      </c>
      <c r="CV61" s="35">
        <v>6</v>
      </c>
      <c r="CW61" s="35">
        <v>2</v>
      </c>
      <c r="CX61" s="35">
        <v>0</v>
      </c>
      <c r="CY61" s="35">
        <v>0</v>
      </c>
      <c r="CZ61" s="35">
        <v>1</v>
      </c>
      <c r="DA61" s="35">
        <v>2</v>
      </c>
      <c r="DB61" s="35">
        <v>4</v>
      </c>
      <c r="DC61" s="35">
        <v>2</v>
      </c>
      <c r="DD61" s="35">
        <v>0</v>
      </c>
      <c r="DE61" s="35">
        <v>5</v>
      </c>
      <c r="DF61" s="35">
        <v>9</v>
      </c>
      <c r="DG61" s="35">
        <v>4</v>
      </c>
      <c r="DH61" s="35">
        <v>4</v>
      </c>
      <c r="DI61" s="35">
        <v>2</v>
      </c>
      <c r="DJ61" s="35">
        <v>3</v>
      </c>
      <c r="DK61" s="35">
        <v>0</v>
      </c>
      <c r="DL61" s="35">
        <v>2</v>
      </c>
      <c r="DM61" s="35">
        <v>1</v>
      </c>
      <c r="DN61" s="35">
        <v>2</v>
      </c>
      <c r="DO61" s="35">
        <v>0</v>
      </c>
      <c r="DP61" s="35">
        <v>1</v>
      </c>
      <c r="DQ61" s="35">
        <v>0</v>
      </c>
      <c r="DR61" s="35">
        <v>0</v>
      </c>
      <c r="DS61" s="35">
        <v>7</v>
      </c>
      <c r="DT61" s="35">
        <v>2</v>
      </c>
      <c r="DU61" s="35">
        <v>4</v>
      </c>
      <c r="DV61" s="35">
        <v>4</v>
      </c>
      <c r="DW61" s="35">
        <v>0</v>
      </c>
      <c r="DX61" s="35">
        <v>6</v>
      </c>
      <c r="DY61" s="35">
        <v>2</v>
      </c>
      <c r="DZ61" s="35">
        <v>5</v>
      </c>
      <c r="EA61" s="35">
        <v>0</v>
      </c>
      <c r="EB61" s="35">
        <v>0</v>
      </c>
      <c r="EC61" s="35">
        <v>0</v>
      </c>
      <c r="ED61" s="35">
        <v>0</v>
      </c>
      <c r="EE61" s="35">
        <v>0</v>
      </c>
      <c r="EF61" s="35">
        <v>0</v>
      </c>
      <c r="EG61" s="35">
        <v>0</v>
      </c>
      <c r="EH61" s="35">
        <v>0</v>
      </c>
      <c r="EI61" s="35">
        <v>3</v>
      </c>
      <c r="EJ61" s="35">
        <v>6</v>
      </c>
      <c r="EK61" s="35">
        <v>1</v>
      </c>
      <c r="EL61" s="35">
        <v>0</v>
      </c>
      <c r="EM61" s="35">
        <v>0</v>
      </c>
      <c r="EN61" s="35">
        <v>0</v>
      </c>
      <c r="EO61" s="35">
        <v>0</v>
      </c>
      <c r="EP61" s="35">
        <v>1</v>
      </c>
      <c r="EQ61" s="35">
        <v>2</v>
      </c>
      <c r="ER61" s="35">
        <v>2</v>
      </c>
      <c r="ES61" s="35">
        <v>3</v>
      </c>
      <c r="ET61" s="35">
        <v>1</v>
      </c>
      <c r="EU61" s="35">
        <v>1</v>
      </c>
      <c r="EV61" s="35">
        <v>5</v>
      </c>
      <c r="EW61" s="35">
        <v>4</v>
      </c>
      <c r="EX61" s="35">
        <v>0</v>
      </c>
      <c r="EY61" s="35">
        <v>3</v>
      </c>
      <c r="EZ61" s="35">
        <v>3</v>
      </c>
      <c r="FA61" s="35">
        <v>3</v>
      </c>
      <c r="FB61" s="35">
        <v>1</v>
      </c>
      <c r="FC61" s="35">
        <v>0</v>
      </c>
      <c r="FD61" s="35">
        <v>1</v>
      </c>
      <c r="FE61" s="35">
        <v>0</v>
      </c>
    </row>
    <row r="62" spans="1:161" x14ac:dyDescent="0.25">
      <c r="A62" s="2" t="s">
        <v>200</v>
      </c>
      <c r="B62" s="35">
        <v>12</v>
      </c>
      <c r="C62" s="35">
        <v>0</v>
      </c>
      <c r="D62" s="35">
        <v>0</v>
      </c>
      <c r="E62" s="35">
        <v>8</v>
      </c>
      <c r="F62" s="35">
        <v>4</v>
      </c>
      <c r="G62" s="35">
        <v>19</v>
      </c>
      <c r="H62" s="35">
        <v>0</v>
      </c>
      <c r="I62" s="35">
        <v>12</v>
      </c>
      <c r="J62" s="35">
        <v>16</v>
      </c>
      <c r="K62" s="35">
        <v>21</v>
      </c>
      <c r="L62" s="35">
        <v>21</v>
      </c>
      <c r="M62" s="35">
        <v>21</v>
      </c>
      <c r="N62" s="35">
        <v>21</v>
      </c>
      <c r="O62" s="35">
        <v>21</v>
      </c>
      <c r="P62" s="35">
        <v>21</v>
      </c>
      <c r="Q62" s="35">
        <v>21</v>
      </c>
      <c r="R62" s="35">
        <v>21</v>
      </c>
      <c r="S62" s="35">
        <v>0</v>
      </c>
      <c r="T62" s="35">
        <v>18</v>
      </c>
      <c r="U62" s="35">
        <v>20</v>
      </c>
      <c r="V62" s="35">
        <v>2</v>
      </c>
      <c r="W62" s="35">
        <v>21</v>
      </c>
      <c r="X62" s="35">
        <v>21</v>
      </c>
      <c r="Y62" s="35">
        <v>21</v>
      </c>
      <c r="Z62" s="35">
        <v>11</v>
      </c>
      <c r="AA62" s="35">
        <v>0</v>
      </c>
      <c r="AB62" s="35">
        <v>0</v>
      </c>
      <c r="AC62" s="35">
        <v>11</v>
      </c>
      <c r="AD62" s="35">
        <v>18</v>
      </c>
      <c r="AE62" s="35">
        <v>16</v>
      </c>
      <c r="AF62" s="35">
        <v>0</v>
      </c>
      <c r="AG62" s="35">
        <v>0</v>
      </c>
      <c r="AH62" s="35">
        <v>16</v>
      </c>
      <c r="AI62" s="35">
        <v>1</v>
      </c>
      <c r="AJ62" s="35">
        <v>0</v>
      </c>
      <c r="AK62" s="35">
        <v>0</v>
      </c>
      <c r="AL62" s="35">
        <v>0</v>
      </c>
      <c r="AM62" s="35">
        <v>0</v>
      </c>
      <c r="AN62" s="35">
        <v>19</v>
      </c>
      <c r="AO62" s="35">
        <v>21</v>
      </c>
      <c r="AP62" s="35">
        <v>4</v>
      </c>
      <c r="AQ62" s="35">
        <v>0</v>
      </c>
      <c r="AR62" s="35">
        <v>1</v>
      </c>
      <c r="AS62" s="35">
        <v>6</v>
      </c>
      <c r="AT62" s="35">
        <v>13</v>
      </c>
      <c r="AU62" s="35">
        <v>2</v>
      </c>
      <c r="AV62" s="35">
        <v>0</v>
      </c>
      <c r="AW62" s="35">
        <v>6</v>
      </c>
      <c r="AX62" s="35">
        <v>4</v>
      </c>
      <c r="AY62" s="35">
        <v>0</v>
      </c>
      <c r="AZ62" s="35">
        <v>0</v>
      </c>
      <c r="BA62" s="35">
        <v>0</v>
      </c>
      <c r="BB62" s="35">
        <v>0</v>
      </c>
      <c r="BC62" s="35">
        <v>0</v>
      </c>
      <c r="BD62" s="35">
        <v>0</v>
      </c>
      <c r="BE62" s="35">
        <v>0</v>
      </c>
      <c r="BF62" s="35">
        <v>0</v>
      </c>
      <c r="BG62" s="35">
        <v>0</v>
      </c>
      <c r="BH62" s="35">
        <v>2</v>
      </c>
      <c r="BI62" s="35">
        <v>0</v>
      </c>
      <c r="BJ62" s="35">
        <v>3</v>
      </c>
      <c r="BK62" s="35">
        <v>0</v>
      </c>
      <c r="BL62" s="35">
        <v>0</v>
      </c>
      <c r="BM62" s="35">
        <v>0</v>
      </c>
      <c r="BN62" s="35">
        <v>4</v>
      </c>
      <c r="BO62" s="35">
        <v>0</v>
      </c>
      <c r="BP62" s="35">
        <v>0</v>
      </c>
      <c r="BQ62" s="35">
        <v>4</v>
      </c>
      <c r="BR62" s="35">
        <v>2</v>
      </c>
      <c r="BS62" s="35">
        <v>4</v>
      </c>
      <c r="BT62" s="35">
        <v>0</v>
      </c>
      <c r="BU62" s="35">
        <v>0</v>
      </c>
      <c r="BV62" s="35">
        <v>3</v>
      </c>
      <c r="BW62" s="35">
        <v>0</v>
      </c>
      <c r="BX62" s="35">
        <v>2</v>
      </c>
      <c r="BY62" s="35">
        <v>1</v>
      </c>
      <c r="BZ62" s="35">
        <v>0</v>
      </c>
      <c r="CA62" s="35">
        <v>0</v>
      </c>
      <c r="CB62" s="35">
        <v>1</v>
      </c>
      <c r="CC62" s="35">
        <v>0</v>
      </c>
      <c r="CD62" s="35">
        <v>3</v>
      </c>
      <c r="CE62" s="35">
        <v>0</v>
      </c>
      <c r="CF62" s="35">
        <v>6</v>
      </c>
      <c r="CG62" s="35">
        <v>2</v>
      </c>
      <c r="CH62" s="35">
        <v>3</v>
      </c>
      <c r="CI62" s="35">
        <v>0</v>
      </c>
      <c r="CJ62" s="35">
        <v>0</v>
      </c>
      <c r="CK62" s="35">
        <v>2</v>
      </c>
      <c r="CL62" s="35">
        <v>1</v>
      </c>
      <c r="CM62" s="35">
        <v>0</v>
      </c>
      <c r="CN62" s="35">
        <v>0</v>
      </c>
      <c r="CO62" s="35">
        <v>0</v>
      </c>
      <c r="CP62" s="35">
        <v>0</v>
      </c>
      <c r="CQ62" s="35">
        <v>0</v>
      </c>
      <c r="CR62" s="35">
        <v>0</v>
      </c>
      <c r="CS62" s="35">
        <v>0</v>
      </c>
      <c r="CT62" s="35">
        <v>0</v>
      </c>
      <c r="CU62" s="35">
        <v>0</v>
      </c>
      <c r="CV62" s="35">
        <v>1</v>
      </c>
      <c r="CW62" s="35">
        <v>1</v>
      </c>
      <c r="CX62" s="35">
        <v>9</v>
      </c>
      <c r="CY62" s="35">
        <v>0</v>
      </c>
      <c r="CZ62" s="35">
        <v>0</v>
      </c>
      <c r="DA62" s="35">
        <v>0</v>
      </c>
      <c r="DB62" s="35">
        <v>2</v>
      </c>
      <c r="DC62" s="35">
        <v>0</v>
      </c>
      <c r="DD62" s="35">
        <v>1</v>
      </c>
      <c r="DE62" s="35">
        <v>4</v>
      </c>
      <c r="DF62" s="35">
        <v>1</v>
      </c>
      <c r="DG62" s="35">
        <v>1</v>
      </c>
      <c r="DH62" s="35">
        <v>1</v>
      </c>
      <c r="DI62" s="35">
        <v>1</v>
      </c>
      <c r="DJ62" s="35">
        <v>1</v>
      </c>
      <c r="DK62" s="35">
        <v>1</v>
      </c>
      <c r="DL62" s="35">
        <v>4</v>
      </c>
      <c r="DM62" s="35">
        <v>0</v>
      </c>
      <c r="DN62" s="35">
        <v>0</v>
      </c>
      <c r="DO62" s="35">
        <v>0</v>
      </c>
      <c r="DP62" s="35">
        <v>0</v>
      </c>
      <c r="DQ62" s="35">
        <v>0</v>
      </c>
      <c r="DR62" s="35">
        <v>1</v>
      </c>
      <c r="DS62" s="35">
        <v>0</v>
      </c>
      <c r="DT62" s="35">
        <v>9</v>
      </c>
      <c r="DU62" s="35">
        <v>3</v>
      </c>
      <c r="DV62" s="35">
        <v>1</v>
      </c>
      <c r="DW62" s="35">
        <v>0</v>
      </c>
      <c r="DX62" s="35">
        <v>0</v>
      </c>
      <c r="DY62" s="35">
        <v>1</v>
      </c>
      <c r="DZ62" s="35">
        <v>0</v>
      </c>
      <c r="EA62" s="35">
        <v>0</v>
      </c>
      <c r="EB62" s="35">
        <v>0</v>
      </c>
      <c r="EC62" s="35">
        <v>0</v>
      </c>
      <c r="ED62" s="35">
        <v>0</v>
      </c>
      <c r="EE62" s="35">
        <v>0</v>
      </c>
      <c r="EF62" s="35">
        <v>0</v>
      </c>
      <c r="EG62" s="35">
        <v>0</v>
      </c>
      <c r="EH62" s="35">
        <v>0</v>
      </c>
      <c r="EI62" s="35">
        <v>0</v>
      </c>
      <c r="EJ62" s="35">
        <v>0</v>
      </c>
      <c r="EK62" s="35">
        <v>0</v>
      </c>
      <c r="EL62" s="35">
        <v>4</v>
      </c>
      <c r="EM62" s="35">
        <v>0</v>
      </c>
      <c r="EN62" s="35">
        <v>0</v>
      </c>
      <c r="EO62" s="35">
        <v>0</v>
      </c>
      <c r="EP62" s="35">
        <v>4</v>
      </c>
      <c r="EQ62" s="35">
        <v>1</v>
      </c>
      <c r="ER62" s="35">
        <v>2</v>
      </c>
      <c r="ES62" s="35">
        <v>2</v>
      </c>
      <c r="ET62" s="35">
        <v>0</v>
      </c>
      <c r="EU62" s="35">
        <v>0</v>
      </c>
      <c r="EV62" s="35">
        <v>4</v>
      </c>
      <c r="EW62" s="35">
        <v>0</v>
      </c>
      <c r="EX62" s="35">
        <v>1</v>
      </c>
      <c r="EY62" s="35">
        <v>0</v>
      </c>
      <c r="EZ62" s="35">
        <v>10</v>
      </c>
      <c r="FA62" s="35">
        <v>4</v>
      </c>
      <c r="FB62" s="35">
        <v>0</v>
      </c>
      <c r="FC62" s="35">
        <v>1</v>
      </c>
      <c r="FD62" s="35">
        <v>1</v>
      </c>
      <c r="FE62" s="35">
        <v>0</v>
      </c>
    </row>
    <row r="63" spans="1:161" x14ac:dyDescent="0.25">
      <c r="A63" s="2" t="s">
        <v>201</v>
      </c>
      <c r="B63" s="35">
        <v>16</v>
      </c>
      <c r="C63" s="35">
        <v>0</v>
      </c>
      <c r="D63" s="35">
        <v>0</v>
      </c>
      <c r="E63" s="35">
        <v>7</v>
      </c>
      <c r="F63" s="35">
        <v>5</v>
      </c>
      <c r="G63" s="35">
        <v>17</v>
      </c>
      <c r="H63" s="35">
        <v>0</v>
      </c>
      <c r="I63" s="35">
        <v>7</v>
      </c>
      <c r="J63" s="35">
        <v>14</v>
      </c>
      <c r="K63" s="35">
        <v>18</v>
      </c>
      <c r="L63" s="35">
        <v>18</v>
      </c>
      <c r="M63" s="35">
        <v>18</v>
      </c>
      <c r="N63" s="35">
        <v>18</v>
      </c>
      <c r="O63" s="35">
        <v>18</v>
      </c>
      <c r="P63" s="35">
        <v>18</v>
      </c>
      <c r="Q63" s="35">
        <v>18</v>
      </c>
      <c r="R63" s="35">
        <v>18</v>
      </c>
      <c r="S63" s="35">
        <v>0</v>
      </c>
      <c r="T63" s="35">
        <v>14</v>
      </c>
      <c r="U63" s="35">
        <v>15</v>
      </c>
      <c r="V63" s="35">
        <v>3</v>
      </c>
      <c r="W63" s="35">
        <v>18</v>
      </c>
      <c r="X63" s="35">
        <v>18</v>
      </c>
      <c r="Y63" s="35">
        <v>18</v>
      </c>
      <c r="Z63" s="35">
        <v>14</v>
      </c>
      <c r="AA63" s="35">
        <v>0</v>
      </c>
      <c r="AB63" s="35">
        <v>0</v>
      </c>
      <c r="AC63" s="35">
        <v>3</v>
      </c>
      <c r="AD63" s="35">
        <v>15</v>
      </c>
      <c r="AE63" s="35">
        <v>10</v>
      </c>
      <c r="AF63" s="35">
        <v>0</v>
      </c>
      <c r="AG63" s="35">
        <v>0</v>
      </c>
      <c r="AH63" s="35">
        <v>10</v>
      </c>
      <c r="AI63" s="35">
        <v>2</v>
      </c>
      <c r="AJ63" s="35">
        <v>0</v>
      </c>
      <c r="AK63" s="35">
        <v>1</v>
      </c>
      <c r="AL63" s="35">
        <v>0</v>
      </c>
      <c r="AM63" s="35">
        <v>0</v>
      </c>
      <c r="AN63" s="35">
        <v>11</v>
      </c>
      <c r="AO63" s="35">
        <v>18</v>
      </c>
      <c r="AP63" s="35">
        <v>2</v>
      </c>
      <c r="AQ63" s="35">
        <v>0</v>
      </c>
      <c r="AR63" s="35">
        <v>3</v>
      </c>
      <c r="AS63" s="35">
        <v>5</v>
      </c>
      <c r="AT63" s="35">
        <v>7</v>
      </c>
      <c r="AU63" s="35">
        <v>1</v>
      </c>
      <c r="AV63" s="35">
        <v>0</v>
      </c>
      <c r="AW63" s="35">
        <v>4</v>
      </c>
      <c r="AX63" s="35">
        <v>3</v>
      </c>
      <c r="AY63" s="35">
        <v>0</v>
      </c>
      <c r="AZ63" s="35">
        <v>0</v>
      </c>
      <c r="BA63" s="35">
        <v>0</v>
      </c>
      <c r="BB63" s="35">
        <v>0</v>
      </c>
      <c r="BC63" s="35">
        <v>0</v>
      </c>
      <c r="BD63" s="35">
        <v>0</v>
      </c>
      <c r="BE63" s="35">
        <v>0</v>
      </c>
      <c r="BF63" s="35">
        <v>0</v>
      </c>
      <c r="BG63" s="35">
        <v>0</v>
      </c>
      <c r="BH63" s="35">
        <v>2</v>
      </c>
      <c r="BI63" s="35">
        <v>2</v>
      </c>
      <c r="BJ63" s="35">
        <v>4</v>
      </c>
      <c r="BK63" s="35">
        <v>0</v>
      </c>
      <c r="BL63" s="35">
        <v>0</v>
      </c>
      <c r="BM63" s="35">
        <v>0</v>
      </c>
      <c r="BN63" s="35">
        <v>4</v>
      </c>
      <c r="BO63" s="35">
        <v>0</v>
      </c>
      <c r="BP63" s="35">
        <v>0</v>
      </c>
      <c r="BQ63" s="35">
        <v>5</v>
      </c>
      <c r="BR63" s="35">
        <v>2</v>
      </c>
      <c r="BS63" s="35">
        <v>5</v>
      </c>
      <c r="BT63" s="35">
        <v>1</v>
      </c>
      <c r="BU63" s="35">
        <v>0</v>
      </c>
      <c r="BV63" s="35">
        <v>3</v>
      </c>
      <c r="BW63" s="35">
        <v>0</v>
      </c>
      <c r="BX63" s="35">
        <v>2</v>
      </c>
      <c r="BY63" s="35">
        <v>1</v>
      </c>
      <c r="BZ63" s="35">
        <v>0</v>
      </c>
      <c r="CA63" s="35">
        <v>0</v>
      </c>
      <c r="CB63" s="35">
        <v>4</v>
      </c>
      <c r="CC63" s="35">
        <v>0</v>
      </c>
      <c r="CD63" s="35">
        <v>0</v>
      </c>
      <c r="CE63" s="35">
        <v>0</v>
      </c>
      <c r="CF63" s="35">
        <v>4</v>
      </c>
      <c r="CG63" s="35">
        <v>2</v>
      </c>
      <c r="CH63" s="35">
        <v>5</v>
      </c>
      <c r="CI63" s="35">
        <v>0</v>
      </c>
      <c r="CJ63" s="35">
        <v>0</v>
      </c>
      <c r="CK63" s="35">
        <v>2</v>
      </c>
      <c r="CL63" s="35">
        <v>0</v>
      </c>
      <c r="CM63" s="35">
        <v>0</v>
      </c>
      <c r="CN63" s="35">
        <v>0</v>
      </c>
      <c r="CO63" s="35">
        <v>0</v>
      </c>
      <c r="CP63" s="35">
        <v>0</v>
      </c>
      <c r="CQ63" s="35">
        <v>0</v>
      </c>
      <c r="CR63" s="35">
        <v>0</v>
      </c>
      <c r="CS63" s="35">
        <v>0</v>
      </c>
      <c r="CT63" s="35">
        <v>0</v>
      </c>
      <c r="CU63" s="35">
        <v>0</v>
      </c>
      <c r="CV63" s="35">
        <v>2</v>
      </c>
      <c r="CW63" s="35">
        <v>1</v>
      </c>
      <c r="CX63" s="35">
        <v>4</v>
      </c>
      <c r="CY63" s="35">
        <v>0</v>
      </c>
      <c r="CZ63" s="35">
        <v>0</v>
      </c>
      <c r="DA63" s="35">
        <v>0</v>
      </c>
      <c r="DB63" s="35">
        <v>0</v>
      </c>
      <c r="DC63" s="35">
        <v>0</v>
      </c>
      <c r="DD63" s="35">
        <v>1</v>
      </c>
      <c r="DE63" s="35">
        <v>5</v>
      </c>
      <c r="DF63" s="35">
        <v>1</v>
      </c>
      <c r="DG63" s="35">
        <v>2</v>
      </c>
      <c r="DH63" s="35">
        <v>2</v>
      </c>
      <c r="DI63" s="35">
        <v>1</v>
      </c>
      <c r="DJ63" s="35">
        <v>3</v>
      </c>
      <c r="DK63" s="35">
        <v>3</v>
      </c>
      <c r="DL63" s="35">
        <v>3</v>
      </c>
      <c r="DM63" s="35">
        <v>1</v>
      </c>
      <c r="DN63" s="35">
        <v>0</v>
      </c>
      <c r="DO63" s="35">
        <v>0</v>
      </c>
      <c r="DP63" s="35">
        <v>1</v>
      </c>
      <c r="DQ63" s="35">
        <v>0</v>
      </c>
      <c r="DR63" s="35">
        <v>0</v>
      </c>
      <c r="DS63" s="35">
        <v>0</v>
      </c>
      <c r="DT63" s="35">
        <v>6</v>
      </c>
      <c r="DU63" s="35">
        <v>1</v>
      </c>
      <c r="DV63" s="35">
        <v>1</v>
      </c>
      <c r="DW63" s="35">
        <v>0</v>
      </c>
      <c r="DX63" s="35">
        <v>0</v>
      </c>
      <c r="DY63" s="35">
        <v>4</v>
      </c>
      <c r="DZ63" s="35">
        <v>1</v>
      </c>
      <c r="EA63" s="35">
        <v>0</v>
      </c>
      <c r="EB63" s="35">
        <v>0</v>
      </c>
      <c r="EC63" s="35">
        <v>0</v>
      </c>
      <c r="ED63" s="35">
        <v>0</v>
      </c>
      <c r="EE63" s="35">
        <v>0</v>
      </c>
      <c r="EF63" s="35">
        <v>0</v>
      </c>
      <c r="EG63" s="35">
        <v>0</v>
      </c>
      <c r="EH63" s="35">
        <v>0</v>
      </c>
      <c r="EI63" s="35">
        <v>1</v>
      </c>
      <c r="EJ63" s="35">
        <v>0</v>
      </c>
      <c r="EK63" s="35">
        <v>0</v>
      </c>
      <c r="EL63" s="35">
        <v>6</v>
      </c>
      <c r="EM63" s="35">
        <v>0</v>
      </c>
      <c r="EN63" s="35">
        <v>0</v>
      </c>
      <c r="EO63" s="35">
        <v>0</v>
      </c>
      <c r="EP63" s="35">
        <v>0</v>
      </c>
      <c r="EQ63" s="35">
        <v>4</v>
      </c>
      <c r="ER63" s="35">
        <v>6</v>
      </c>
      <c r="ES63" s="35">
        <v>4</v>
      </c>
      <c r="ET63" s="35">
        <v>0</v>
      </c>
      <c r="EU63" s="35">
        <v>1</v>
      </c>
      <c r="EV63" s="35">
        <v>5</v>
      </c>
      <c r="EW63" s="35">
        <v>1</v>
      </c>
      <c r="EX63" s="35">
        <v>2</v>
      </c>
      <c r="EY63" s="35">
        <v>3</v>
      </c>
      <c r="EZ63" s="35">
        <v>7</v>
      </c>
      <c r="FA63" s="35">
        <v>5</v>
      </c>
      <c r="FB63" s="35">
        <v>0</v>
      </c>
      <c r="FC63" s="35">
        <v>3</v>
      </c>
      <c r="FD63" s="35">
        <v>2</v>
      </c>
      <c r="FE63" s="35">
        <v>0</v>
      </c>
    </row>
    <row r="64" spans="1:161" x14ac:dyDescent="0.25">
      <c r="A64" s="2" t="s">
        <v>202</v>
      </c>
      <c r="B64" s="35">
        <v>12</v>
      </c>
      <c r="C64" s="35">
        <v>0</v>
      </c>
      <c r="D64" s="35">
        <v>7</v>
      </c>
      <c r="E64" s="35">
        <v>11</v>
      </c>
      <c r="F64" s="35">
        <v>5</v>
      </c>
      <c r="G64" s="35">
        <v>15</v>
      </c>
      <c r="H64" s="35">
        <v>0</v>
      </c>
      <c r="I64" s="35">
        <v>4</v>
      </c>
      <c r="J64" s="35">
        <v>7</v>
      </c>
      <c r="K64" s="35">
        <v>20</v>
      </c>
      <c r="L64" s="35">
        <v>20</v>
      </c>
      <c r="M64" s="35">
        <v>20</v>
      </c>
      <c r="N64" s="35">
        <v>20</v>
      </c>
      <c r="O64" s="35">
        <v>20</v>
      </c>
      <c r="P64" s="35">
        <v>20</v>
      </c>
      <c r="Q64" s="35">
        <v>20</v>
      </c>
      <c r="R64" s="35">
        <v>17</v>
      </c>
      <c r="S64" s="35">
        <v>1</v>
      </c>
      <c r="T64" s="35">
        <v>6</v>
      </c>
      <c r="U64" s="35">
        <v>12</v>
      </c>
      <c r="V64" s="35">
        <v>14</v>
      </c>
      <c r="W64" s="35">
        <v>19</v>
      </c>
      <c r="X64" s="35">
        <v>17</v>
      </c>
      <c r="Y64" s="35">
        <v>16</v>
      </c>
      <c r="Z64" s="35">
        <v>8</v>
      </c>
      <c r="AA64" s="35">
        <v>0</v>
      </c>
      <c r="AB64" s="35">
        <v>0</v>
      </c>
      <c r="AC64" s="35">
        <v>8</v>
      </c>
      <c r="AD64" s="35">
        <v>7</v>
      </c>
      <c r="AE64" s="35">
        <v>9</v>
      </c>
      <c r="AF64" s="35">
        <v>0</v>
      </c>
      <c r="AG64" s="35">
        <v>0</v>
      </c>
      <c r="AH64" s="35">
        <v>8</v>
      </c>
      <c r="AI64" s="35">
        <v>5</v>
      </c>
      <c r="AJ64" s="35">
        <v>0</v>
      </c>
      <c r="AK64" s="35">
        <v>0</v>
      </c>
      <c r="AL64" s="35">
        <v>0</v>
      </c>
      <c r="AM64" s="35">
        <v>0</v>
      </c>
      <c r="AN64" s="35">
        <v>9</v>
      </c>
      <c r="AO64" s="35">
        <v>20</v>
      </c>
      <c r="AP64" s="35">
        <v>6</v>
      </c>
      <c r="AQ64" s="35">
        <v>0</v>
      </c>
      <c r="AR64" s="35">
        <v>2</v>
      </c>
      <c r="AS64" s="35">
        <v>0</v>
      </c>
      <c r="AT64" s="35">
        <v>4</v>
      </c>
      <c r="AU64" s="35">
        <v>1</v>
      </c>
      <c r="AV64" s="35">
        <v>1</v>
      </c>
      <c r="AW64" s="35">
        <v>2</v>
      </c>
      <c r="AX64" s="35">
        <v>1</v>
      </c>
      <c r="AY64" s="35">
        <v>0</v>
      </c>
      <c r="AZ64" s="35">
        <v>0</v>
      </c>
      <c r="BA64" s="35">
        <v>0</v>
      </c>
      <c r="BB64" s="35">
        <v>0</v>
      </c>
      <c r="BC64" s="35">
        <v>0</v>
      </c>
      <c r="BD64" s="35">
        <v>0</v>
      </c>
      <c r="BE64" s="35">
        <v>0</v>
      </c>
      <c r="BF64" s="35">
        <v>3</v>
      </c>
      <c r="BG64" s="35">
        <v>2</v>
      </c>
      <c r="BH64" s="35">
        <v>1</v>
      </c>
      <c r="BI64" s="35">
        <v>4</v>
      </c>
      <c r="BJ64" s="35">
        <v>1</v>
      </c>
      <c r="BK64" s="35">
        <v>0</v>
      </c>
      <c r="BL64" s="35">
        <v>2</v>
      </c>
      <c r="BM64" s="35">
        <v>3</v>
      </c>
      <c r="BN64" s="35">
        <v>7</v>
      </c>
      <c r="BO64" s="35">
        <v>0</v>
      </c>
      <c r="BP64" s="35">
        <v>0</v>
      </c>
      <c r="BQ64" s="35">
        <v>3</v>
      </c>
      <c r="BR64" s="35">
        <v>3</v>
      </c>
      <c r="BS64" s="35">
        <v>4</v>
      </c>
      <c r="BT64" s="35">
        <v>2</v>
      </c>
      <c r="BU64" s="35">
        <v>0</v>
      </c>
      <c r="BV64" s="35">
        <v>2</v>
      </c>
      <c r="BW64" s="35">
        <v>3</v>
      </c>
      <c r="BX64" s="35">
        <v>7</v>
      </c>
      <c r="BY64" s="35">
        <v>3</v>
      </c>
      <c r="BZ64" s="35">
        <v>0</v>
      </c>
      <c r="CA64" s="35">
        <v>0</v>
      </c>
      <c r="CB64" s="35">
        <v>3</v>
      </c>
      <c r="CC64" s="35">
        <v>0</v>
      </c>
      <c r="CD64" s="35">
        <v>2</v>
      </c>
      <c r="CE64" s="35">
        <v>1</v>
      </c>
      <c r="CF64" s="35">
        <v>2</v>
      </c>
      <c r="CG64" s="35">
        <v>1</v>
      </c>
      <c r="CH64" s="35">
        <v>2</v>
      </c>
      <c r="CI64" s="35">
        <v>3</v>
      </c>
      <c r="CJ64" s="35">
        <v>4</v>
      </c>
      <c r="CK64" s="35">
        <v>1</v>
      </c>
      <c r="CL64" s="35">
        <v>4</v>
      </c>
      <c r="CM64" s="35">
        <v>0</v>
      </c>
      <c r="CN64" s="35">
        <v>0</v>
      </c>
      <c r="CO64" s="35">
        <v>0</v>
      </c>
      <c r="CP64" s="35">
        <v>0</v>
      </c>
      <c r="CQ64" s="35">
        <v>0</v>
      </c>
      <c r="CR64" s="35">
        <v>0</v>
      </c>
      <c r="CS64" s="35">
        <v>0</v>
      </c>
      <c r="CT64" s="35">
        <v>0</v>
      </c>
      <c r="CU64" s="35">
        <v>3</v>
      </c>
      <c r="CV64" s="35">
        <v>4</v>
      </c>
      <c r="CW64" s="35">
        <v>3</v>
      </c>
      <c r="CX64" s="35">
        <v>2</v>
      </c>
      <c r="CY64" s="35">
        <v>1</v>
      </c>
      <c r="CZ64" s="35">
        <v>1</v>
      </c>
      <c r="DA64" s="35">
        <v>1</v>
      </c>
      <c r="DB64" s="35">
        <v>1</v>
      </c>
      <c r="DC64" s="35">
        <v>1</v>
      </c>
      <c r="DD64" s="35">
        <v>0</v>
      </c>
      <c r="DE64" s="35">
        <v>4</v>
      </c>
      <c r="DF64" s="35">
        <v>5</v>
      </c>
      <c r="DG64" s="35">
        <v>5</v>
      </c>
      <c r="DH64" s="35">
        <v>5</v>
      </c>
      <c r="DI64" s="35">
        <v>2</v>
      </c>
      <c r="DJ64" s="35">
        <v>2</v>
      </c>
      <c r="DK64" s="35">
        <v>2</v>
      </c>
      <c r="DL64" s="35">
        <v>2</v>
      </c>
      <c r="DM64" s="35">
        <v>3</v>
      </c>
      <c r="DN64" s="35">
        <v>1</v>
      </c>
      <c r="DO64" s="35">
        <v>1</v>
      </c>
      <c r="DP64" s="35">
        <v>5</v>
      </c>
      <c r="DQ64" s="35">
        <v>0</v>
      </c>
      <c r="DR64" s="35">
        <v>0</v>
      </c>
      <c r="DS64" s="35">
        <v>6</v>
      </c>
      <c r="DT64" s="35">
        <v>3</v>
      </c>
      <c r="DU64" s="35">
        <v>2</v>
      </c>
      <c r="DV64" s="35">
        <v>3</v>
      </c>
      <c r="DW64" s="35">
        <v>1</v>
      </c>
      <c r="DX64" s="35">
        <v>5</v>
      </c>
      <c r="DY64" s="35">
        <v>7</v>
      </c>
      <c r="DZ64" s="35">
        <v>3</v>
      </c>
      <c r="EA64" s="35">
        <v>0</v>
      </c>
      <c r="EB64" s="35">
        <v>0</v>
      </c>
      <c r="EC64" s="35">
        <v>0</v>
      </c>
      <c r="ED64" s="35">
        <v>0</v>
      </c>
      <c r="EE64" s="35">
        <v>0</v>
      </c>
      <c r="EF64" s="35">
        <v>0</v>
      </c>
      <c r="EG64" s="35">
        <v>0</v>
      </c>
      <c r="EH64" s="35">
        <v>0</v>
      </c>
      <c r="EI64" s="35">
        <v>5</v>
      </c>
      <c r="EJ64" s="35">
        <v>2</v>
      </c>
      <c r="EK64" s="35">
        <v>1</v>
      </c>
      <c r="EL64" s="35">
        <v>2</v>
      </c>
      <c r="EM64" s="35">
        <v>0</v>
      </c>
      <c r="EN64" s="35">
        <v>0</v>
      </c>
      <c r="EO64" s="35">
        <v>0</v>
      </c>
      <c r="EP64" s="35">
        <v>4</v>
      </c>
      <c r="EQ64" s="35">
        <v>3</v>
      </c>
      <c r="ER64" s="35">
        <v>3</v>
      </c>
      <c r="ES64" s="35">
        <v>4</v>
      </c>
      <c r="ET64" s="35">
        <v>4</v>
      </c>
      <c r="EU64" s="35">
        <v>2</v>
      </c>
      <c r="EV64" s="35">
        <v>4</v>
      </c>
      <c r="EW64" s="35">
        <v>3</v>
      </c>
      <c r="EX64" s="35">
        <v>7</v>
      </c>
      <c r="EY64" s="35">
        <v>2</v>
      </c>
      <c r="EZ64" s="35">
        <v>2</v>
      </c>
      <c r="FA64" s="35">
        <v>4</v>
      </c>
      <c r="FB64" s="35">
        <v>1</v>
      </c>
      <c r="FC64" s="35">
        <v>2</v>
      </c>
      <c r="FD64" s="35">
        <v>3</v>
      </c>
      <c r="FE64" s="35">
        <v>0</v>
      </c>
    </row>
    <row r="65" spans="1:161" x14ac:dyDescent="0.25">
      <c r="A65" s="2" t="s">
        <v>203</v>
      </c>
      <c r="B65" s="35">
        <v>19</v>
      </c>
      <c r="C65" s="35">
        <v>0</v>
      </c>
      <c r="D65" s="35">
        <v>0</v>
      </c>
      <c r="E65" s="35">
        <v>20</v>
      </c>
      <c r="F65" s="35">
        <v>17</v>
      </c>
      <c r="G65" s="35">
        <v>20</v>
      </c>
      <c r="H65" s="35">
        <v>0</v>
      </c>
      <c r="I65" s="35">
        <v>0</v>
      </c>
      <c r="J65" s="35">
        <v>13</v>
      </c>
      <c r="K65" s="35">
        <v>20</v>
      </c>
      <c r="L65" s="35">
        <v>19</v>
      </c>
      <c r="M65" s="35">
        <v>20</v>
      </c>
      <c r="N65" s="35">
        <v>20</v>
      </c>
      <c r="O65" s="35">
        <v>20</v>
      </c>
      <c r="P65" s="35">
        <v>20</v>
      </c>
      <c r="Q65" s="35">
        <v>20</v>
      </c>
      <c r="R65" s="35">
        <v>20</v>
      </c>
      <c r="S65" s="35">
        <v>0</v>
      </c>
      <c r="T65" s="35">
        <v>14</v>
      </c>
      <c r="U65" s="35">
        <v>20</v>
      </c>
      <c r="V65" s="35">
        <v>18</v>
      </c>
      <c r="W65" s="35">
        <v>20</v>
      </c>
      <c r="X65" s="35">
        <v>20</v>
      </c>
      <c r="Y65" s="35">
        <v>18</v>
      </c>
      <c r="Z65" s="35">
        <v>15</v>
      </c>
      <c r="AA65" s="35">
        <v>0</v>
      </c>
      <c r="AB65" s="35">
        <v>0</v>
      </c>
      <c r="AC65" s="35">
        <v>0</v>
      </c>
      <c r="AD65" s="35">
        <v>20</v>
      </c>
      <c r="AE65" s="35">
        <v>2</v>
      </c>
      <c r="AF65" s="35">
        <v>8</v>
      </c>
      <c r="AG65" s="35">
        <v>0</v>
      </c>
      <c r="AH65" s="35">
        <v>1</v>
      </c>
      <c r="AI65" s="35">
        <v>1</v>
      </c>
      <c r="AJ65" s="35">
        <v>16</v>
      </c>
      <c r="AK65" s="35">
        <v>0</v>
      </c>
      <c r="AL65" s="35">
        <v>0</v>
      </c>
      <c r="AM65" s="35">
        <v>0</v>
      </c>
      <c r="AN65" s="35">
        <v>2</v>
      </c>
      <c r="AO65" s="35">
        <v>20</v>
      </c>
      <c r="AP65" s="35">
        <v>1</v>
      </c>
      <c r="AQ65" s="35">
        <v>0</v>
      </c>
      <c r="AR65" s="35">
        <v>0</v>
      </c>
      <c r="AS65" s="35">
        <v>0</v>
      </c>
      <c r="AT65" s="35">
        <v>2</v>
      </c>
      <c r="AU65" s="35">
        <v>0</v>
      </c>
      <c r="AV65" s="35">
        <v>0</v>
      </c>
      <c r="AW65" s="35">
        <v>1</v>
      </c>
      <c r="AX65" s="35">
        <v>4</v>
      </c>
      <c r="AY65" s="35">
        <v>0</v>
      </c>
      <c r="AZ65" s="35">
        <v>1</v>
      </c>
      <c r="BA65" s="35">
        <v>0</v>
      </c>
      <c r="BB65" s="35">
        <v>0</v>
      </c>
      <c r="BC65" s="35">
        <v>0</v>
      </c>
      <c r="BD65" s="35">
        <v>0</v>
      </c>
      <c r="BE65" s="35">
        <v>0</v>
      </c>
      <c r="BF65" s="35">
        <v>0</v>
      </c>
      <c r="BG65" s="35">
        <v>0</v>
      </c>
      <c r="BH65" s="35">
        <v>3</v>
      </c>
      <c r="BI65" s="35">
        <v>0</v>
      </c>
      <c r="BJ65" s="35">
        <v>2</v>
      </c>
      <c r="BK65" s="35">
        <v>0</v>
      </c>
      <c r="BL65" s="35">
        <v>0</v>
      </c>
      <c r="BM65" s="35">
        <v>1</v>
      </c>
      <c r="BN65" s="35">
        <v>5</v>
      </c>
      <c r="BO65" s="35">
        <v>0</v>
      </c>
      <c r="BP65" s="35">
        <v>0</v>
      </c>
      <c r="BQ65" s="35">
        <v>1</v>
      </c>
      <c r="BR65" s="35">
        <v>0</v>
      </c>
      <c r="BS65" s="35">
        <v>0</v>
      </c>
      <c r="BT65" s="35">
        <v>6</v>
      </c>
      <c r="BU65" s="35">
        <v>0</v>
      </c>
      <c r="BV65" s="35">
        <v>2</v>
      </c>
      <c r="BW65" s="35">
        <v>10</v>
      </c>
      <c r="BX65" s="35">
        <v>2</v>
      </c>
      <c r="BY65" s="35">
        <v>4</v>
      </c>
      <c r="BZ65" s="35">
        <v>0</v>
      </c>
      <c r="CA65" s="35">
        <v>0</v>
      </c>
      <c r="CB65" s="35">
        <v>11</v>
      </c>
      <c r="CC65" s="35">
        <v>0</v>
      </c>
      <c r="CD65" s="35">
        <v>0</v>
      </c>
      <c r="CE65" s="35">
        <v>0</v>
      </c>
      <c r="CF65" s="35">
        <v>0</v>
      </c>
      <c r="CG65" s="35">
        <v>0</v>
      </c>
      <c r="CH65" s="35">
        <v>1</v>
      </c>
      <c r="CI65" s="35">
        <v>0</v>
      </c>
      <c r="CJ65" s="35">
        <v>1</v>
      </c>
      <c r="CK65" s="35">
        <v>2</v>
      </c>
      <c r="CL65" s="35">
        <v>3</v>
      </c>
      <c r="CM65" s="35">
        <v>0</v>
      </c>
      <c r="CN65" s="35">
        <v>0</v>
      </c>
      <c r="CO65" s="35">
        <v>0</v>
      </c>
      <c r="CP65" s="35">
        <v>0</v>
      </c>
      <c r="CQ65" s="35">
        <v>0</v>
      </c>
      <c r="CR65" s="35">
        <v>0</v>
      </c>
      <c r="CS65" s="35">
        <v>0</v>
      </c>
      <c r="CT65" s="35">
        <v>0</v>
      </c>
      <c r="CU65" s="35">
        <v>0</v>
      </c>
      <c r="CV65" s="35">
        <v>3</v>
      </c>
      <c r="CW65" s="35">
        <v>0</v>
      </c>
      <c r="CX65" s="35">
        <v>0</v>
      </c>
      <c r="CY65" s="35">
        <v>0</v>
      </c>
      <c r="CZ65" s="35">
        <v>0</v>
      </c>
      <c r="DA65" s="35">
        <v>1</v>
      </c>
      <c r="DB65" s="35">
        <v>0</v>
      </c>
      <c r="DC65" s="35">
        <v>0</v>
      </c>
      <c r="DD65" s="35">
        <v>0</v>
      </c>
      <c r="DE65" s="35">
        <v>1</v>
      </c>
      <c r="DF65" s="35">
        <v>0</v>
      </c>
      <c r="DG65" s="35">
        <v>4</v>
      </c>
      <c r="DH65" s="35">
        <v>4</v>
      </c>
      <c r="DI65" s="35">
        <v>0</v>
      </c>
      <c r="DJ65" s="35">
        <v>1</v>
      </c>
      <c r="DK65" s="35">
        <v>4</v>
      </c>
      <c r="DL65" s="35">
        <v>1</v>
      </c>
      <c r="DM65" s="35">
        <v>8</v>
      </c>
      <c r="DN65" s="35">
        <v>0</v>
      </c>
      <c r="DO65" s="35">
        <v>0</v>
      </c>
      <c r="DP65" s="35">
        <v>7</v>
      </c>
      <c r="DQ65" s="35">
        <v>0</v>
      </c>
      <c r="DR65" s="35">
        <v>0</v>
      </c>
      <c r="DS65" s="35">
        <v>0</v>
      </c>
      <c r="DT65" s="35">
        <v>2</v>
      </c>
      <c r="DU65" s="35">
        <v>0</v>
      </c>
      <c r="DV65" s="35">
        <v>0</v>
      </c>
      <c r="DW65" s="35">
        <v>0</v>
      </c>
      <c r="DX65" s="35">
        <v>1</v>
      </c>
      <c r="DY65" s="35">
        <v>1</v>
      </c>
      <c r="DZ65" s="35">
        <v>0</v>
      </c>
      <c r="EA65" s="35">
        <v>0</v>
      </c>
      <c r="EB65" s="35">
        <v>0</v>
      </c>
      <c r="EC65" s="35">
        <v>0</v>
      </c>
      <c r="ED65" s="35">
        <v>0</v>
      </c>
      <c r="EE65" s="35">
        <v>0</v>
      </c>
      <c r="EF65" s="35">
        <v>0</v>
      </c>
      <c r="EG65" s="35">
        <v>0</v>
      </c>
      <c r="EH65" s="35">
        <v>0</v>
      </c>
      <c r="EI65" s="35">
        <v>1</v>
      </c>
      <c r="EJ65" s="35">
        <v>0</v>
      </c>
      <c r="EK65" s="35">
        <v>0</v>
      </c>
      <c r="EL65" s="35">
        <v>0</v>
      </c>
      <c r="EM65" s="35">
        <v>0</v>
      </c>
      <c r="EN65" s="35">
        <v>0</v>
      </c>
      <c r="EO65" s="35">
        <v>0</v>
      </c>
      <c r="EP65" s="35">
        <v>0</v>
      </c>
      <c r="EQ65" s="35">
        <v>2</v>
      </c>
      <c r="ER65" s="35">
        <v>9</v>
      </c>
      <c r="ES65" s="35">
        <v>3</v>
      </c>
      <c r="ET65" s="35">
        <v>0</v>
      </c>
      <c r="EU65" s="35">
        <v>6</v>
      </c>
      <c r="EV65" s="35">
        <v>0</v>
      </c>
      <c r="EW65" s="35">
        <v>5</v>
      </c>
      <c r="EX65" s="35">
        <v>4</v>
      </c>
      <c r="EY65" s="35">
        <v>2</v>
      </c>
      <c r="EZ65" s="35">
        <v>1</v>
      </c>
      <c r="FA65" s="35">
        <v>6</v>
      </c>
      <c r="FB65" s="35">
        <v>0</v>
      </c>
      <c r="FC65" s="35">
        <v>0</v>
      </c>
      <c r="FD65" s="35">
        <v>0</v>
      </c>
      <c r="FE65" s="35">
        <v>0</v>
      </c>
    </row>
    <row r="66" spans="1:161" x14ac:dyDescent="0.25">
      <c r="A66" s="2" t="s">
        <v>204</v>
      </c>
      <c r="B66" s="35">
        <v>11</v>
      </c>
      <c r="C66" s="35">
        <v>0</v>
      </c>
      <c r="D66" s="35">
        <v>2</v>
      </c>
      <c r="E66" s="35">
        <v>11</v>
      </c>
      <c r="F66" s="35">
        <v>4</v>
      </c>
      <c r="G66" s="35">
        <v>18</v>
      </c>
      <c r="H66" s="35">
        <v>0</v>
      </c>
      <c r="I66" s="35">
        <v>0</v>
      </c>
      <c r="J66" s="35">
        <v>11</v>
      </c>
      <c r="K66" s="35">
        <v>21</v>
      </c>
      <c r="L66" s="35">
        <v>20</v>
      </c>
      <c r="M66" s="35">
        <v>21</v>
      </c>
      <c r="N66" s="35">
        <v>21</v>
      </c>
      <c r="O66" s="35">
        <v>21</v>
      </c>
      <c r="P66" s="35">
        <v>21</v>
      </c>
      <c r="Q66" s="35">
        <v>21</v>
      </c>
      <c r="R66" s="35">
        <v>20</v>
      </c>
      <c r="S66" s="35">
        <v>2</v>
      </c>
      <c r="T66" s="35">
        <v>2</v>
      </c>
      <c r="U66" s="35">
        <v>11</v>
      </c>
      <c r="V66" s="35">
        <v>15</v>
      </c>
      <c r="W66" s="35">
        <v>19</v>
      </c>
      <c r="X66" s="35">
        <v>19</v>
      </c>
      <c r="Y66" s="35">
        <v>17</v>
      </c>
      <c r="Z66" s="35">
        <v>11</v>
      </c>
      <c r="AA66" s="35">
        <v>0</v>
      </c>
      <c r="AB66" s="35">
        <v>0</v>
      </c>
      <c r="AC66" s="35">
        <v>2</v>
      </c>
      <c r="AD66" s="35">
        <v>11</v>
      </c>
      <c r="AE66" s="35">
        <v>3</v>
      </c>
      <c r="AF66" s="35">
        <v>4</v>
      </c>
      <c r="AG66" s="35">
        <v>0</v>
      </c>
      <c r="AH66" s="35">
        <v>7</v>
      </c>
      <c r="AI66" s="35">
        <v>0</v>
      </c>
      <c r="AJ66" s="35">
        <v>0</v>
      </c>
      <c r="AK66" s="35">
        <v>1</v>
      </c>
      <c r="AL66" s="35">
        <v>0</v>
      </c>
      <c r="AM66" s="35">
        <v>0</v>
      </c>
      <c r="AN66" s="35">
        <v>8</v>
      </c>
      <c r="AO66" s="35">
        <v>20</v>
      </c>
      <c r="AP66" s="35">
        <v>8</v>
      </c>
      <c r="AQ66" s="35">
        <v>1</v>
      </c>
      <c r="AR66" s="35">
        <v>3</v>
      </c>
      <c r="AS66" s="35">
        <v>2</v>
      </c>
      <c r="AT66" s="35">
        <v>9</v>
      </c>
      <c r="AU66" s="35">
        <v>2</v>
      </c>
      <c r="AV66" s="35">
        <v>3</v>
      </c>
      <c r="AW66" s="35">
        <v>2</v>
      </c>
      <c r="AX66" s="35">
        <v>2</v>
      </c>
      <c r="AY66" s="35">
        <v>0</v>
      </c>
      <c r="AZ66" s="35">
        <v>1</v>
      </c>
      <c r="BA66" s="35">
        <v>0</v>
      </c>
      <c r="BB66" s="35">
        <v>0</v>
      </c>
      <c r="BC66" s="35">
        <v>0</v>
      </c>
      <c r="BD66" s="35">
        <v>0</v>
      </c>
      <c r="BE66" s="35">
        <v>0</v>
      </c>
      <c r="BF66" s="35">
        <v>1</v>
      </c>
      <c r="BG66" s="35">
        <v>1</v>
      </c>
      <c r="BH66" s="35">
        <v>3</v>
      </c>
      <c r="BI66" s="35">
        <v>6</v>
      </c>
      <c r="BJ66" s="35">
        <v>4</v>
      </c>
      <c r="BK66" s="35">
        <v>1</v>
      </c>
      <c r="BL66" s="35">
        <v>2</v>
      </c>
      <c r="BM66" s="35">
        <v>3</v>
      </c>
      <c r="BN66" s="35">
        <v>7</v>
      </c>
      <c r="BO66" s="35">
        <v>0</v>
      </c>
      <c r="BP66" s="35">
        <v>1</v>
      </c>
      <c r="BQ66" s="35">
        <v>5</v>
      </c>
      <c r="BR66" s="35">
        <v>5</v>
      </c>
      <c r="BS66" s="35">
        <v>5</v>
      </c>
      <c r="BT66" s="35">
        <v>8</v>
      </c>
      <c r="BU66" s="35">
        <v>0</v>
      </c>
      <c r="BV66" s="35">
        <v>7</v>
      </c>
      <c r="BW66" s="35">
        <v>1</v>
      </c>
      <c r="BX66" s="35">
        <v>4</v>
      </c>
      <c r="BY66" s="35">
        <v>0</v>
      </c>
      <c r="BZ66" s="35">
        <v>0</v>
      </c>
      <c r="CA66" s="35">
        <v>0</v>
      </c>
      <c r="CB66" s="35">
        <v>9</v>
      </c>
      <c r="CC66" s="35">
        <v>1</v>
      </c>
      <c r="CD66" s="35">
        <v>1</v>
      </c>
      <c r="CE66" s="35">
        <v>1</v>
      </c>
      <c r="CF66" s="35">
        <v>2</v>
      </c>
      <c r="CG66" s="35">
        <v>2</v>
      </c>
      <c r="CH66" s="35">
        <v>4</v>
      </c>
      <c r="CI66" s="35">
        <v>1</v>
      </c>
      <c r="CJ66" s="35">
        <v>5</v>
      </c>
      <c r="CK66" s="35">
        <v>2</v>
      </c>
      <c r="CL66" s="35">
        <v>4</v>
      </c>
      <c r="CM66" s="35">
        <v>0</v>
      </c>
      <c r="CN66" s="35">
        <v>0</v>
      </c>
      <c r="CO66" s="35">
        <v>0</v>
      </c>
      <c r="CP66" s="35">
        <v>0</v>
      </c>
      <c r="CQ66" s="35">
        <v>0</v>
      </c>
      <c r="CR66" s="35">
        <v>0</v>
      </c>
      <c r="CS66" s="35">
        <v>0</v>
      </c>
      <c r="CT66" s="35">
        <v>0</v>
      </c>
      <c r="CU66" s="35">
        <v>6</v>
      </c>
      <c r="CV66" s="35">
        <v>4</v>
      </c>
      <c r="CW66" s="35">
        <v>4</v>
      </c>
      <c r="CX66" s="35">
        <v>1</v>
      </c>
      <c r="CY66" s="35">
        <v>1</v>
      </c>
      <c r="CZ66" s="35">
        <v>0</v>
      </c>
      <c r="DA66" s="35">
        <v>1</v>
      </c>
      <c r="DB66" s="35">
        <v>2</v>
      </c>
      <c r="DC66" s="35">
        <v>6</v>
      </c>
      <c r="DD66" s="35">
        <v>1</v>
      </c>
      <c r="DE66" s="35">
        <v>2</v>
      </c>
      <c r="DF66" s="35">
        <v>4</v>
      </c>
      <c r="DG66" s="35">
        <v>1</v>
      </c>
      <c r="DH66" s="35">
        <v>1</v>
      </c>
      <c r="DI66" s="35">
        <v>0</v>
      </c>
      <c r="DJ66" s="35">
        <v>5</v>
      </c>
      <c r="DK66" s="35">
        <v>8</v>
      </c>
      <c r="DL66" s="35">
        <v>3</v>
      </c>
      <c r="DM66" s="35">
        <v>5</v>
      </c>
      <c r="DN66" s="35">
        <v>0</v>
      </c>
      <c r="DO66" s="35">
        <v>1</v>
      </c>
      <c r="DP66" s="35">
        <v>3</v>
      </c>
      <c r="DQ66" s="35">
        <v>0</v>
      </c>
      <c r="DR66" s="35">
        <v>1</v>
      </c>
      <c r="DS66" s="35">
        <v>6</v>
      </c>
      <c r="DT66" s="35">
        <v>6</v>
      </c>
      <c r="DU66" s="35">
        <v>5</v>
      </c>
      <c r="DV66" s="35">
        <v>2</v>
      </c>
      <c r="DW66" s="35">
        <v>0</v>
      </c>
      <c r="DX66" s="35">
        <v>10</v>
      </c>
      <c r="DY66" s="35">
        <v>2</v>
      </c>
      <c r="DZ66" s="35">
        <v>2</v>
      </c>
      <c r="EA66" s="35">
        <v>0</v>
      </c>
      <c r="EB66" s="35">
        <v>0</v>
      </c>
      <c r="EC66" s="35">
        <v>0</v>
      </c>
      <c r="ED66" s="35">
        <v>0</v>
      </c>
      <c r="EE66" s="35">
        <v>0</v>
      </c>
      <c r="EF66" s="35">
        <v>0</v>
      </c>
      <c r="EG66" s="35">
        <v>0</v>
      </c>
      <c r="EH66" s="35">
        <v>0</v>
      </c>
      <c r="EI66" s="35">
        <v>9</v>
      </c>
      <c r="EJ66" s="35">
        <v>8</v>
      </c>
      <c r="EK66" s="35">
        <v>0</v>
      </c>
      <c r="EL66" s="35">
        <v>0</v>
      </c>
      <c r="EM66" s="35">
        <v>0</v>
      </c>
      <c r="EN66" s="35">
        <v>0</v>
      </c>
      <c r="EO66" s="35">
        <v>0</v>
      </c>
      <c r="EP66" s="35">
        <v>1</v>
      </c>
      <c r="EQ66" s="35">
        <v>10</v>
      </c>
      <c r="ER66" s="35">
        <v>11</v>
      </c>
      <c r="ES66" s="35">
        <v>3</v>
      </c>
      <c r="ET66" s="35">
        <v>1</v>
      </c>
      <c r="EU66" s="35">
        <v>8</v>
      </c>
      <c r="EV66" s="35">
        <v>5</v>
      </c>
      <c r="EW66" s="35">
        <v>2</v>
      </c>
      <c r="EX66" s="35">
        <v>2</v>
      </c>
      <c r="EY66" s="35">
        <v>6</v>
      </c>
      <c r="EZ66" s="35">
        <v>8</v>
      </c>
      <c r="FA66" s="35">
        <v>9</v>
      </c>
      <c r="FB66" s="35">
        <v>0</v>
      </c>
      <c r="FC66" s="35">
        <v>3</v>
      </c>
      <c r="FD66" s="35">
        <v>1</v>
      </c>
      <c r="FE66" s="35">
        <v>0</v>
      </c>
    </row>
    <row r="67" spans="1:161" x14ac:dyDescent="0.25">
      <c r="A67" s="2" t="s">
        <v>214</v>
      </c>
      <c r="B67" s="35">
        <v>12</v>
      </c>
      <c r="C67" s="35">
        <v>0</v>
      </c>
      <c r="D67" s="35">
        <v>13</v>
      </c>
      <c r="E67" s="35">
        <v>1</v>
      </c>
      <c r="F67" s="35">
        <v>0</v>
      </c>
      <c r="G67" s="35">
        <v>8</v>
      </c>
      <c r="H67" s="35">
        <v>0</v>
      </c>
      <c r="I67" s="35">
        <v>6</v>
      </c>
      <c r="J67" s="35">
        <v>1</v>
      </c>
      <c r="K67" s="35">
        <v>13</v>
      </c>
      <c r="L67" s="35">
        <v>18</v>
      </c>
      <c r="M67" s="35">
        <v>18</v>
      </c>
      <c r="N67" s="35">
        <v>18</v>
      </c>
      <c r="O67" s="35">
        <v>18</v>
      </c>
      <c r="P67" s="35">
        <v>18</v>
      </c>
      <c r="Q67" s="35">
        <v>18</v>
      </c>
      <c r="R67" s="35">
        <v>16</v>
      </c>
      <c r="S67" s="35">
        <v>0</v>
      </c>
      <c r="T67" s="35">
        <v>2</v>
      </c>
      <c r="U67" s="35">
        <v>12</v>
      </c>
      <c r="V67" s="35">
        <v>3</v>
      </c>
      <c r="W67" s="35">
        <v>3</v>
      </c>
      <c r="X67" s="35">
        <v>4</v>
      </c>
      <c r="Y67" s="35">
        <v>13</v>
      </c>
      <c r="Z67" s="35">
        <v>5</v>
      </c>
      <c r="AA67" s="35">
        <v>0</v>
      </c>
      <c r="AB67" s="35">
        <v>0</v>
      </c>
      <c r="AC67" s="35">
        <v>12</v>
      </c>
      <c r="AD67" s="35">
        <v>1</v>
      </c>
      <c r="AE67" s="35">
        <v>13</v>
      </c>
      <c r="AF67" s="35">
        <v>0</v>
      </c>
      <c r="AG67" s="35">
        <v>0</v>
      </c>
      <c r="AH67" s="35">
        <v>16</v>
      </c>
      <c r="AI67" s="35">
        <v>0</v>
      </c>
      <c r="AJ67" s="35">
        <v>0</v>
      </c>
      <c r="AK67" s="35">
        <v>0</v>
      </c>
      <c r="AL67" s="35">
        <v>0</v>
      </c>
      <c r="AM67" s="35">
        <v>0</v>
      </c>
      <c r="AN67" s="35">
        <v>17</v>
      </c>
      <c r="AO67" s="35">
        <v>15</v>
      </c>
      <c r="AP67" s="35">
        <v>6</v>
      </c>
      <c r="AQ67" s="35">
        <v>0</v>
      </c>
      <c r="AR67" s="35">
        <v>2</v>
      </c>
      <c r="AS67" s="35">
        <v>1</v>
      </c>
      <c r="AT67" s="35">
        <v>2</v>
      </c>
      <c r="AU67" s="35">
        <v>7</v>
      </c>
      <c r="AV67" s="35">
        <v>1</v>
      </c>
      <c r="AW67" s="35">
        <v>5</v>
      </c>
      <c r="AX67" s="35">
        <v>2</v>
      </c>
      <c r="AY67" s="35">
        <v>5</v>
      </c>
      <c r="AZ67" s="35">
        <v>0</v>
      </c>
      <c r="BA67" s="35">
        <v>0</v>
      </c>
      <c r="BB67" s="35">
        <v>0</v>
      </c>
      <c r="BC67" s="35">
        <v>0</v>
      </c>
      <c r="BD67" s="35">
        <v>0</v>
      </c>
      <c r="BE67" s="35">
        <v>0</v>
      </c>
      <c r="BF67" s="35">
        <v>2</v>
      </c>
      <c r="BG67" s="35">
        <v>0</v>
      </c>
      <c r="BH67" s="35">
        <v>5</v>
      </c>
      <c r="BI67" s="35">
        <v>4</v>
      </c>
      <c r="BJ67" s="35">
        <v>3</v>
      </c>
      <c r="BK67" s="35">
        <v>14</v>
      </c>
      <c r="BL67" s="35">
        <v>7</v>
      </c>
      <c r="BM67" s="35">
        <v>2</v>
      </c>
      <c r="BN67" s="35">
        <v>4</v>
      </c>
      <c r="BO67" s="35">
        <v>0</v>
      </c>
      <c r="BP67" s="35">
        <v>0</v>
      </c>
      <c r="BQ67" s="35">
        <v>4</v>
      </c>
      <c r="BR67" s="35">
        <v>2</v>
      </c>
      <c r="BS67" s="35">
        <v>4</v>
      </c>
      <c r="BT67" s="35">
        <v>0</v>
      </c>
      <c r="BU67" s="35">
        <v>0</v>
      </c>
      <c r="BV67" s="35">
        <v>2</v>
      </c>
      <c r="BW67" s="35">
        <v>0</v>
      </c>
      <c r="BX67" s="35">
        <v>0</v>
      </c>
      <c r="BY67" s="35">
        <v>0</v>
      </c>
      <c r="BZ67" s="35">
        <v>0</v>
      </c>
      <c r="CA67" s="35">
        <v>0</v>
      </c>
      <c r="CB67" s="35">
        <v>1</v>
      </c>
      <c r="CC67" s="35">
        <v>3</v>
      </c>
      <c r="CD67" s="35">
        <v>0</v>
      </c>
      <c r="CE67" s="35">
        <v>0</v>
      </c>
      <c r="CF67" s="35">
        <v>1</v>
      </c>
      <c r="CG67" s="35">
        <v>0</v>
      </c>
      <c r="CH67" s="35">
        <v>1</v>
      </c>
      <c r="CI67" s="35">
        <v>3</v>
      </c>
      <c r="CJ67" s="35">
        <v>6</v>
      </c>
      <c r="CK67" s="35">
        <v>4</v>
      </c>
      <c r="CL67" s="35">
        <v>6</v>
      </c>
      <c r="CM67" s="35">
        <v>0</v>
      </c>
      <c r="CN67" s="35">
        <v>0</v>
      </c>
      <c r="CO67" s="35">
        <v>0</v>
      </c>
      <c r="CP67" s="35">
        <v>0</v>
      </c>
      <c r="CQ67" s="35">
        <v>0</v>
      </c>
      <c r="CR67" s="35">
        <v>0</v>
      </c>
      <c r="CS67" s="35">
        <v>0</v>
      </c>
      <c r="CT67" s="35">
        <v>0</v>
      </c>
      <c r="CU67" s="35">
        <v>7</v>
      </c>
      <c r="CV67" s="35">
        <v>3</v>
      </c>
      <c r="CW67" s="35">
        <v>2</v>
      </c>
      <c r="CX67" s="35">
        <v>2</v>
      </c>
      <c r="CY67" s="35">
        <v>1</v>
      </c>
      <c r="CZ67" s="35">
        <v>3</v>
      </c>
      <c r="DA67" s="35">
        <v>3</v>
      </c>
      <c r="DB67" s="35">
        <v>6</v>
      </c>
      <c r="DC67" s="35">
        <v>1</v>
      </c>
      <c r="DD67" s="35">
        <v>0</v>
      </c>
      <c r="DE67" s="35">
        <v>1</v>
      </c>
      <c r="DF67" s="35">
        <v>6</v>
      </c>
      <c r="DG67" s="35">
        <v>1</v>
      </c>
      <c r="DH67" s="35">
        <v>1</v>
      </c>
      <c r="DI67" s="35">
        <v>0</v>
      </c>
      <c r="DJ67" s="35">
        <v>0</v>
      </c>
      <c r="DK67" s="35">
        <v>1</v>
      </c>
      <c r="DL67" s="35">
        <v>1</v>
      </c>
      <c r="DM67" s="35">
        <v>1</v>
      </c>
      <c r="DN67" s="35">
        <v>0</v>
      </c>
      <c r="DO67" s="35">
        <v>0</v>
      </c>
      <c r="DP67" s="35">
        <v>0</v>
      </c>
      <c r="DQ67" s="35">
        <v>0</v>
      </c>
      <c r="DR67" s="35">
        <v>0</v>
      </c>
      <c r="DS67" s="35">
        <v>9</v>
      </c>
      <c r="DT67" s="35">
        <v>1</v>
      </c>
      <c r="DU67" s="35">
        <v>3</v>
      </c>
      <c r="DV67" s="35">
        <v>5</v>
      </c>
      <c r="DW67" s="35">
        <v>0</v>
      </c>
      <c r="DX67" s="35">
        <v>10</v>
      </c>
      <c r="DY67" s="35">
        <v>3</v>
      </c>
      <c r="DZ67" s="35">
        <v>4</v>
      </c>
      <c r="EA67" s="35">
        <v>0</v>
      </c>
      <c r="EB67" s="35">
        <v>0</v>
      </c>
      <c r="EC67" s="35">
        <v>0</v>
      </c>
      <c r="ED67" s="35">
        <v>0</v>
      </c>
      <c r="EE67" s="35">
        <v>0</v>
      </c>
      <c r="EF67" s="35">
        <v>0</v>
      </c>
      <c r="EG67" s="35">
        <v>0</v>
      </c>
      <c r="EH67" s="35">
        <v>0</v>
      </c>
      <c r="EI67" s="35">
        <v>8</v>
      </c>
      <c r="EJ67" s="35">
        <v>6</v>
      </c>
      <c r="EK67" s="35">
        <v>0</v>
      </c>
      <c r="EL67" s="35">
        <v>7</v>
      </c>
      <c r="EM67" s="35">
        <v>0</v>
      </c>
      <c r="EN67" s="35">
        <v>4</v>
      </c>
      <c r="EO67" s="35">
        <v>0</v>
      </c>
      <c r="EP67" s="35">
        <v>3</v>
      </c>
      <c r="EQ67" s="35">
        <v>3</v>
      </c>
      <c r="ER67" s="35">
        <v>3</v>
      </c>
      <c r="ES67" s="35">
        <v>1</v>
      </c>
      <c r="ET67" s="35">
        <v>8</v>
      </c>
      <c r="EU67" s="35">
        <v>0</v>
      </c>
      <c r="EV67" s="35">
        <v>4</v>
      </c>
      <c r="EW67" s="35">
        <v>3</v>
      </c>
      <c r="EX67" s="35">
        <v>0</v>
      </c>
      <c r="EY67" s="35">
        <v>2</v>
      </c>
      <c r="EZ67" s="35">
        <v>1</v>
      </c>
      <c r="FA67" s="35">
        <v>2</v>
      </c>
      <c r="FB67" s="35">
        <v>2</v>
      </c>
      <c r="FC67" s="35">
        <v>0</v>
      </c>
      <c r="FD67" s="35">
        <v>0</v>
      </c>
      <c r="FE67" s="35">
        <v>0</v>
      </c>
    </row>
    <row r="68" spans="1:161" x14ac:dyDescent="0.25">
      <c r="A68" s="2" t="s">
        <v>205</v>
      </c>
      <c r="B68" s="35">
        <v>13</v>
      </c>
      <c r="C68" s="35">
        <v>0</v>
      </c>
      <c r="D68" s="35">
        <v>2</v>
      </c>
      <c r="E68" s="35">
        <v>12</v>
      </c>
      <c r="F68" s="35">
        <v>8</v>
      </c>
      <c r="G68" s="35">
        <v>19</v>
      </c>
      <c r="H68" s="35">
        <v>0</v>
      </c>
      <c r="I68" s="35">
        <v>10</v>
      </c>
      <c r="J68" s="35">
        <v>13</v>
      </c>
      <c r="K68" s="35">
        <v>21</v>
      </c>
      <c r="L68" s="35">
        <v>20</v>
      </c>
      <c r="M68" s="35">
        <v>20</v>
      </c>
      <c r="N68" s="35">
        <v>21</v>
      </c>
      <c r="O68" s="35">
        <v>20</v>
      </c>
      <c r="P68" s="35">
        <v>21</v>
      </c>
      <c r="Q68" s="35">
        <v>21</v>
      </c>
      <c r="R68" s="35">
        <v>21</v>
      </c>
      <c r="S68" s="35">
        <v>0</v>
      </c>
      <c r="T68" s="35">
        <v>18</v>
      </c>
      <c r="U68" s="35">
        <v>14</v>
      </c>
      <c r="V68" s="35">
        <v>5</v>
      </c>
      <c r="W68" s="35">
        <v>20</v>
      </c>
      <c r="X68" s="35">
        <v>20</v>
      </c>
      <c r="Y68" s="35">
        <v>19</v>
      </c>
      <c r="Z68" s="35">
        <v>12</v>
      </c>
      <c r="AA68" s="35">
        <v>0</v>
      </c>
      <c r="AB68" s="35">
        <v>0</v>
      </c>
      <c r="AC68" s="35">
        <v>6</v>
      </c>
      <c r="AD68" s="35">
        <v>15</v>
      </c>
      <c r="AE68" s="35">
        <v>7</v>
      </c>
      <c r="AF68" s="35">
        <v>0</v>
      </c>
      <c r="AG68" s="35">
        <v>0</v>
      </c>
      <c r="AH68" s="35">
        <v>12</v>
      </c>
      <c r="AI68" s="35">
        <v>1</v>
      </c>
      <c r="AJ68" s="35">
        <v>2</v>
      </c>
      <c r="AK68" s="35">
        <v>0</v>
      </c>
      <c r="AL68" s="35">
        <v>0</v>
      </c>
      <c r="AM68" s="35">
        <v>1</v>
      </c>
      <c r="AN68" s="35">
        <v>13</v>
      </c>
      <c r="AO68" s="35">
        <v>20</v>
      </c>
      <c r="AP68" s="35">
        <v>2</v>
      </c>
      <c r="AQ68" s="35">
        <v>0</v>
      </c>
      <c r="AR68" s="35">
        <v>1</v>
      </c>
      <c r="AS68" s="35">
        <v>3</v>
      </c>
      <c r="AT68" s="35">
        <v>5</v>
      </c>
      <c r="AU68" s="35">
        <v>2</v>
      </c>
      <c r="AV68" s="35">
        <v>0</v>
      </c>
      <c r="AW68" s="35">
        <v>6</v>
      </c>
      <c r="AX68" s="35">
        <v>4</v>
      </c>
      <c r="AY68" s="35">
        <v>0</v>
      </c>
      <c r="AZ68" s="35">
        <v>1</v>
      </c>
      <c r="BA68" s="35">
        <v>1</v>
      </c>
      <c r="BB68" s="35">
        <v>0</v>
      </c>
      <c r="BC68" s="35">
        <v>1</v>
      </c>
      <c r="BD68" s="35">
        <v>0</v>
      </c>
      <c r="BE68" s="35">
        <v>0</v>
      </c>
      <c r="BF68" s="35">
        <v>0</v>
      </c>
      <c r="BG68" s="35">
        <v>1</v>
      </c>
      <c r="BH68" s="35">
        <v>2</v>
      </c>
      <c r="BI68" s="35">
        <v>6</v>
      </c>
      <c r="BJ68" s="35">
        <v>5</v>
      </c>
      <c r="BK68" s="35">
        <v>1</v>
      </c>
      <c r="BL68" s="35">
        <v>1</v>
      </c>
      <c r="BM68" s="35">
        <v>1</v>
      </c>
      <c r="BN68" s="35">
        <v>2</v>
      </c>
      <c r="BO68" s="35">
        <v>0</v>
      </c>
      <c r="BP68" s="35">
        <v>0</v>
      </c>
      <c r="BQ68" s="35">
        <v>1</v>
      </c>
      <c r="BR68" s="35">
        <v>5</v>
      </c>
      <c r="BS68" s="35">
        <v>5</v>
      </c>
      <c r="BT68" s="35">
        <v>3</v>
      </c>
      <c r="BU68" s="35">
        <v>0</v>
      </c>
      <c r="BV68" s="35">
        <v>2</v>
      </c>
      <c r="BW68" s="35">
        <v>0</v>
      </c>
      <c r="BX68" s="35">
        <v>4</v>
      </c>
      <c r="BY68" s="35">
        <v>1</v>
      </c>
      <c r="BZ68" s="35">
        <v>0</v>
      </c>
      <c r="CA68" s="35">
        <v>0</v>
      </c>
      <c r="CB68" s="35">
        <v>5</v>
      </c>
      <c r="CC68" s="35">
        <v>1</v>
      </c>
      <c r="CD68" s="35">
        <v>5</v>
      </c>
      <c r="CE68" s="35">
        <v>0</v>
      </c>
      <c r="CF68" s="35">
        <v>4</v>
      </c>
      <c r="CG68" s="35">
        <v>2</v>
      </c>
      <c r="CH68" s="35">
        <v>6</v>
      </c>
      <c r="CI68" s="35">
        <v>0</v>
      </c>
      <c r="CJ68" s="35">
        <v>1</v>
      </c>
      <c r="CK68" s="35">
        <v>4</v>
      </c>
      <c r="CL68" s="35">
        <v>3</v>
      </c>
      <c r="CM68" s="35">
        <v>0</v>
      </c>
      <c r="CN68" s="35">
        <v>0</v>
      </c>
      <c r="CO68" s="35">
        <v>0</v>
      </c>
      <c r="CP68" s="35">
        <v>0</v>
      </c>
      <c r="CQ68" s="35">
        <v>0</v>
      </c>
      <c r="CR68" s="35">
        <v>0</v>
      </c>
      <c r="CS68" s="35">
        <v>0</v>
      </c>
      <c r="CT68" s="35">
        <v>0</v>
      </c>
      <c r="CU68" s="35">
        <v>0</v>
      </c>
      <c r="CV68" s="35">
        <v>0</v>
      </c>
      <c r="CW68" s="35">
        <v>0</v>
      </c>
      <c r="CX68" s="35">
        <v>3</v>
      </c>
      <c r="CY68" s="35">
        <v>0</v>
      </c>
      <c r="CZ68" s="35">
        <v>0</v>
      </c>
      <c r="DA68" s="35">
        <v>1</v>
      </c>
      <c r="DB68" s="35">
        <v>3</v>
      </c>
      <c r="DC68" s="35">
        <v>0</v>
      </c>
      <c r="DD68" s="35">
        <v>1</v>
      </c>
      <c r="DE68" s="35">
        <v>5</v>
      </c>
      <c r="DF68" s="35">
        <v>1</v>
      </c>
      <c r="DG68" s="35">
        <v>6</v>
      </c>
      <c r="DH68" s="35">
        <v>6</v>
      </c>
      <c r="DI68" s="35">
        <v>1</v>
      </c>
      <c r="DJ68" s="35">
        <v>4</v>
      </c>
      <c r="DK68" s="35">
        <v>2</v>
      </c>
      <c r="DL68" s="35">
        <v>2</v>
      </c>
      <c r="DM68" s="35">
        <v>4</v>
      </c>
      <c r="DN68" s="35">
        <v>0</v>
      </c>
      <c r="DO68" s="35">
        <v>0</v>
      </c>
      <c r="DP68" s="35">
        <v>3</v>
      </c>
      <c r="DQ68" s="35">
        <v>0</v>
      </c>
      <c r="DR68" s="35">
        <v>0</v>
      </c>
      <c r="DS68" s="35">
        <v>0</v>
      </c>
      <c r="DT68" s="35">
        <v>2</v>
      </c>
      <c r="DU68" s="35">
        <v>1</v>
      </c>
      <c r="DV68" s="35">
        <v>1</v>
      </c>
      <c r="DW68" s="35">
        <v>0</v>
      </c>
      <c r="DX68" s="35">
        <v>1</v>
      </c>
      <c r="DY68" s="35">
        <v>1</v>
      </c>
      <c r="DZ68" s="35">
        <v>1</v>
      </c>
      <c r="EA68" s="35">
        <v>0</v>
      </c>
      <c r="EB68" s="35">
        <v>0</v>
      </c>
      <c r="EC68" s="35">
        <v>0</v>
      </c>
      <c r="ED68" s="35">
        <v>0</v>
      </c>
      <c r="EE68" s="35">
        <v>0</v>
      </c>
      <c r="EF68" s="35">
        <v>0</v>
      </c>
      <c r="EG68" s="35">
        <v>0</v>
      </c>
      <c r="EH68" s="35">
        <v>0</v>
      </c>
      <c r="EI68" s="35">
        <v>1</v>
      </c>
      <c r="EJ68" s="35">
        <v>1</v>
      </c>
      <c r="EK68" s="35">
        <v>1</v>
      </c>
      <c r="EL68" s="35">
        <v>4</v>
      </c>
      <c r="EM68" s="35">
        <v>0</v>
      </c>
      <c r="EN68" s="35">
        <v>0</v>
      </c>
      <c r="EO68" s="35">
        <v>0</v>
      </c>
      <c r="EP68" s="35">
        <v>3</v>
      </c>
      <c r="EQ68" s="35">
        <v>1</v>
      </c>
      <c r="ER68" s="35">
        <v>7</v>
      </c>
      <c r="ES68" s="35">
        <v>5</v>
      </c>
      <c r="ET68" s="35">
        <v>0</v>
      </c>
      <c r="EU68" s="35">
        <v>3</v>
      </c>
      <c r="EV68" s="35">
        <v>5</v>
      </c>
      <c r="EW68" s="35">
        <v>1</v>
      </c>
      <c r="EX68" s="35">
        <v>3</v>
      </c>
      <c r="EY68" s="35">
        <v>5</v>
      </c>
      <c r="EZ68" s="35">
        <v>4</v>
      </c>
      <c r="FA68" s="35">
        <v>6</v>
      </c>
      <c r="FB68" s="35">
        <v>1</v>
      </c>
      <c r="FC68" s="35">
        <v>0</v>
      </c>
      <c r="FD68" s="35">
        <v>0</v>
      </c>
      <c r="FE68" s="35">
        <v>0</v>
      </c>
    </row>
    <row r="69" spans="1:161" x14ac:dyDescent="0.25">
      <c r="A69" s="2" t="s">
        <v>206</v>
      </c>
      <c r="B69" s="35">
        <v>4</v>
      </c>
      <c r="C69" s="35">
        <v>0</v>
      </c>
      <c r="D69" s="35">
        <v>2</v>
      </c>
      <c r="E69" s="35">
        <v>5</v>
      </c>
      <c r="F69" s="35">
        <v>2</v>
      </c>
      <c r="G69" s="35">
        <v>7</v>
      </c>
      <c r="H69" s="35">
        <v>0</v>
      </c>
      <c r="I69" s="35">
        <v>0</v>
      </c>
      <c r="J69" s="35">
        <v>3</v>
      </c>
      <c r="K69" s="35">
        <v>18</v>
      </c>
      <c r="L69" s="35">
        <v>12</v>
      </c>
      <c r="M69" s="35">
        <v>15</v>
      </c>
      <c r="N69" s="35">
        <v>18</v>
      </c>
      <c r="O69" s="35">
        <v>14</v>
      </c>
      <c r="P69" s="35">
        <v>17</v>
      </c>
      <c r="Q69" s="35">
        <v>18</v>
      </c>
      <c r="R69" s="35">
        <v>14</v>
      </c>
      <c r="S69" s="35">
        <v>4</v>
      </c>
      <c r="T69" s="35">
        <v>5</v>
      </c>
      <c r="U69" s="35">
        <v>4</v>
      </c>
      <c r="V69" s="35">
        <v>8</v>
      </c>
      <c r="W69" s="35">
        <v>12</v>
      </c>
      <c r="X69" s="35">
        <v>9</v>
      </c>
      <c r="Y69" s="35">
        <v>15</v>
      </c>
      <c r="Z69" s="35">
        <v>11</v>
      </c>
      <c r="AA69" s="35">
        <v>0</v>
      </c>
      <c r="AB69" s="35">
        <v>0</v>
      </c>
      <c r="AC69" s="35">
        <v>9</v>
      </c>
      <c r="AD69" s="35">
        <v>3</v>
      </c>
      <c r="AE69" s="35">
        <v>10</v>
      </c>
      <c r="AF69" s="35">
        <v>0</v>
      </c>
      <c r="AG69" s="35">
        <v>1</v>
      </c>
      <c r="AH69" s="35">
        <v>5</v>
      </c>
      <c r="AI69" s="35">
        <v>5</v>
      </c>
      <c r="AJ69" s="35">
        <v>0</v>
      </c>
      <c r="AK69" s="35">
        <v>0</v>
      </c>
      <c r="AL69" s="35">
        <v>0</v>
      </c>
      <c r="AM69" s="35">
        <v>0</v>
      </c>
      <c r="AN69" s="35">
        <v>5</v>
      </c>
      <c r="AO69" s="35">
        <v>10</v>
      </c>
      <c r="AP69" s="35">
        <v>11</v>
      </c>
      <c r="AQ69" s="35">
        <v>0</v>
      </c>
      <c r="AR69" s="35">
        <v>5</v>
      </c>
      <c r="AS69" s="35">
        <v>7</v>
      </c>
      <c r="AT69" s="35">
        <v>3</v>
      </c>
      <c r="AU69" s="35">
        <v>10</v>
      </c>
      <c r="AV69" s="35">
        <v>4</v>
      </c>
      <c r="AW69" s="35">
        <v>9</v>
      </c>
      <c r="AX69" s="35">
        <v>7</v>
      </c>
      <c r="AY69" s="35">
        <v>0</v>
      </c>
      <c r="AZ69" s="35">
        <v>6</v>
      </c>
      <c r="BA69" s="35">
        <v>3</v>
      </c>
      <c r="BB69" s="35">
        <v>0</v>
      </c>
      <c r="BC69" s="35">
        <v>4</v>
      </c>
      <c r="BD69" s="35">
        <v>1</v>
      </c>
      <c r="BE69" s="35">
        <v>0</v>
      </c>
      <c r="BF69" s="35">
        <v>4</v>
      </c>
      <c r="BG69" s="35">
        <v>2</v>
      </c>
      <c r="BH69" s="35">
        <v>2</v>
      </c>
      <c r="BI69" s="35">
        <v>6</v>
      </c>
      <c r="BJ69" s="35">
        <v>4</v>
      </c>
      <c r="BK69" s="35">
        <v>6</v>
      </c>
      <c r="BL69" s="35">
        <v>8</v>
      </c>
      <c r="BM69" s="35">
        <v>2</v>
      </c>
      <c r="BN69" s="35">
        <v>5</v>
      </c>
      <c r="BO69" s="35">
        <v>1</v>
      </c>
      <c r="BP69" s="35">
        <v>0</v>
      </c>
      <c r="BQ69" s="35">
        <v>6</v>
      </c>
      <c r="BR69" s="35">
        <v>6</v>
      </c>
      <c r="BS69" s="35">
        <v>6</v>
      </c>
      <c r="BT69" s="35">
        <v>0</v>
      </c>
      <c r="BU69" s="35">
        <v>2</v>
      </c>
      <c r="BV69" s="35">
        <v>6</v>
      </c>
      <c r="BW69" s="35">
        <v>2</v>
      </c>
      <c r="BX69" s="35">
        <v>1</v>
      </c>
      <c r="BY69" s="35">
        <v>2</v>
      </c>
      <c r="BZ69" s="35">
        <v>0</v>
      </c>
      <c r="CA69" s="35">
        <v>6</v>
      </c>
      <c r="CB69" s="35">
        <v>6</v>
      </c>
      <c r="CC69" s="35">
        <v>8</v>
      </c>
      <c r="CD69" s="35">
        <v>1</v>
      </c>
      <c r="CE69" s="35">
        <v>4</v>
      </c>
      <c r="CF69" s="35">
        <v>6</v>
      </c>
      <c r="CG69" s="35">
        <v>3</v>
      </c>
      <c r="CH69" s="35">
        <v>5</v>
      </c>
      <c r="CI69" s="35">
        <v>0</v>
      </c>
      <c r="CJ69" s="35">
        <v>4</v>
      </c>
      <c r="CK69" s="35">
        <v>3</v>
      </c>
      <c r="CL69" s="35">
        <v>5</v>
      </c>
      <c r="CM69" s="35">
        <v>0</v>
      </c>
      <c r="CN69" s="35">
        <v>0</v>
      </c>
      <c r="CO69" s="35">
        <v>0</v>
      </c>
      <c r="CP69" s="35">
        <v>0</v>
      </c>
      <c r="CQ69" s="35">
        <v>0</v>
      </c>
      <c r="CR69" s="35">
        <v>0</v>
      </c>
      <c r="CS69" s="35">
        <v>0</v>
      </c>
      <c r="CT69" s="35">
        <v>0</v>
      </c>
      <c r="CU69" s="35">
        <v>5</v>
      </c>
      <c r="CV69" s="35">
        <v>5</v>
      </c>
      <c r="CW69" s="35">
        <v>4</v>
      </c>
      <c r="CX69" s="35">
        <v>1</v>
      </c>
      <c r="CY69" s="35">
        <v>0</v>
      </c>
      <c r="CZ69" s="35">
        <v>1</v>
      </c>
      <c r="DA69" s="35">
        <v>1</v>
      </c>
      <c r="DB69" s="35">
        <v>1</v>
      </c>
      <c r="DC69" s="35">
        <v>1</v>
      </c>
      <c r="DD69" s="35">
        <v>1</v>
      </c>
      <c r="DE69" s="35">
        <v>1</v>
      </c>
      <c r="DF69" s="35">
        <v>6</v>
      </c>
      <c r="DG69" s="35">
        <v>2</v>
      </c>
      <c r="DH69" s="35">
        <v>2</v>
      </c>
      <c r="DI69" s="35">
        <v>1</v>
      </c>
      <c r="DJ69" s="35">
        <v>4</v>
      </c>
      <c r="DK69" s="35">
        <v>4</v>
      </c>
      <c r="DL69" s="35">
        <v>2</v>
      </c>
      <c r="DM69" s="35">
        <v>5</v>
      </c>
      <c r="DN69" s="35">
        <v>1</v>
      </c>
      <c r="DO69" s="35">
        <v>4</v>
      </c>
      <c r="DP69" s="35">
        <v>3</v>
      </c>
      <c r="DQ69" s="35">
        <v>0</v>
      </c>
      <c r="DR69" s="35">
        <v>2</v>
      </c>
      <c r="DS69" s="35">
        <v>7</v>
      </c>
      <c r="DT69" s="35">
        <v>2</v>
      </c>
      <c r="DU69" s="35">
        <v>2</v>
      </c>
      <c r="DV69" s="35">
        <v>6</v>
      </c>
      <c r="DW69" s="35">
        <v>1</v>
      </c>
      <c r="DX69" s="35">
        <v>5</v>
      </c>
      <c r="DY69" s="35">
        <v>1</v>
      </c>
      <c r="DZ69" s="35">
        <v>2</v>
      </c>
      <c r="EA69" s="35">
        <v>0</v>
      </c>
      <c r="EB69" s="35">
        <v>0</v>
      </c>
      <c r="EC69" s="35">
        <v>0</v>
      </c>
      <c r="ED69" s="35">
        <v>0</v>
      </c>
      <c r="EE69" s="35">
        <v>0</v>
      </c>
      <c r="EF69" s="35">
        <v>0</v>
      </c>
      <c r="EG69" s="35">
        <v>0</v>
      </c>
      <c r="EH69" s="35">
        <v>0</v>
      </c>
      <c r="EI69" s="35">
        <v>2</v>
      </c>
      <c r="EJ69" s="35">
        <v>2</v>
      </c>
      <c r="EK69" s="35">
        <v>2</v>
      </c>
      <c r="EL69" s="35">
        <v>3</v>
      </c>
      <c r="EM69" s="35">
        <v>0</v>
      </c>
      <c r="EN69" s="35">
        <v>0</v>
      </c>
      <c r="EO69" s="35">
        <v>0</v>
      </c>
      <c r="EP69" s="35">
        <v>1</v>
      </c>
      <c r="EQ69" s="35">
        <v>9</v>
      </c>
      <c r="ER69" s="35">
        <v>7</v>
      </c>
      <c r="ES69" s="35">
        <v>2</v>
      </c>
      <c r="ET69" s="35">
        <v>3</v>
      </c>
      <c r="EU69" s="35">
        <v>0</v>
      </c>
      <c r="EV69" s="35">
        <v>6</v>
      </c>
      <c r="EW69" s="35">
        <v>8</v>
      </c>
      <c r="EX69" s="35">
        <v>2</v>
      </c>
      <c r="EY69" s="35">
        <v>3</v>
      </c>
      <c r="EZ69" s="35">
        <v>6</v>
      </c>
      <c r="FA69" s="35">
        <v>5</v>
      </c>
      <c r="FB69" s="35">
        <v>7</v>
      </c>
      <c r="FC69" s="35">
        <v>5</v>
      </c>
      <c r="FD69" s="35">
        <v>3</v>
      </c>
      <c r="FE69" s="35">
        <v>0</v>
      </c>
    </row>
    <row r="70" spans="1:161" x14ac:dyDescent="0.25">
      <c r="A70" s="2" t="s">
        <v>207</v>
      </c>
      <c r="B70" s="35">
        <v>10</v>
      </c>
      <c r="C70" s="35">
        <v>0</v>
      </c>
      <c r="D70" s="35">
        <v>0</v>
      </c>
      <c r="E70" s="35">
        <v>12</v>
      </c>
      <c r="F70" s="35">
        <v>11</v>
      </c>
      <c r="G70" s="35">
        <v>17</v>
      </c>
      <c r="H70" s="35">
        <v>0</v>
      </c>
      <c r="I70" s="35">
        <v>3</v>
      </c>
      <c r="J70" s="35">
        <v>6</v>
      </c>
      <c r="K70" s="35">
        <v>17</v>
      </c>
      <c r="L70" s="35">
        <v>17</v>
      </c>
      <c r="M70" s="35">
        <v>17</v>
      </c>
      <c r="N70" s="35">
        <v>17</v>
      </c>
      <c r="O70" s="35">
        <v>17</v>
      </c>
      <c r="P70" s="35">
        <v>17</v>
      </c>
      <c r="Q70" s="35">
        <v>17</v>
      </c>
      <c r="R70" s="35">
        <v>17</v>
      </c>
      <c r="S70" s="35">
        <v>0</v>
      </c>
      <c r="T70" s="35">
        <v>15</v>
      </c>
      <c r="U70" s="35">
        <v>17</v>
      </c>
      <c r="V70" s="35">
        <v>11</v>
      </c>
      <c r="W70" s="35">
        <v>17</v>
      </c>
      <c r="X70" s="35">
        <v>17</v>
      </c>
      <c r="Y70" s="35">
        <v>17</v>
      </c>
      <c r="Z70" s="35">
        <v>6</v>
      </c>
      <c r="AA70" s="35">
        <v>0</v>
      </c>
      <c r="AB70" s="35">
        <v>0</v>
      </c>
      <c r="AC70" s="35">
        <v>2</v>
      </c>
      <c r="AD70" s="35">
        <v>16</v>
      </c>
      <c r="AE70" s="35">
        <v>3</v>
      </c>
      <c r="AF70" s="35">
        <v>6</v>
      </c>
      <c r="AG70" s="35">
        <v>0</v>
      </c>
      <c r="AH70" s="35">
        <v>10</v>
      </c>
      <c r="AI70" s="35">
        <v>0</v>
      </c>
      <c r="AJ70" s="35">
        <v>1</v>
      </c>
      <c r="AK70" s="35">
        <v>1</v>
      </c>
      <c r="AL70" s="35">
        <v>0</v>
      </c>
      <c r="AM70" s="35">
        <v>0</v>
      </c>
      <c r="AN70" s="35">
        <v>10</v>
      </c>
      <c r="AO70" s="35">
        <v>17</v>
      </c>
      <c r="AP70" s="35">
        <v>6</v>
      </c>
      <c r="AQ70" s="35">
        <v>0</v>
      </c>
      <c r="AR70" s="35">
        <v>1</v>
      </c>
      <c r="AS70" s="35">
        <v>4</v>
      </c>
      <c r="AT70" s="35">
        <v>3</v>
      </c>
      <c r="AU70" s="35">
        <v>0</v>
      </c>
      <c r="AV70" s="35">
        <v>0</v>
      </c>
      <c r="AW70" s="35">
        <v>3</v>
      </c>
      <c r="AX70" s="35">
        <v>6</v>
      </c>
      <c r="AY70" s="35">
        <v>0</v>
      </c>
      <c r="AZ70" s="35">
        <v>0</v>
      </c>
      <c r="BA70" s="35">
        <v>0</v>
      </c>
      <c r="BB70" s="35">
        <v>0</v>
      </c>
      <c r="BC70" s="35">
        <v>0</v>
      </c>
      <c r="BD70" s="35">
        <v>0</v>
      </c>
      <c r="BE70" s="35">
        <v>0</v>
      </c>
      <c r="BF70" s="35">
        <v>0</v>
      </c>
      <c r="BG70" s="35">
        <v>0</v>
      </c>
      <c r="BH70" s="35">
        <v>2</v>
      </c>
      <c r="BI70" s="35">
        <v>0</v>
      </c>
      <c r="BJ70" s="35">
        <v>1</v>
      </c>
      <c r="BK70" s="35">
        <v>0</v>
      </c>
      <c r="BL70" s="35">
        <v>0</v>
      </c>
      <c r="BM70" s="35">
        <v>0</v>
      </c>
      <c r="BN70" s="35">
        <v>2</v>
      </c>
      <c r="BO70" s="35">
        <v>0</v>
      </c>
      <c r="BP70" s="35">
        <v>0</v>
      </c>
      <c r="BQ70" s="35">
        <v>1</v>
      </c>
      <c r="BR70" s="35">
        <v>1</v>
      </c>
      <c r="BS70" s="35">
        <v>2</v>
      </c>
      <c r="BT70" s="35">
        <v>2</v>
      </c>
      <c r="BU70" s="35">
        <v>0</v>
      </c>
      <c r="BV70" s="35">
        <v>4</v>
      </c>
      <c r="BW70" s="35">
        <v>0</v>
      </c>
      <c r="BX70" s="35">
        <v>3</v>
      </c>
      <c r="BY70" s="35">
        <v>2</v>
      </c>
      <c r="BZ70" s="35">
        <v>0</v>
      </c>
      <c r="CA70" s="35">
        <v>0</v>
      </c>
      <c r="CB70" s="35">
        <v>5</v>
      </c>
      <c r="CC70" s="35">
        <v>0</v>
      </c>
      <c r="CD70" s="35">
        <v>0</v>
      </c>
      <c r="CE70" s="35">
        <v>0</v>
      </c>
      <c r="CF70" s="35">
        <v>1</v>
      </c>
      <c r="CG70" s="35">
        <v>1</v>
      </c>
      <c r="CH70" s="35">
        <v>1</v>
      </c>
      <c r="CI70" s="35">
        <v>0</v>
      </c>
      <c r="CJ70" s="35">
        <v>0</v>
      </c>
      <c r="CK70" s="35">
        <v>5</v>
      </c>
      <c r="CL70" s="35">
        <v>2</v>
      </c>
      <c r="CM70" s="35">
        <v>0</v>
      </c>
      <c r="CN70" s="35">
        <v>0</v>
      </c>
      <c r="CO70" s="35">
        <v>0</v>
      </c>
      <c r="CP70" s="35">
        <v>0</v>
      </c>
      <c r="CQ70" s="35">
        <v>0</v>
      </c>
      <c r="CR70" s="35">
        <v>0</v>
      </c>
      <c r="CS70" s="35">
        <v>0</v>
      </c>
      <c r="CT70" s="35">
        <v>0</v>
      </c>
      <c r="CU70" s="35">
        <v>0</v>
      </c>
      <c r="CV70" s="35">
        <v>0</v>
      </c>
      <c r="CW70" s="35">
        <v>0</v>
      </c>
      <c r="CX70" s="35">
        <v>1</v>
      </c>
      <c r="CY70" s="35">
        <v>0</v>
      </c>
      <c r="CZ70" s="35">
        <v>0</v>
      </c>
      <c r="DA70" s="35">
        <v>0</v>
      </c>
      <c r="DB70" s="35">
        <v>3</v>
      </c>
      <c r="DC70" s="35">
        <v>0</v>
      </c>
      <c r="DD70" s="35">
        <v>2</v>
      </c>
      <c r="DE70" s="35">
        <v>2</v>
      </c>
      <c r="DF70" s="35">
        <v>0</v>
      </c>
      <c r="DG70" s="35">
        <v>4</v>
      </c>
      <c r="DH70" s="35">
        <v>4</v>
      </c>
      <c r="DI70" s="35">
        <v>0</v>
      </c>
      <c r="DJ70" s="35">
        <v>1</v>
      </c>
      <c r="DK70" s="35">
        <v>2</v>
      </c>
      <c r="DL70" s="35">
        <v>3</v>
      </c>
      <c r="DM70" s="35">
        <v>7</v>
      </c>
      <c r="DN70" s="35">
        <v>0</v>
      </c>
      <c r="DO70" s="35">
        <v>0</v>
      </c>
      <c r="DP70" s="35">
        <v>1</v>
      </c>
      <c r="DQ70" s="35">
        <v>0</v>
      </c>
      <c r="DR70" s="35">
        <v>1</v>
      </c>
      <c r="DS70" s="35">
        <v>0</v>
      </c>
      <c r="DT70" s="35">
        <v>2</v>
      </c>
      <c r="DU70" s="35">
        <v>0</v>
      </c>
      <c r="DV70" s="35">
        <v>2</v>
      </c>
      <c r="DW70" s="35">
        <v>0</v>
      </c>
      <c r="DX70" s="35">
        <v>0</v>
      </c>
      <c r="DY70" s="35">
        <v>2</v>
      </c>
      <c r="DZ70" s="35">
        <v>1</v>
      </c>
      <c r="EA70" s="35">
        <v>0</v>
      </c>
      <c r="EB70" s="35">
        <v>0</v>
      </c>
      <c r="EC70" s="35">
        <v>0</v>
      </c>
      <c r="ED70" s="35">
        <v>0</v>
      </c>
      <c r="EE70" s="35">
        <v>0</v>
      </c>
      <c r="EF70" s="35">
        <v>0</v>
      </c>
      <c r="EG70" s="35">
        <v>0</v>
      </c>
      <c r="EH70" s="35">
        <v>0</v>
      </c>
      <c r="EI70" s="35">
        <v>0</v>
      </c>
      <c r="EJ70" s="35">
        <v>0</v>
      </c>
      <c r="EK70" s="35">
        <v>0</v>
      </c>
      <c r="EL70" s="35">
        <v>2</v>
      </c>
      <c r="EM70" s="35">
        <v>0</v>
      </c>
      <c r="EN70" s="35">
        <v>0</v>
      </c>
      <c r="EO70" s="35">
        <v>0</v>
      </c>
      <c r="EP70" s="35">
        <v>3</v>
      </c>
      <c r="EQ70" s="35">
        <v>1</v>
      </c>
      <c r="ER70" s="35">
        <v>4</v>
      </c>
      <c r="ES70" s="35">
        <v>4</v>
      </c>
      <c r="ET70" s="35">
        <v>0</v>
      </c>
      <c r="EU70" s="35">
        <v>2</v>
      </c>
      <c r="EV70" s="35">
        <v>2</v>
      </c>
      <c r="EW70" s="35">
        <v>0</v>
      </c>
      <c r="EX70" s="35">
        <v>2</v>
      </c>
      <c r="EY70" s="35">
        <v>3</v>
      </c>
      <c r="EZ70" s="35">
        <v>4</v>
      </c>
      <c r="FA70" s="35">
        <v>4</v>
      </c>
      <c r="FB70" s="35">
        <v>0</v>
      </c>
      <c r="FC70" s="35">
        <v>0</v>
      </c>
      <c r="FD70" s="35">
        <v>1</v>
      </c>
      <c r="FE70" s="35">
        <v>0</v>
      </c>
    </row>
    <row r="71" spans="1:161" x14ac:dyDescent="0.25">
      <c r="A71" s="2" t="s">
        <v>208</v>
      </c>
      <c r="B71" s="35">
        <v>13</v>
      </c>
      <c r="C71" s="35">
        <v>0</v>
      </c>
      <c r="D71" s="35">
        <v>1</v>
      </c>
      <c r="E71" s="35">
        <v>12</v>
      </c>
      <c r="F71" s="35">
        <v>8</v>
      </c>
      <c r="G71" s="35">
        <v>18</v>
      </c>
      <c r="H71" s="35">
        <v>0</v>
      </c>
      <c r="I71" s="35">
        <v>2</v>
      </c>
      <c r="J71" s="35">
        <v>12</v>
      </c>
      <c r="K71" s="35">
        <v>20</v>
      </c>
      <c r="L71" s="35">
        <v>20</v>
      </c>
      <c r="M71" s="35">
        <v>19</v>
      </c>
      <c r="N71" s="35">
        <v>19</v>
      </c>
      <c r="O71" s="35">
        <v>18</v>
      </c>
      <c r="P71" s="35">
        <v>20</v>
      </c>
      <c r="Q71" s="35">
        <v>20</v>
      </c>
      <c r="R71" s="35">
        <v>18</v>
      </c>
      <c r="S71" s="35">
        <v>0</v>
      </c>
      <c r="T71" s="35">
        <v>7</v>
      </c>
      <c r="U71" s="35">
        <v>14</v>
      </c>
      <c r="V71" s="35">
        <v>17</v>
      </c>
      <c r="W71" s="35">
        <v>20</v>
      </c>
      <c r="X71" s="35">
        <v>19</v>
      </c>
      <c r="Y71" s="35">
        <v>18</v>
      </c>
      <c r="Z71" s="35">
        <v>18</v>
      </c>
      <c r="AA71" s="35">
        <v>0</v>
      </c>
      <c r="AB71" s="35">
        <v>0</v>
      </c>
      <c r="AC71" s="35">
        <v>1</v>
      </c>
      <c r="AD71" s="35">
        <v>15</v>
      </c>
      <c r="AE71" s="35">
        <v>3</v>
      </c>
      <c r="AF71" s="35">
        <v>0</v>
      </c>
      <c r="AG71" s="35">
        <v>0</v>
      </c>
      <c r="AH71" s="35">
        <v>1</v>
      </c>
      <c r="AI71" s="35">
        <v>1</v>
      </c>
      <c r="AJ71" s="35">
        <v>3</v>
      </c>
      <c r="AK71" s="35">
        <v>0</v>
      </c>
      <c r="AL71" s="35">
        <v>0</v>
      </c>
      <c r="AM71" s="35">
        <v>0</v>
      </c>
      <c r="AN71" s="35">
        <v>3</v>
      </c>
      <c r="AO71" s="35">
        <v>16</v>
      </c>
      <c r="AP71" s="35">
        <v>5</v>
      </c>
      <c r="AQ71" s="35">
        <v>1</v>
      </c>
      <c r="AR71" s="35">
        <v>0</v>
      </c>
      <c r="AS71" s="35">
        <v>3</v>
      </c>
      <c r="AT71" s="35">
        <v>11</v>
      </c>
      <c r="AU71" s="35">
        <v>1</v>
      </c>
      <c r="AV71" s="35">
        <v>0</v>
      </c>
      <c r="AW71" s="35">
        <v>3</v>
      </c>
      <c r="AX71" s="35">
        <v>6</v>
      </c>
      <c r="AY71" s="35">
        <v>0</v>
      </c>
      <c r="AZ71" s="35">
        <v>0</v>
      </c>
      <c r="BA71" s="35">
        <v>1</v>
      </c>
      <c r="BB71" s="35">
        <v>1</v>
      </c>
      <c r="BC71" s="35">
        <v>2</v>
      </c>
      <c r="BD71" s="35">
        <v>0</v>
      </c>
      <c r="BE71" s="35">
        <v>0</v>
      </c>
      <c r="BF71" s="35">
        <v>2</v>
      </c>
      <c r="BG71" s="35">
        <v>0</v>
      </c>
      <c r="BH71" s="35">
        <v>10</v>
      </c>
      <c r="BI71" s="35">
        <v>0</v>
      </c>
      <c r="BJ71" s="35">
        <v>1</v>
      </c>
      <c r="BK71" s="35">
        <v>0</v>
      </c>
      <c r="BL71" s="35">
        <v>1</v>
      </c>
      <c r="BM71" s="35">
        <v>2</v>
      </c>
      <c r="BN71" s="35">
        <v>1</v>
      </c>
      <c r="BO71" s="35">
        <v>0</v>
      </c>
      <c r="BP71" s="35">
        <v>0</v>
      </c>
      <c r="BQ71" s="35">
        <v>1</v>
      </c>
      <c r="BR71" s="35">
        <v>4</v>
      </c>
      <c r="BS71" s="35">
        <v>5</v>
      </c>
      <c r="BT71" s="35">
        <v>5</v>
      </c>
      <c r="BU71" s="35">
        <v>0</v>
      </c>
      <c r="BV71" s="35">
        <v>5</v>
      </c>
      <c r="BW71" s="35">
        <v>3</v>
      </c>
      <c r="BX71" s="35">
        <v>6</v>
      </c>
      <c r="BY71" s="35">
        <v>5</v>
      </c>
      <c r="BZ71" s="35">
        <v>0</v>
      </c>
      <c r="CA71" s="35">
        <v>0</v>
      </c>
      <c r="CB71" s="35">
        <v>7</v>
      </c>
      <c r="CC71" s="35">
        <v>4</v>
      </c>
      <c r="CD71" s="35">
        <v>2</v>
      </c>
      <c r="CE71" s="35">
        <v>1</v>
      </c>
      <c r="CF71" s="35">
        <v>1</v>
      </c>
      <c r="CG71" s="35">
        <v>4</v>
      </c>
      <c r="CH71" s="35">
        <v>0</v>
      </c>
      <c r="CI71" s="35">
        <v>0</v>
      </c>
      <c r="CJ71" s="35">
        <v>0</v>
      </c>
      <c r="CK71" s="35">
        <v>4</v>
      </c>
      <c r="CL71" s="35">
        <v>1</v>
      </c>
      <c r="CM71" s="35">
        <v>0</v>
      </c>
      <c r="CN71" s="35">
        <v>0</v>
      </c>
      <c r="CO71" s="35">
        <v>0</v>
      </c>
      <c r="CP71" s="35">
        <v>0</v>
      </c>
      <c r="CQ71" s="35">
        <v>0</v>
      </c>
      <c r="CR71" s="35">
        <v>0</v>
      </c>
      <c r="CS71" s="35">
        <v>0</v>
      </c>
      <c r="CT71" s="35">
        <v>0</v>
      </c>
      <c r="CU71" s="35">
        <v>3</v>
      </c>
      <c r="CV71" s="35">
        <v>2</v>
      </c>
      <c r="CW71" s="35">
        <v>5</v>
      </c>
      <c r="CX71" s="35">
        <v>1</v>
      </c>
      <c r="CY71" s="35">
        <v>0</v>
      </c>
      <c r="CZ71" s="35">
        <v>0</v>
      </c>
      <c r="DA71" s="35">
        <v>0</v>
      </c>
      <c r="DB71" s="35">
        <v>1</v>
      </c>
      <c r="DC71" s="35">
        <v>2</v>
      </c>
      <c r="DD71" s="35">
        <v>3</v>
      </c>
      <c r="DE71" s="35">
        <v>6</v>
      </c>
      <c r="DF71" s="35">
        <v>0</v>
      </c>
      <c r="DG71" s="35">
        <v>7</v>
      </c>
      <c r="DH71" s="35">
        <v>7</v>
      </c>
      <c r="DI71" s="35">
        <v>0</v>
      </c>
      <c r="DJ71" s="35">
        <v>8</v>
      </c>
      <c r="DK71" s="35">
        <v>6</v>
      </c>
      <c r="DL71" s="35">
        <v>7</v>
      </c>
      <c r="DM71" s="35">
        <v>7</v>
      </c>
      <c r="DN71" s="35">
        <v>0</v>
      </c>
      <c r="DO71" s="35">
        <v>1</v>
      </c>
      <c r="DP71" s="35">
        <v>8</v>
      </c>
      <c r="DQ71" s="35">
        <v>0</v>
      </c>
      <c r="DR71" s="35">
        <v>0</v>
      </c>
      <c r="DS71" s="35">
        <v>3</v>
      </c>
      <c r="DT71" s="35">
        <v>7</v>
      </c>
      <c r="DU71" s="35">
        <v>0</v>
      </c>
      <c r="DV71" s="35">
        <v>0</v>
      </c>
      <c r="DW71" s="35">
        <v>1</v>
      </c>
      <c r="DX71" s="35">
        <v>6</v>
      </c>
      <c r="DY71" s="35">
        <v>7</v>
      </c>
      <c r="DZ71" s="35">
        <v>0</v>
      </c>
      <c r="EA71" s="35">
        <v>0</v>
      </c>
      <c r="EB71" s="35">
        <v>0</v>
      </c>
      <c r="EC71" s="35">
        <v>0</v>
      </c>
      <c r="ED71" s="35">
        <v>0</v>
      </c>
      <c r="EE71" s="35">
        <v>0</v>
      </c>
      <c r="EF71" s="35">
        <v>0</v>
      </c>
      <c r="EG71" s="35">
        <v>0</v>
      </c>
      <c r="EH71" s="35">
        <v>0</v>
      </c>
      <c r="EI71" s="35">
        <v>4</v>
      </c>
      <c r="EJ71" s="35">
        <v>1</v>
      </c>
      <c r="EK71" s="35">
        <v>1</v>
      </c>
      <c r="EL71" s="35">
        <v>1</v>
      </c>
      <c r="EM71" s="35">
        <v>0</v>
      </c>
      <c r="EN71" s="35">
        <v>0</v>
      </c>
      <c r="EO71" s="35">
        <v>0</v>
      </c>
      <c r="EP71" s="35">
        <v>0</v>
      </c>
      <c r="EQ71" s="35">
        <v>4</v>
      </c>
      <c r="ER71" s="35">
        <v>7</v>
      </c>
      <c r="ES71" s="35">
        <v>8</v>
      </c>
      <c r="ET71" s="35">
        <v>1</v>
      </c>
      <c r="EU71" s="35">
        <v>5</v>
      </c>
      <c r="EV71" s="35">
        <v>5</v>
      </c>
      <c r="EW71" s="35">
        <v>3</v>
      </c>
      <c r="EX71" s="35">
        <v>6</v>
      </c>
      <c r="EY71" s="35">
        <v>7</v>
      </c>
      <c r="EZ71" s="35">
        <v>2</v>
      </c>
      <c r="FA71" s="35">
        <v>5</v>
      </c>
      <c r="FB71" s="35">
        <v>1</v>
      </c>
      <c r="FC71" s="35">
        <v>6</v>
      </c>
      <c r="FD71" s="35">
        <v>2</v>
      </c>
      <c r="FE71" s="35">
        <v>0</v>
      </c>
    </row>
    <row r="72" spans="1:161" x14ac:dyDescent="0.25">
      <c r="A72" s="2" t="s">
        <v>209</v>
      </c>
      <c r="B72" s="35">
        <v>7</v>
      </c>
      <c r="C72" s="35">
        <v>0</v>
      </c>
      <c r="D72" s="35">
        <v>8</v>
      </c>
      <c r="E72" s="35">
        <v>3</v>
      </c>
      <c r="F72" s="35">
        <v>2</v>
      </c>
      <c r="G72" s="35">
        <v>11</v>
      </c>
      <c r="H72" s="35">
        <v>0</v>
      </c>
      <c r="I72" s="35">
        <v>13</v>
      </c>
      <c r="J72" s="35">
        <v>3</v>
      </c>
      <c r="K72" s="35">
        <v>20</v>
      </c>
      <c r="L72" s="35">
        <v>20</v>
      </c>
      <c r="M72" s="35">
        <v>20</v>
      </c>
      <c r="N72" s="35">
        <v>20</v>
      </c>
      <c r="O72" s="35">
        <v>20</v>
      </c>
      <c r="P72" s="35">
        <v>20</v>
      </c>
      <c r="Q72" s="35">
        <v>20</v>
      </c>
      <c r="R72" s="35">
        <v>18</v>
      </c>
      <c r="S72" s="35">
        <v>0</v>
      </c>
      <c r="T72" s="35">
        <v>6</v>
      </c>
      <c r="U72" s="35">
        <v>20</v>
      </c>
      <c r="V72" s="35">
        <v>5</v>
      </c>
      <c r="W72" s="35">
        <v>19</v>
      </c>
      <c r="X72" s="35">
        <v>19</v>
      </c>
      <c r="Y72" s="35">
        <v>19</v>
      </c>
      <c r="Z72" s="35">
        <v>1</v>
      </c>
      <c r="AA72" s="35">
        <v>0</v>
      </c>
      <c r="AB72" s="35">
        <v>0</v>
      </c>
      <c r="AC72" s="35">
        <v>11</v>
      </c>
      <c r="AD72" s="35">
        <v>4</v>
      </c>
      <c r="AE72" s="35">
        <v>14</v>
      </c>
      <c r="AF72" s="35">
        <v>0</v>
      </c>
      <c r="AG72" s="35">
        <v>0</v>
      </c>
      <c r="AH72" s="35">
        <v>19</v>
      </c>
      <c r="AI72" s="35">
        <v>0</v>
      </c>
      <c r="AJ72" s="35">
        <v>0</v>
      </c>
      <c r="AK72" s="35">
        <v>0</v>
      </c>
      <c r="AL72" s="35">
        <v>0</v>
      </c>
      <c r="AM72" s="35">
        <v>0</v>
      </c>
      <c r="AN72" s="35">
        <v>19</v>
      </c>
      <c r="AO72" s="35">
        <v>20</v>
      </c>
      <c r="AP72" s="35">
        <v>10</v>
      </c>
      <c r="AQ72" s="35">
        <v>0</v>
      </c>
      <c r="AR72" s="35">
        <v>5</v>
      </c>
      <c r="AS72" s="35">
        <v>3</v>
      </c>
      <c r="AT72" s="35">
        <v>3</v>
      </c>
      <c r="AU72" s="35">
        <v>2</v>
      </c>
      <c r="AV72" s="35">
        <v>0</v>
      </c>
      <c r="AW72" s="35">
        <v>2</v>
      </c>
      <c r="AX72" s="35">
        <v>6</v>
      </c>
      <c r="AY72" s="35">
        <v>0</v>
      </c>
      <c r="AZ72" s="35">
        <v>0</v>
      </c>
      <c r="BA72" s="35">
        <v>0</v>
      </c>
      <c r="BB72" s="35">
        <v>0</v>
      </c>
      <c r="BC72" s="35">
        <v>0</v>
      </c>
      <c r="BD72" s="35">
        <v>0</v>
      </c>
      <c r="BE72" s="35">
        <v>0</v>
      </c>
      <c r="BF72" s="35">
        <v>2</v>
      </c>
      <c r="BG72" s="35">
        <v>0</v>
      </c>
      <c r="BH72" s="35">
        <v>8</v>
      </c>
      <c r="BI72" s="35">
        <v>0</v>
      </c>
      <c r="BJ72" s="35">
        <v>2</v>
      </c>
      <c r="BK72" s="35">
        <v>1</v>
      </c>
      <c r="BL72" s="35">
        <v>1</v>
      </c>
      <c r="BM72" s="35">
        <v>1</v>
      </c>
      <c r="BN72" s="35">
        <v>3</v>
      </c>
      <c r="BO72" s="35">
        <v>0</v>
      </c>
      <c r="BP72" s="35">
        <v>0</v>
      </c>
      <c r="BQ72" s="35">
        <v>4</v>
      </c>
      <c r="BR72" s="35">
        <v>4</v>
      </c>
      <c r="BS72" s="35">
        <v>3</v>
      </c>
      <c r="BT72" s="35">
        <v>2</v>
      </c>
      <c r="BU72" s="35">
        <v>0</v>
      </c>
      <c r="BV72" s="35">
        <v>0</v>
      </c>
      <c r="BW72" s="35">
        <v>0</v>
      </c>
      <c r="BX72" s="35">
        <v>1</v>
      </c>
      <c r="BY72" s="35">
        <v>0</v>
      </c>
      <c r="BZ72" s="35">
        <v>0</v>
      </c>
      <c r="CA72" s="35">
        <v>0</v>
      </c>
      <c r="CB72" s="35">
        <v>0</v>
      </c>
      <c r="CC72" s="35">
        <v>0</v>
      </c>
      <c r="CD72" s="35">
        <v>3</v>
      </c>
      <c r="CE72" s="35">
        <v>0</v>
      </c>
      <c r="CF72" s="35">
        <v>3</v>
      </c>
      <c r="CG72" s="35">
        <v>2</v>
      </c>
      <c r="CH72" s="35">
        <v>3</v>
      </c>
      <c r="CI72" s="35">
        <v>4</v>
      </c>
      <c r="CJ72" s="35">
        <v>0</v>
      </c>
      <c r="CK72" s="35">
        <v>2</v>
      </c>
      <c r="CL72" s="35">
        <v>1</v>
      </c>
      <c r="CM72" s="35">
        <v>0</v>
      </c>
      <c r="CN72" s="35">
        <v>0</v>
      </c>
      <c r="CO72" s="35">
        <v>0</v>
      </c>
      <c r="CP72" s="35">
        <v>0</v>
      </c>
      <c r="CQ72" s="35">
        <v>0</v>
      </c>
      <c r="CR72" s="35">
        <v>0</v>
      </c>
      <c r="CS72" s="35">
        <v>0</v>
      </c>
      <c r="CT72" s="35">
        <v>0</v>
      </c>
      <c r="CU72" s="35">
        <v>0</v>
      </c>
      <c r="CV72" s="35">
        <v>4</v>
      </c>
      <c r="CW72" s="35">
        <v>0</v>
      </c>
      <c r="CX72" s="35">
        <v>2</v>
      </c>
      <c r="CY72" s="35">
        <v>0</v>
      </c>
      <c r="CZ72" s="35">
        <v>0</v>
      </c>
      <c r="DA72" s="35">
        <v>0</v>
      </c>
      <c r="DB72" s="35">
        <v>11</v>
      </c>
      <c r="DC72" s="35">
        <v>0</v>
      </c>
      <c r="DD72" s="35">
        <v>0</v>
      </c>
      <c r="DE72" s="35">
        <v>3</v>
      </c>
      <c r="DF72" s="35">
        <v>7</v>
      </c>
      <c r="DG72" s="35">
        <v>1</v>
      </c>
      <c r="DH72" s="35">
        <v>1</v>
      </c>
      <c r="DI72" s="35">
        <v>0</v>
      </c>
      <c r="DJ72" s="35">
        <v>0</v>
      </c>
      <c r="DK72" s="35">
        <v>1</v>
      </c>
      <c r="DL72" s="35">
        <v>0</v>
      </c>
      <c r="DM72" s="35">
        <v>0</v>
      </c>
      <c r="DN72" s="35">
        <v>0</v>
      </c>
      <c r="DO72" s="35">
        <v>0</v>
      </c>
      <c r="DP72" s="35">
        <v>1</v>
      </c>
      <c r="DQ72" s="35">
        <v>0</v>
      </c>
      <c r="DR72" s="35">
        <v>0</v>
      </c>
      <c r="DS72" s="35">
        <v>1</v>
      </c>
      <c r="DT72" s="35">
        <v>2</v>
      </c>
      <c r="DU72" s="35">
        <v>3</v>
      </c>
      <c r="DV72" s="35">
        <v>6</v>
      </c>
      <c r="DW72" s="35">
        <v>1</v>
      </c>
      <c r="DX72" s="35">
        <v>2</v>
      </c>
      <c r="DY72" s="35">
        <v>2</v>
      </c>
      <c r="DZ72" s="35">
        <v>5</v>
      </c>
      <c r="EA72" s="35">
        <v>0</v>
      </c>
      <c r="EB72" s="35">
        <v>0</v>
      </c>
      <c r="EC72" s="35">
        <v>0</v>
      </c>
      <c r="ED72" s="35">
        <v>0</v>
      </c>
      <c r="EE72" s="35">
        <v>0</v>
      </c>
      <c r="EF72" s="35">
        <v>0</v>
      </c>
      <c r="EG72" s="35">
        <v>0</v>
      </c>
      <c r="EH72" s="35">
        <v>0</v>
      </c>
      <c r="EI72" s="35">
        <v>1</v>
      </c>
      <c r="EJ72" s="35">
        <v>2</v>
      </c>
      <c r="EK72" s="35">
        <v>0</v>
      </c>
      <c r="EL72" s="35">
        <v>5</v>
      </c>
      <c r="EM72" s="35">
        <v>0</v>
      </c>
      <c r="EN72" s="35">
        <v>0</v>
      </c>
      <c r="EO72" s="35">
        <v>0</v>
      </c>
      <c r="EP72" s="35">
        <v>3</v>
      </c>
      <c r="EQ72" s="35">
        <v>0</v>
      </c>
      <c r="ER72" s="35">
        <v>2</v>
      </c>
      <c r="ES72" s="35">
        <v>1</v>
      </c>
      <c r="ET72" s="35">
        <v>3</v>
      </c>
      <c r="EU72" s="35">
        <v>2</v>
      </c>
      <c r="EV72" s="35">
        <v>3</v>
      </c>
      <c r="EW72" s="35">
        <v>0</v>
      </c>
      <c r="EX72" s="35">
        <v>1</v>
      </c>
      <c r="EY72" s="35">
        <v>1</v>
      </c>
      <c r="EZ72" s="35">
        <v>4</v>
      </c>
      <c r="FA72" s="35">
        <v>2</v>
      </c>
      <c r="FB72" s="35">
        <v>0</v>
      </c>
      <c r="FC72" s="35">
        <v>0</v>
      </c>
      <c r="FD72" s="35">
        <v>0</v>
      </c>
      <c r="FE72" s="35">
        <v>0</v>
      </c>
    </row>
    <row r="73" spans="1:161" x14ac:dyDescent="0.25">
      <c r="A73" s="2" t="s">
        <v>210</v>
      </c>
      <c r="B73" s="35">
        <v>6</v>
      </c>
      <c r="C73" s="35">
        <v>0</v>
      </c>
      <c r="D73" s="35">
        <v>1</v>
      </c>
      <c r="E73" s="35">
        <v>9</v>
      </c>
      <c r="F73" s="35">
        <v>5</v>
      </c>
      <c r="G73" s="35">
        <v>19</v>
      </c>
      <c r="H73" s="35">
        <v>0</v>
      </c>
      <c r="I73" s="35">
        <v>0</v>
      </c>
      <c r="J73" s="35">
        <v>6</v>
      </c>
      <c r="K73" s="35">
        <v>20</v>
      </c>
      <c r="L73" s="35">
        <v>19</v>
      </c>
      <c r="M73" s="35">
        <v>19</v>
      </c>
      <c r="N73" s="35">
        <v>19</v>
      </c>
      <c r="O73" s="35">
        <v>19</v>
      </c>
      <c r="P73" s="35">
        <v>19</v>
      </c>
      <c r="Q73" s="35">
        <v>19</v>
      </c>
      <c r="R73" s="35">
        <v>19</v>
      </c>
      <c r="S73" s="35">
        <v>0</v>
      </c>
      <c r="T73" s="35">
        <v>11</v>
      </c>
      <c r="U73" s="35">
        <v>19</v>
      </c>
      <c r="V73" s="35">
        <v>0</v>
      </c>
      <c r="W73" s="35">
        <v>18</v>
      </c>
      <c r="X73" s="35">
        <v>19</v>
      </c>
      <c r="Y73" s="35">
        <v>18</v>
      </c>
      <c r="Z73" s="35">
        <v>1</v>
      </c>
      <c r="AA73" s="35">
        <v>0</v>
      </c>
      <c r="AB73" s="35">
        <v>1</v>
      </c>
      <c r="AC73" s="35">
        <v>3</v>
      </c>
      <c r="AD73" s="35">
        <v>5</v>
      </c>
      <c r="AE73" s="35">
        <v>3</v>
      </c>
      <c r="AF73" s="35">
        <v>6</v>
      </c>
      <c r="AG73" s="35">
        <v>0</v>
      </c>
      <c r="AH73" s="35">
        <v>17</v>
      </c>
      <c r="AI73" s="35">
        <v>0</v>
      </c>
      <c r="AJ73" s="35">
        <v>0</v>
      </c>
      <c r="AK73" s="35">
        <v>0</v>
      </c>
      <c r="AL73" s="35">
        <v>0</v>
      </c>
      <c r="AM73" s="35">
        <v>0</v>
      </c>
      <c r="AN73" s="35">
        <v>16</v>
      </c>
      <c r="AO73" s="35">
        <v>19</v>
      </c>
      <c r="AP73" s="35">
        <v>3</v>
      </c>
      <c r="AQ73" s="35">
        <v>0</v>
      </c>
      <c r="AR73" s="35">
        <v>1</v>
      </c>
      <c r="AS73" s="35">
        <v>2</v>
      </c>
      <c r="AT73" s="35">
        <v>5</v>
      </c>
      <c r="AU73" s="35">
        <v>1</v>
      </c>
      <c r="AV73" s="35">
        <v>0</v>
      </c>
      <c r="AW73" s="35">
        <v>5</v>
      </c>
      <c r="AX73" s="35">
        <v>1</v>
      </c>
      <c r="AY73" s="35">
        <v>0</v>
      </c>
      <c r="AZ73" s="35">
        <v>0</v>
      </c>
      <c r="BA73" s="35">
        <v>1</v>
      </c>
      <c r="BB73" s="35">
        <v>0</v>
      </c>
      <c r="BC73" s="35">
        <v>0</v>
      </c>
      <c r="BD73" s="35">
        <v>0</v>
      </c>
      <c r="BE73" s="35">
        <v>1</v>
      </c>
      <c r="BF73" s="35">
        <v>0</v>
      </c>
      <c r="BG73" s="35">
        <v>0</v>
      </c>
      <c r="BH73" s="35">
        <v>3</v>
      </c>
      <c r="BI73" s="35">
        <v>0</v>
      </c>
      <c r="BJ73" s="35">
        <v>2</v>
      </c>
      <c r="BK73" s="35">
        <v>1</v>
      </c>
      <c r="BL73" s="35">
        <v>1</v>
      </c>
      <c r="BM73" s="35">
        <v>1</v>
      </c>
      <c r="BN73" s="35">
        <v>3</v>
      </c>
      <c r="BO73" s="35">
        <v>0</v>
      </c>
      <c r="BP73" s="35">
        <v>2</v>
      </c>
      <c r="BQ73" s="35">
        <v>5</v>
      </c>
      <c r="BR73" s="35">
        <v>9</v>
      </c>
      <c r="BS73" s="35">
        <v>6</v>
      </c>
      <c r="BT73" s="35">
        <v>3</v>
      </c>
      <c r="BU73" s="35">
        <v>0</v>
      </c>
      <c r="BV73" s="35">
        <v>1</v>
      </c>
      <c r="BW73" s="35">
        <v>0</v>
      </c>
      <c r="BX73" s="35">
        <v>0</v>
      </c>
      <c r="BY73" s="35">
        <v>1</v>
      </c>
      <c r="BZ73" s="35">
        <v>1</v>
      </c>
      <c r="CA73" s="35">
        <v>0</v>
      </c>
      <c r="CB73" s="35">
        <v>2</v>
      </c>
      <c r="CC73" s="35">
        <v>0</v>
      </c>
      <c r="CD73" s="35">
        <v>3</v>
      </c>
      <c r="CE73" s="35">
        <v>1</v>
      </c>
      <c r="CF73" s="35">
        <v>7</v>
      </c>
      <c r="CG73" s="35">
        <v>4</v>
      </c>
      <c r="CH73" s="35">
        <v>8</v>
      </c>
      <c r="CI73" s="35">
        <v>0</v>
      </c>
      <c r="CJ73" s="35">
        <v>1</v>
      </c>
      <c r="CK73" s="35">
        <v>7</v>
      </c>
      <c r="CL73" s="35">
        <v>1</v>
      </c>
      <c r="CM73" s="35">
        <v>0</v>
      </c>
      <c r="CN73" s="35">
        <v>0</v>
      </c>
      <c r="CO73" s="35">
        <v>0</v>
      </c>
      <c r="CP73" s="35">
        <v>1</v>
      </c>
      <c r="CQ73" s="35">
        <v>1</v>
      </c>
      <c r="CR73" s="35">
        <v>0</v>
      </c>
      <c r="CS73" s="35">
        <v>0</v>
      </c>
      <c r="CT73" s="35">
        <v>1</v>
      </c>
      <c r="CU73" s="35">
        <v>1</v>
      </c>
      <c r="CV73" s="35">
        <v>2</v>
      </c>
      <c r="CW73" s="35">
        <v>1</v>
      </c>
      <c r="CX73" s="35">
        <v>2</v>
      </c>
      <c r="CY73" s="35">
        <v>1</v>
      </c>
      <c r="CZ73" s="35">
        <v>0</v>
      </c>
      <c r="DA73" s="35">
        <v>1</v>
      </c>
      <c r="DB73" s="35">
        <v>2</v>
      </c>
      <c r="DC73" s="35">
        <v>1</v>
      </c>
      <c r="DD73" s="35">
        <v>3</v>
      </c>
      <c r="DE73" s="35">
        <v>3</v>
      </c>
      <c r="DF73" s="35">
        <v>4</v>
      </c>
      <c r="DG73" s="35">
        <v>2</v>
      </c>
      <c r="DH73" s="35">
        <v>2</v>
      </c>
      <c r="DI73" s="35">
        <v>1</v>
      </c>
      <c r="DJ73" s="35">
        <v>2</v>
      </c>
      <c r="DK73" s="35">
        <v>1</v>
      </c>
      <c r="DL73" s="35">
        <v>2</v>
      </c>
      <c r="DM73" s="35">
        <v>3</v>
      </c>
      <c r="DN73" s="35">
        <v>0</v>
      </c>
      <c r="DO73" s="35">
        <v>1</v>
      </c>
      <c r="DP73" s="35">
        <v>2</v>
      </c>
      <c r="DQ73" s="35">
        <v>1</v>
      </c>
      <c r="DR73" s="35">
        <v>3</v>
      </c>
      <c r="DS73" s="35">
        <v>2</v>
      </c>
      <c r="DT73" s="35">
        <v>6</v>
      </c>
      <c r="DU73" s="35">
        <v>3</v>
      </c>
      <c r="DV73" s="35">
        <v>0</v>
      </c>
      <c r="DW73" s="35">
        <v>0</v>
      </c>
      <c r="DX73" s="35">
        <v>0</v>
      </c>
      <c r="DY73" s="35">
        <v>3</v>
      </c>
      <c r="DZ73" s="35">
        <v>3</v>
      </c>
      <c r="EA73" s="35">
        <v>0</v>
      </c>
      <c r="EB73" s="35">
        <v>1</v>
      </c>
      <c r="EC73" s="35">
        <v>0</v>
      </c>
      <c r="ED73" s="35">
        <v>0</v>
      </c>
      <c r="EE73" s="35">
        <v>0</v>
      </c>
      <c r="EF73" s="35">
        <v>1</v>
      </c>
      <c r="EG73" s="35">
        <v>0</v>
      </c>
      <c r="EH73" s="35">
        <v>0</v>
      </c>
      <c r="EI73" s="35">
        <v>0</v>
      </c>
      <c r="EJ73" s="35">
        <v>3</v>
      </c>
      <c r="EK73" s="35">
        <v>0</v>
      </c>
      <c r="EL73" s="35">
        <v>1</v>
      </c>
      <c r="EM73" s="35">
        <v>0</v>
      </c>
      <c r="EN73" s="35">
        <v>0</v>
      </c>
      <c r="EO73" s="35">
        <v>0</v>
      </c>
      <c r="EP73" s="35">
        <v>1</v>
      </c>
      <c r="EQ73" s="35">
        <v>2</v>
      </c>
      <c r="ER73" s="35">
        <v>4</v>
      </c>
      <c r="ES73" s="35">
        <v>3</v>
      </c>
      <c r="ET73" s="35">
        <v>1</v>
      </c>
      <c r="EU73" s="35">
        <v>3</v>
      </c>
      <c r="EV73" s="35">
        <v>6</v>
      </c>
      <c r="EW73" s="35">
        <v>0</v>
      </c>
      <c r="EX73" s="35">
        <v>0</v>
      </c>
      <c r="EY73" s="35">
        <v>2</v>
      </c>
      <c r="EZ73" s="35">
        <v>4</v>
      </c>
      <c r="FA73" s="35">
        <v>2</v>
      </c>
      <c r="FB73" s="35">
        <v>0</v>
      </c>
      <c r="FC73" s="35">
        <v>0</v>
      </c>
      <c r="FD73" s="35">
        <v>0</v>
      </c>
      <c r="FE73" s="35">
        <v>0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Metadata</vt:lpstr>
      <vt:lpstr>Dashboard</vt:lpstr>
      <vt:lpstr>variable details</vt:lpstr>
      <vt:lpstr>Referencing</vt:lpstr>
      <vt:lpstr>MinMaxAvg</vt:lpstr>
      <vt:lpstr>CountIf</vt:lpstr>
    </vt:vector>
  </TitlesOfParts>
  <Company>Greater London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jryan</dc:creator>
  <cp:lastModifiedBy>Wil Tonkiss</cp:lastModifiedBy>
  <dcterms:created xsi:type="dcterms:W3CDTF">2013-01-28T11:27:24Z</dcterms:created>
  <dcterms:modified xsi:type="dcterms:W3CDTF">2013-09-05T09:57:58Z</dcterms:modified>
</cp:coreProperties>
</file>