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queryTables/queryTable1.xml" ContentType="application/vnd.openxmlformats-officedocument.spreadsheetml.queryTable+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defaultThemeVersion="166925"/>
  <mc:AlternateContent xmlns:mc="http://schemas.openxmlformats.org/markup-compatibility/2006">
    <mc:Choice Requires="x15">
      <x15ac:absPath xmlns:x15ac="http://schemas.microsoft.com/office/spreadsheetml/2010/11/ac" url="https://londonfire.sharepoint.com/sites/TFM-PerformanceImprovement/Quarterly report workspace/LFB KPI report/"/>
    </mc:Choice>
  </mc:AlternateContent>
  <xr:revisionPtr revIDLastSave="7078" documentId="8_{C490CBFC-F75C-46E2-A175-4572EDA197DE}" xr6:coauthVersionLast="47" xr6:coauthVersionMax="47" xr10:uidLastSave="{1D1527A9-1A73-4987-9C29-0A77E0668E3D}"/>
  <bookViews>
    <workbookView xWindow="-108" yWindow="-108" windowWidth="23256" windowHeight="12456" tabRatio="786" firstSheet="17" activeTab="26" xr2:uid="{7896633C-B636-4478-A1F5-F5F280C7B8CE}"/>
  </bookViews>
  <sheets>
    <sheet name="Training - GT" sheetId="16" state="hidden" r:id="rId1"/>
    <sheet name="Training - CT" sheetId="15" state="hidden" r:id="rId2"/>
    <sheet name="Cover" sheetId="42" r:id="rId3"/>
    <sheet name="Report Catalogue" sheetId="60" r:id="rId4"/>
    <sheet name="C1-01" sheetId="17" r:id="rId5"/>
    <sheet name="C2-01" sheetId="24" r:id="rId6"/>
    <sheet name="C1-02, C1-03, C1-04, C1-05" sheetId="18" r:id="rId7"/>
    <sheet name="C3-01, C3-02, C3-03, C3-04" sheetId="26" r:id="rId8"/>
    <sheet name="C3-05" sheetId="27" r:id="rId9"/>
    <sheet name="C3-06" sheetId="28" r:id="rId10"/>
    <sheet name="C4-01, C4-02" sheetId="29" r:id="rId11"/>
    <sheet name="C4-03" sheetId="30" r:id="rId12"/>
    <sheet name="C4-04" sheetId="31" r:id="rId13"/>
    <sheet name="C5-01" sheetId="32" r:id="rId14"/>
    <sheet name="C5-02A, C5-02B, C5-02C" sheetId="33" r:id="rId15"/>
    <sheet name="C5-03" sheetId="35" r:id="rId16"/>
    <sheet name="C5-04" sheetId="34" r:id="rId17"/>
    <sheet name="C5-05" sheetId="54" r:id="rId18"/>
    <sheet name="C6-01" sheetId="38" r:id="rId19"/>
    <sheet name="C6-02" sheetId="37" r:id="rId20"/>
    <sheet name="C7-01, C7-02, C7-04" sheetId="39" r:id="rId21"/>
    <sheet name="C7-03, C7-05, C7-06" sheetId="40" r:id="rId22"/>
    <sheet name="C7-07" sheetId="61" r:id="rId23"/>
    <sheet name="Voluntary Leavers" sheetId="47" r:id="rId24"/>
    <sheet name="Workforce Data" sheetId="45" r:id="rId25"/>
    <sheet name="Top Earners" sheetId="49" r:id="rId26"/>
    <sheet name="Promotions" sheetId="56" r:id="rId27"/>
    <sheet name="Prev&amp;Prot_Day" sheetId="6" state="hidden" r:id="rId28"/>
    <sheet name="Prev&amp;Prot_Night" sheetId="7" state="hidden" r:id="rId29"/>
  </sheets>
  <definedNames>
    <definedName name="query__34" localSheetId="3" hidden="1">'Report Catalogue'!$A$1:$E$33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 i="16" l="1"/>
  <c r="R5" i="16"/>
  <c r="R6" i="16"/>
  <c r="R7" i="16"/>
  <c r="R8" i="16"/>
  <c r="R9" i="16"/>
  <c r="R10" i="16"/>
  <c r="R11" i="16"/>
  <c r="R12" i="16"/>
  <c r="R3" i="16"/>
  <c r="R14" i="16"/>
  <c r="R15" i="16"/>
  <c r="R16" i="16"/>
  <c r="R17" i="16"/>
  <c r="R18" i="16"/>
  <c r="R13" i="16"/>
  <c r="K14" i="16"/>
  <c r="K15" i="16"/>
  <c r="K16" i="16"/>
  <c r="K17" i="16"/>
  <c r="K18" i="16"/>
  <c r="K13" i="16"/>
  <c r="Q14" i="16"/>
  <c r="Q15" i="16"/>
  <c r="Q16" i="16"/>
  <c r="Q17" i="16"/>
  <c r="Q18" i="16"/>
  <c r="Q13" i="16"/>
  <c r="Q3" i="16"/>
  <c r="Q4" i="16"/>
  <c r="Q5" i="16"/>
  <c r="Q6" i="16"/>
  <c r="Q7" i="16"/>
  <c r="Q8" i="16"/>
  <c r="Q9" i="16"/>
  <c r="Q10" i="16"/>
  <c r="Q11" i="16"/>
  <c r="Q12" i="16"/>
  <c r="Q2" i="16"/>
  <c r="L4" i="16"/>
  <c r="L5" i="16"/>
  <c r="L6" i="16"/>
  <c r="L7" i="16"/>
  <c r="L8" i="16"/>
  <c r="L9" i="16"/>
  <c r="L10" i="16"/>
  <c r="L11" i="16"/>
  <c r="L12" i="16"/>
  <c r="L3" i="16"/>
  <c r="L14" i="16"/>
  <c r="L15" i="16"/>
  <c r="L16" i="16"/>
  <c r="L17" i="16"/>
  <c r="L18" i="16"/>
  <c r="L13" i="16"/>
  <c r="J18" i="16"/>
  <c r="J17" i="16"/>
  <c r="J16" i="16"/>
  <c r="J15" i="16"/>
  <c r="J14" i="16"/>
  <c r="J13" i="16"/>
  <c r="F4" i="16"/>
  <c r="F5" i="16"/>
  <c r="F6" i="16"/>
  <c r="F7" i="16"/>
  <c r="F8" i="16"/>
  <c r="F9" i="16"/>
  <c r="F10" i="16"/>
  <c r="F11" i="16"/>
  <c r="F12" i="16"/>
  <c r="F3" i="16"/>
  <c r="D18" i="16"/>
  <c r="D17" i="16"/>
  <c r="D16" i="16"/>
  <c r="D15" i="16"/>
  <c r="D14" i="16"/>
  <c r="D13" i="16"/>
  <c r="E14" i="16"/>
  <c r="E15" i="16"/>
  <c r="E16" i="16"/>
  <c r="E17" i="16"/>
  <c r="E18" i="16"/>
  <c r="E13" i="16"/>
  <c r="E3" i="16"/>
  <c r="E4" i="16"/>
  <c r="E5" i="16"/>
  <c r="E6" i="16"/>
  <c r="E7" i="16"/>
  <c r="E8" i="16"/>
  <c r="E9" i="16"/>
  <c r="E10" i="16"/>
  <c r="E11" i="16"/>
  <c r="E12" i="16"/>
  <c r="E2" i="16"/>
  <c r="C13" i="15"/>
  <c r="E13" i="15" s="1"/>
  <c r="C14" i="15"/>
  <c r="E14" i="15" s="1"/>
  <c r="C15" i="15"/>
  <c r="E15" i="15" s="1"/>
  <c r="C16" i="15"/>
  <c r="E16" i="15" s="1"/>
  <c r="C17" i="15"/>
  <c r="E17" i="15" s="1"/>
  <c r="C18" i="15"/>
  <c r="E18" i="15" s="1"/>
  <c r="C3" i="15"/>
  <c r="C4" i="15"/>
  <c r="C5" i="15"/>
  <c r="C6" i="15"/>
  <c r="C7" i="15"/>
  <c r="C8" i="15"/>
  <c r="C9" i="15"/>
  <c r="C10" i="15"/>
  <c r="C11" i="15"/>
  <c r="C12" i="15"/>
  <c r="H12" i="15" s="1"/>
  <c r="C2" i="15"/>
  <c r="B3" i="15"/>
  <c r="B4" i="15"/>
  <c r="B5" i="15"/>
  <c r="B6" i="15"/>
  <c r="B7" i="15"/>
  <c r="B8" i="15"/>
  <c r="B9" i="15"/>
  <c r="B10" i="15"/>
  <c r="B11" i="15"/>
  <c r="B12" i="15"/>
  <c r="B2" i="15"/>
  <c r="H9" i="15" l="1"/>
  <c r="H7" i="15"/>
  <c r="E7" i="15"/>
  <c r="E5" i="15"/>
  <c r="H3" i="15"/>
  <c r="E11" i="15"/>
  <c r="H17" i="15"/>
  <c r="E10" i="15"/>
  <c r="F12" i="15"/>
  <c r="H16" i="15"/>
  <c r="E6" i="15"/>
  <c r="H18" i="15"/>
  <c r="F8" i="15"/>
  <c r="F5" i="15"/>
  <c r="H6" i="15"/>
  <c r="H15" i="15"/>
  <c r="E12" i="15"/>
  <c r="F13" i="15"/>
  <c r="F6" i="15"/>
  <c r="D13" i="15"/>
  <c r="H8" i="15"/>
  <c r="E8" i="15"/>
  <c r="F9" i="15"/>
  <c r="H10" i="15"/>
  <c r="E9" i="15"/>
  <c r="F7" i="15"/>
  <c r="H14" i="15"/>
  <c r="F3" i="15"/>
  <c r="E3" i="15"/>
  <c r="H5" i="15"/>
  <c r="H4" i="15"/>
  <c r="E4" i="15"/>
  <c r="F11" i="15"/>
  <c r="F4" i="15"/>
  <c r="H11" i="15"/>
  <c r="F10" i="15"/>
  <c r="E2" i="15"/>
  <c r="D14" i="15" l="1"/>
  <c r="F14" i="15"/>
  <c r="D15" i="15" l="1"/>
  <c r="F15" i="15"/>
  <c r="F16" i="15" l="1"/>
  <c r="D16" i="15"/>
  <c r="F17" i="15" l="1"/>
  <c r="D17" i="15"/>
  <c r="F18" i="15" l="1"/>
  <c r="D18"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tc={8659D210-8D13-4362-9A51-7CD3884F7E30}</author>
  </authors>
  <commentList>
    <comment ref="B13" authorId="0" shapeId="0" xr:uid="{8659D210-8D13-4362-9A51-7CD3884F7E30}">
      <text>
        <t>[Threaded comment]
Your version of Excel allows you to read this threaded comment; however, any edits to it will get removed if the file is opened in a newer version of Excel. Learn more: https://go.microsoft.com/fwlink/?linkid=870924
Comment:
    @Joshua Christian  just check this the data was refreshed at the end of Oct, on the 30th - can you update. Thanks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tc={1686E2C6-CD4D-4D67-B249-2E5561A56417}</author>
  </authors>
  <commentList>
    <comment ref="A1" authorId="0" shapeId="0" xr:uid="{1686E2C6-CD4D-4D67-B249-2E5561A56417}">
      <text>
        <t xml:space="preserve">[Threaded comment]
Your version of Excel allows you to read this threaded comment; however, any edits to it will get removed if the file is opened in a newer version of Excel. Learn more: https://go.microsoft.com/fwlink/?linkid=870924
Comment:
    @Barbora Malikova this is not linked, but I feel like could be as this is now on PBI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tc={554F7272-5C20-48A9-94B5-7029AD9E19CB}</author>
  </authors>
  <commentList>
    <comment ref="D1" authorId="0" shapeId="0" xr:uid="{554F7272-5C20-48A9-94B5-7029AD9E19CB}">
      <text>
        <t>[Threaded comment]
Your version of Excel allows you to read this threaded comment; however, any edits to it will get removed if the file is opened in a newer version of Excel. Learn more: https://go.microsoft.com/fwlink/?linkid=870924
Comment:
    Include a new column "planned cumulative"</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E0BE230-2BB0-47CB-AFEB-E740D55BB31D}" keepAlive="1" name="query (34)" type="5" refreshedVersion="8" minRefreshableVersion="3" deleted="1" saveData="1">
    <dbPr connection="" command="" commandType="5"/>
  </connection>
</connections>
</file>

<file path=xl/sharedStrings.xml><?xml version="1.0" encoding="utf-8"?>
<sst xmlns="http://schemas.openxmlformats.org/spreadsheetml/2006/main" count="1468" uniqueCount="329">
  <si>
    <t>DATE</t>
  </si>
  <si>
    <t>LMO_EL_STAFF</t>
  </si>
  <si>
    <t>LMO3P1_TRAINED</t>
  </si>
  <si>
    <t>LMO3P1 Projected Figures</t>
  </si>
  <si>
    <t>LM03P1 % Trained</t>
  </si>
  <si>
    <t>LM03P1 Trajectory Target</t>
  </si>
  <si>
    <t>LMO3P1_PLANNED</t>
  </si>
  <si>
    <t>LM03P1 Trained P/M</t>
  </si>
  <si>
    <t>LM04P2_TRAINED</t>
  </si>
  <si>
    <t>LMO4P2 Projected Figures</t>
  </si>
  <si>
    <t>LM04P2 % Trained</t>
  </si>
  <si>
    <t>LM04P2 Trajectory Target</t>
  </si>
  <si>
    <t>LMO4P2_PLANNED</t>
  </si>
  <si>
    <t>LM04P2 Trained P/M</t>
  </si>
  <si>
    <t>LMO5P3 TRAINED</t>
  </si>
  <si>
    <t>LMO5P3 Projected Figures</t>
  </si>
  <si>
    <t>LM05P3 % Trained</t>
  </si>
  <si>
    <t>LM05P3 Trajectory Target</t>
  </si>
  <si>
    <t>LMO5P3_PLANNED</t>
  </si>
  <si>
    <t>LM05P3 Trained P/M</t>
  </si>
  <si>
    <t> </t>
  </si>
  <si>
    <t>INLW_EL_STAFF</t>
  </si>
  <si>
    <t>INLW01_TRAINED</t>
  </si>
  <si>
    <t>INLW Projected Figures</t>
  </si>
  <si>
    <t>INLW % Trained</t>
  </si>
  <si>
    <t>INLW Trajectory Target</t>
  </si>
  <si>
    <t>INLW01_PLANNED</t>
  </si>
  <si>
    <t>INLW01 Trained P/M</t>
  </si>
  <si>
    <t>INLW02_TRAINED</t>
  </si>
  <si>
    <t>INLW03_TRAINED</t>
  </si>
  <si>
    <t>INLW04_TRAINED</t>
  </si>
  <si>
    <t>% From Target</t>
  </si>
  <si>
    <t>LFB KPI Report (datasets)</t>
  </si>
  <si>
    <r>
      <t xml:space="preserve">This document provides datasets accompanying </t>
    </r>
    <r>
      <rPr>
        <b/>
        <sz val="11"/>
        <color theme="1"/>
        <rFont val="Foundry Sans"/>
      </rPr>
      <t>LFB's Quarterly KPI Report.</t>
    </r>
  </si>
  <si>
    <t>Following a public consultation, LFB published ‘Your London Fire Brigade’ Community Risk Management Plan on 1st January 2023. It describes how we’ll better engage, protect, learn from, and represent London’s communities over the coming years. As part of the plan, LFB agreed a suite of key performance indicators which allow us, the public and stakeholders to understand our progress against the commitments in the ‘Your London Fire Brigade’ CRMP.</t>
  </si>
  <si>
    <t>The information about our performance is organised according to the four pillars as set out in our CRMP.</t>
  </si>
  <si>
    <r>
      <rPr>
        <sz val="11"/>
        <color rgb="FF000000"/>
        <rFont val="Foundry Sans"/>
      </rPr>
      <t xml:space="preserve">The "Your London Fire Brigade" Community Risk Management Plan is available </t>
    </r>
    <r>
      <rPr>
        <u/>
        <sz val="11"/>
        <color rgb="FF1377FF"/>
        <rFont val="Foundry Sans"/>
      </rPr>
      <t>here</t>
    </r>
    <r>
      <rPr>
        <u/>
        <sz val="11"/>
        <color rgb="FF38244F"/>
        <rFont val="Foundry Sans"/>
      </rPr>
      <t>.</t>
    </r>
  </si>
  <si>
    <r>
      <rPr>
        <sz val="11"/>
        <color rgb="FF000000"/>
        <rFont val="Foundry Sans"/>
      </rPr>
      <t xml:space="preserve">For queries about this dataset please email the LFB Performance Improvement Team at </t>
    </r>
    <r>
      <rPr>
        <sz val="11"/>
        <color rgb="FF1377FF"/>
        <rFont val="Foundry Sans"/>
      </rPr>
      <t>PerformanceReporting@london-fire.gov.uk</t>
    </r>
    <r>
      <rPr>
        <sz val="11"/>
        <color rgb="FF000000"/>
        <rFont val="Foundry Sans"/>
      </rPr>
      <t xml:space="preserve">. 
</t>
    </r>
  </si>
  <si>
    <t>LFB Pillars</t>
  </si>
  <si>
    <t>Code</t>
  </si>
  <si>
    <t>Indicator Name</t>
  </si>
  <si>
    <t>Indicator Definition</t>
  </si>
  <si>
    <t>Target Text</t>
  </si>
  <si>
    <t>Engaging with You</t>
  </si>
  <si>
    <t>C1-01</t>
  </si>
  <si>
    <t>Community Satisfaction</t>
  </si>
  <si>
    <t>Percentage who agree with the statement “I think the services provided by London Fire Brigade to protect and serve London are the right services”</t>
  </si>
  <si>
    <t>85%</t>
  </si>
  <si>
    <t>C1-02</t>
  </si>
  <si>
    <t>Staff Composition - Women</t>
  </si>
  <si>
    <t>Total monthly count of LFB employees who are women, as a percentage of all LFB employees</t>
  </si>
  <si>
    <t>20%</t>
  </si>
  <si>
    <t>C1-03</t>
  </si>
  <si>
    <t>Staff Composition - Ethnic Minority</t>
  </si>
  <si>
    <t>Total monthly count of LFB employees who are from a minority ethnic background, as a percentage of all LFB employees</t>
  </si>
  <si>
    <t>19%</t>
  </si>
  <si>
    <t>C1-04</t>
  </si>
  <si>
    <t>Staff Composition - Disabled</t>
  </si>
  <si>
    <t>Total monthly count of LFB employees who have disclosed a disability, as a percentage of all LFB employees</t>
  </si>
  <si>
    <t>10%</t>
  </si>
  <si>
    <t>C1-05</t>
  </si>
  <si>
    <t>Staff Composition - LGB</t>
  </si>
  <si>
    <t>Total monthly count of LFB employees who have disclosed their sexual orientation as Bisexual, Gay, Lesbian or Other, as a percentage of all LFB employees</t>
  </si>
  <si>
    <t>4.6%</t>
  </si>
  <si>
    <t>C2-01</t>
  </si>
  <si>
    <t>Number of triages via online home fire safety checker</t>
  </si>
  <si>
    <t>Number of triages completed online, identifying households at risk of a fire.</t>
  </si>
  <si>
    <t>18,000 per annum</t>
  </si>
  <si>
    <t>Protecting You</t>
  </si>
  <si>
    <t>C3-01</t>
  </si>
  <si>
    <t>Average first appliance arrival time</t>
  </si>
  <si>
    <t>Monthly average arrival time of first fire engine to arrive at an 
incident within six minutes of being 
mobilised.</t>
  </si>
  <si>
    <t>Within 6 minutes</t>
  </si>
  <si>
    <t>C3-02</t>
  </si>
  <si>
    <t>Average second appliance arrival time</t>
  </si>
  <si>
    <t>Monthly average arrival time of second fire engine to arrive at an 
incident within eight minutes of being 
mobilised.</t>
  </si>
  <si>
    <t>Within 8 minutes</t>
  </si>
  <si>
    <t>C3-03</t>
  </si>
  <si>
    <t>First appliance arrival within 10 minutes</t>
  </si>
  <si>
    <t>Percentage of first attending fire engines mobilised to an incident anywhere in London, within 10 minutes</t>
  </si>
  <si>
    <t>Minimum 90%</t>
  </si>
  <si>
    <t>C3-04</t>
  </si>
  <si>
    <t>First appliance arrival within 12 minutes</t>
  </si>
  <si>
    <t>Percentage of first attending fire engines mobilised to an incident anywhere in London, within 12 minutes</t>
  </si>
  <si>
    <t>Minimum 95%</t>
  </si>
  <si>
    <t>C3-05</t>
  </si>
  <si>
    <t>Alleged fire risks addressed within 3 hours</t>
  </si>
  <si>
    <t>Total monthly count of completed Alleged Fire Risks (AFR) investigations following notification to the brigade of concerns about fire safety arrangements and/or concerns that indicate there are persons at risk. The investigations must take place within a three-hour time period by an Investigating Officer​</t>
  </si>
  <si>
    <t>C3-06</t>
  </si>
  <si>
    <t>Ratio of high risk audits completed</t>
  </si>
  <si>
    <t>Total high-risk audits completed in premise types such as Hospitals, Care Homes, Purpose Built Flats that have 4 or more floors, Hostels, Hotels, Houses converted to flats or other sleeping accommodation divided by the total number of audits completed.​</t>
  </si>
  <si>
    <t>C4-01</t>
  </si>
  <si>
    <t>Station staff time spent on prevention activity</t>
  </si>
  <si>
    <t>Operational staff total minutes spent per month during day shifts (09:30 - 20:00) on the following appointment types in LFB Diary:
Community Fire Safety (CFS)
Home Fire Safety Visits (HFSV) 
Community Engagement  
Planned or Unplanned Visual Audits.</t>
  </si>
  <si>
    <t xml:space="preserve">12%
</t>
  </si>
  <si>
    <t>C4-02</t>
  </si>
  <si>
    <t>Station staff time spent on protection activity</t>
  </si>
  <si>
    <t xml:space="preserve">Operational staff total minutes spent per month during day shifts (09:30 - 20:00) on the following appointment types in LFB Diary:
Alleged Fire Risk
Fire Safety Check Visits, 
High Rise Revisit (waking watch) 
Article 31 
Article 31 Revisit
Off Station Ground Familiarisation Visit 
Potential Arson Target Visit 
Sheltered Housing Joint Visit
Desktop Review of Premises 
Outside Duty 
Potential 7(2)d Inspections
7(2)d Inspections 
Potential High Rise Premises 7(2)d Inspections </t>
  </si>
  <si>
    <t xml:space="preserve">4%
</t>
  </si>
  <si>
    <t>C4-03</t>
  </si>
  <si>
    <t>Percentage of high risk home fire safety visits</t>
  </si>
  <si>
    <t>Visits to households which have been identified as at a higher risk of experiencing an accidental dwelling fire and/or being injured because of a fire.</t>
  </si>
  <si>
    <t>60%</t>
  </si>
  <si>
    <t>C4-04</t>
  </si>
  <si>
    <t>False alarms attended due to automatic fire alarms in non-domestic buildings</t>
  </si>
  <si>
    <t>Monthly count of false alarms attended by LFB relating to automatic fire alarms that have actuated in other residential (places that accommodate people on a temporary basis) and non-residential properties (places that do not accommodate people) that have been categorised by the Home Office.</t>
  </si>
  <si>
    <t>Less than 20,000 per year</t>
  </si>
  <si>
    <t>Learning from Others</t>
  </si>
  <si>
    <t>C5-01</t>
  </si>
  <si>
    <t>Number of RIDDORs</t>
  </si>
  <si>
    <t>Total monthly Injuries that have been reported to the Health and Safety Executive where there is a specific injury which has affected a person's ability to work 7 days after the injury had occurred.</t>
  </si>
  <si>
    <t>Less than 59 per annum</t>
  </si>
  <si>
    <t>C5-02-A</t>
  </si>
  <si>
    <t>Pay gap - Gender</t>
  </si>
  <si>
    <t>Pay gap percentage based on the difference between the median hourly pay for men compared to the median hourly pay for women at the end of each financial year</t>
  </si>
  <si>
    <t>+-3%</t>
  </si>
  <si>
    <t>C5-02-B</t>
  </si>
  <si>
    <t>Pay gap - Ethnic minority</t>
  </si>
  <si>
    <t>Pay gap percentage based on the difference between the median hourly pay for white staff compared to the median hourly pay for Ethnic Minority staff at the end of each financial year</t>
  </si>
  <si>
    <t>C5-02-C</t>
  </si>
  <si>
    <t>Pay gap - Disability</t>
  </si>
  <si>
    <t>Pay gap percentage based on the difference between the median hourly pay for disabled staff compared to the median hourly pay for non disabled staff at the end of each financial year</t>
  </si>
  <si>
    <t>C5-03</t>
  </si>
  <si>
    <t>Staff sickness</t>
  </si>
  <si>
    <t>Total number of lost working days due to sickness absence (both short term and long term) accrued over a given month as a percentage of the total number of working days completed by all LFB employees over the same period</t>
  </si>
  <si>
    <t>5.75%</t>
  </si>
  <si>
    <t>C5-04</t>
  </si>
  <si>
    <t>Percentage of staff trained to respond to marauding terrorist attacks</t>
  </si>
  <si>
    <t>Total number of operational staff that have completed theory and practical training in Marauding Terrorist Attack response as a percentage of employed operational staff</t>
  </si>
  <si>
    <t>C5-05</t>
  </si>
  <si>
    <t>Percentage of managers who have completed training against plan</t>
  </si>
  <si>
    <t>Total number of staff that have completed all leadership training modules or workshops as a percentage of eligible staff</t>
  </si>
  <si>
    <t>C6-01</t>
  </si>
  <si>
    <t>People survey question - I would recommend LFB as a place to work</t>
  </si>
  <si>
    <t>Percentage who agree with the statement "I would recommend LFB as a place to work"</t>
  </si>
  <si>
    <t>C6-02</t>
  </si>
  <si>
    <t>YouGov survey question - LFB is trusted to serve and protect London</t>
  </si>
  <si>
    <t>Percentage who agree with the statement "LFB is trusted to serve and protect London"</t>
  </si>
  <si>
    <t>Adding Value</t>
  </si>
  <si>
    <t>C7-01</t>
  </si>
  <si>
    <t>Number of fire deaths</t>
  </si>
  <si>
    <t>5 year rolling average of fatal casualties as a
direct or indirect result of injuries caused by a fire
incident.</t>
  </si>
  <si>
    <t>Less than 39</t>
  </si>
  <si>
    <t>C7-02</t>
  </si>
  <si>
    <t>Number of fire injuries</t>
  </si>
  <si>
    <t>5 year rolling average of non-fatal casualties as a direct or indirect result of injuries caused by a fire
incident, excluding those that were only recommended a precautionary check.</t>
  </si>
  <si>
    <t>Less than 705</t>
  </si>
  <si>
    <t>C7-03</t>
  </si>
  <si>
    <t>Number of fires - Houses &amp; Bungalows</t>
  </si>
  <si>
    <t>Total monthly figure of fires that have occurred in a house or bungalow of single occupancy</t>
  </si>
  <si>
    <t>Less than 1700 per annum</t>
  </si>
  <si>
    <t>C7-04</t>
  </si>
  <si>
    <t>Accidental fire deaths in the home</t>
  </si>
  <si>
    <t>5 year rolling average of deaths in dwellings caused by a fire that has been accidental.</t>
  </si>
  <si>
    <t>Less than 27</t>
  </si>
  <si>
    <t>C7-05</t>
  </si>
  <si>
    <t>Number of fires - Flats</t>
  </si>
  <si>
    <t>Total monthly figure of fires that have occurred in purpose built flats or maisonettes of all storeys</t>
  </si>
  <si>
    <t>Less than 2,400 per annum</t>
  </si>
  <si>
    <t>C7-06</t>
  </si>
  <si>
    <t>Number of fires - Care homes</t>
  </si>
  <si>
    <t>Total monthly figure of fires that have occurred in self contained sheltered housing, residential home, children's home or nursing/care home</t>
  </si>
  <si>
    <t>Less than 330 per annum</t>
  </si>
  <si>
    <t>C7-07</t>
  </si>
  <si>
    <t>Net zero carbon by 2030</t>
  </si>
  <si>
    <t>All direct (scope 1) and indirect (scope 2) CO2 emissions from activities of the London Fire Brigade or under its control,  collated in accordance with the methodologies laid out in the Greenhouse Gas Protocol.</t>
  </si>
  <si>
    <t>Continuous reduction year on year in CO2 emissions</t>
  </si>
  <si>
    <t>Month-Year</t>
  </si>
  <si>
    <t>C1-01 Community Satisfaction Ratings</t>
  </si>
  <si>
    <t>C2-01 Triages via our Online Fire Safety Checker</t>
  </si>
  <si>
    <t>C1-02 Staff composition – Gender (Women)</t>
  </si>
  <si>
    <t>C1-03 Staff composition – Ethnic Minority Staff</t>
  </si>
  <si>
    <t>C1-04 Staff composition – Disability </t>
  </si>
  <si>
    <t>C1-05 Staff composition – Lesbian, Gay, Bisexual (LGB) Staff</t>
  </si>
  <si>
    <t>C3-01 Average Arrival 1st First appliance</t>
  </si>
  <si>
    <t xml:space="preserve">C3-02 Average arrive time 2nd appliance </t>
  </si>
  <si>
    <t xml:space="preserve">C3-03 First appliance arrival within 10 minutes </t>
  </si>
  <si>
    <t>C3-04 First appliance arrival within 12 minutes</t>
  </si>
  <si>
    <t>C3-05 Alleged fire risks addressed within 3 hours</t>
  </si>
  <si>
    <t>C3-06 Ratio of high-risk audits completed</t>
  </si>
  <si>
    <t>C4-01 Station staff time spent on prevention - day</t>
  </si>
  <si>
    <t>C4-02 Station staff time spent on protection - day</t>
  </si>
  <si>
    <t>C4-03 % of high-risk home fire safety visits</t>
  </si>
  <si>
    <t>C4-06 False alarms due automatic fire alarm (AFA) in non-domestic buildings</t>
  </si>
  <si>
    <t>C5-01 Reporting of Injuries, Diseases and Dangerous Occurrences Regulations</t>
  </si>
  <si>
    <t>Year</t>
  </si>
  <si>
    <t>C5-02A Pay Gap – Gender</t>
  </si>
  <si>
    <t>C5-02B Pay Gap - Ethnic Minority</t>
  </si>
  <si>
    <t>C5-02C Pay Gap - Disability</t>
  </si>
  <si>
    <t>2015-16</t>
  </si>
  <si>
    <t>2016-17</t>
  </si>
  <si>
    <t>2017-18</t>
  </si>
  <si>
    <t>2018-19</t>
  </si>
  <si>
    <t>2019-20</t>
  </si>
  <si>
    <t>2020-21</t>
  </si>
  <si>
    <t>2021-22</t>
  </si>
  <si>
    <t>2022-23</t>
  </si>
  <si>
    <t>2023-24</t>
  </si>
  <si>
    <t>C5-03 Staff Sickness</t>
  </si>
  <si>
    <t>MTA theory</t>
  </si>
  <si>
    <t>MTA practical</t>
  </si>
  <si>
    <t>Fully Trained %</t>
  </si>
  <si>
    <t>Target</t>
  </si>
  <si>
    <t>Forecast No. of trained (Accumulative figure)</t>
  </si>
  <si>
    <t>Actual No. of trained</t>
  </si>
  <si>
    <t>C5-05 Percentage of managers who have completed training against plan</t>
  </si>
  <si>
    <t>C6-01 I would recommend LFB as a place to work</t>
  </si>
  <si>
    <t>C6-02 LFB is trusted to serve and protect London</t>
  </si>
  <si>
    <t>C7-01 Number of fire deaths (5 year rolling average)</t>
  </si>
  <si>
    <t>C7-02 Number of Fire Injuries (5 year rolling average)</t>
  </si>
  <si>
    <t>C7-04 Accidental fire deaths in the home (5 year average)</t>
  </si>
  <si>
    <t>C7-03 Number of Fires – Houses &amp; Bungalows</t>
  </si>
  <si>
    <t>C7-05 Number of fires - Flats</t>
  </si>
  <si>
    <t>C7-06 Number of fires - Care homes</t>
  </si>
  <si>
    <t>C7-07 Net zero carbon by 2030 (Total CO2 metric tons)</t>
  </si>
  <si>
    <t>Forecast</t>
  </si>
  <si>
    <t xml:space="preserve"> </t>
  </si>
  <si>
    <t>Operational Staff Women</t>
  </si>
  <si>
    <t>Operational Staff Disability</t>
  </si>
  <si>
    <t>Operational Staff LGB</t>
  </si>
  <si>
    <t>Operational Staff Total</t>
  </si>
  <si>
    <t>FRS Staff Total</t>
  </si>
  <si>
    <t>Control Staff Total</t>
  </si>
  <si>
    <t>LFB_All</t>
  </si>
  <si>
    <t>yyyymm</t>
  </si>
  <si>
    <t>201909</t>
  </si>
  <si>
    <t>201910</t>
  </si>
  <si>
    <t>201911</t>
  </si>
  <si>
    <t>201912</t>
  </si>
  <si>
    <t>202001</t>
  </si>
  <si>
    <t>202002</t>
  </si>
  <si>
    <t>202003</t>
  </si>
  <si>
    <t>202004</t>
  </si>
  <si>
    <t>202005</t>
  </si>
  <si>
    <t>202006</t>
  </si>
  <si>
    <t>202007</t>
  </si>
  <si>
    <t>202008</t>
  </si>
  <si>
    <t>202009</t>
  </si>
  <si>
    <t>202010</t>
  </si>
  <si>
    <t>202011</t>
  </si>
  <si>
    <t>202012</t>
  </si>
  <si>
    <t>202101</t>
  </si>
  <si>
    <t>202102</t>
  </si>
  <si>
    <t>202103</t>
  </si>
  <si>
    <t>202104</t>
  </si>
  <si>
    <t>202105</t>
  </si>
  <si>
    <t>202106</t>
  </si>
  <si>
    <t>202107</t>
  </si>
  <si>
    <t>202108</t>
  </si>
  <si>
    <t>202109</t>
  </si>
  <si>
    <t>202110</t>
  </si>
  <si>
    <t>202111</t>
  </si>
  <si>
    <t>202112</t>
  </si>
  <si>
    <t>202201</t>
  </si>
  <si>
    <t>202202</t>
  </si>
  <si>
    <t>202203</t>
  </si>
  <si>
    <t>202204</t>
  </si>
  <si>
    <t>202205</t>
  </si>
  <si>
    <t>202206</t>
  </si>
  <si>
    <t>202207</t>
  </si>
  <si>
    <t>202208</t>
  </si>
  <si>
    <t>202209</t>
  </si>
  <si>
    <t>202210</t>
  </si>
  <si>
    <t>202211</t>
  </si>
  <si>
    <t>202212</t>
  </si>
  <si>
    <t>202301</t>
  </si>
  <si>
    <t>202302</t>
  </si>
  <si>
    <t>202303</t>
  </si>
  <si>
    <t>202304</t>
  </si>
  <si>
    <t>202305</t>
  </si>
  <si>
    <t>202306</t>
  </si>
  <si>
    <t>202307</t>
  </si>
  <si>
    <t>202308</t>
  </si>
  <si>
    <t>202309</t>
  </si>
  <si>
    <t>202310</t>
  </si>
  <si>
    <t>202311</t>
  </si>
  <si>
    <t>202312</t>
  </si>
  <si>
    <t>202401</t>
  </si>
  <si>
    <t>202402</t>
  </si>
  <si>
    <t>202403</t>
  </si>
  <si>
    <t>202404</t>
  </si>
  <si>
    <t>202405</t>
  </si>
  <si>
    <t>202406</t>
  </si>
  <si>
    <t>202407</t>
  </si>
  <si>
    <t>202408</t>
  </si>
  <si>
    <t>202409</t>
  </si>
  <si>
    <t>202410</t>
  </si>
  <si>
    <t>202411</t>
  </si>
  <si>
    <t>202412</t>
  </si>
  <si>
    <t>202501</t>
  </si>
  <si>
    <t>202502</t>
  </si>
  <si>
    <t>202503</t>
  </si>
  <si>
    <t>202504</t>
  </si>
  <si>
    <t>202505</t>
  </si>
  <si>
    <t>202506</t>
  </si>
  <si>
    <t>202507</t>
  </si>
  <si>
    <t>202508</t>
  </si>
  <si>
    <t>202509</t>
  </si>
  <si>
    <t>202510</t>
  </si>
  <si>
    <t>YYYYMM</t>
  </si>
  <si>
    <t>FRS Staff Women</t>
  </si>
  <si>
    <t>HFSV</t>
  </si>
  <si>
    <t>Community Engagement</t>
  </si>
  <si>
    <t>Hydrant Inspections</t>
  </si>
  <si>
    <t>Month</t>
  </si>
  <si>
    <t>Numerator</t>
  </si>
  <si>
    <t>Denominator</t>
  </si>
  <si>
    <t>CFS</t>
  </si>
  <si>
    <t>Event</t>
  </si>
  <si>
    <t>FS Event</t>
  </si>
  <si>
    <t>Visual Audit</t>
  </si>
  <si>
    <t>Fire Safety Check Visit</t>
  </si>
  <si>
    <t>Outside Duty</t>
  </si>
  <si>
    <t>Total Available</t>
  </si>
  <si>
    <t>Prevention</t>
  </si>
  <si>
    <t>Protection</t>
  </si>
  <si>
    <t>FRS Staff Ethnic Minority</t>
  </si>
  <si>
    <t>FRS Staff Disability</t>
  </si>
  <si>
    <t>Control Staff Women</t>
  </si>
  <si>
    <t>Control Staff Ethnic Minority</t>
  </si>
  <si>
    <t>Control Staff Disability</t>
  </si>
  <si>
    <t>Operational Staff Ethnic Minority</t>
  </si>
  <si>
    <t>Control Staff LGB</t>
  </si>
  <si>
    <t xml:space="preserve">FRS Staff LGB </t>
  </si>
  <si>
    <t>FRS Staff  Total</t>
  </si>
  <si>
    <t>confidential due to small data sample</t>
  </si>
  <si>
    <t>FRS Staff  Women</t>
  </si>
  <si>
    <t>October 2025</t>
  </si>
  <si>
    <r>
      <rPr>
        <b/>
        <sz val="11"/>
        <color rgb="FF000000"/>
        <rFont val="Foundry Sans"/>
      </rPr>
      <t>Data refreshed as of</t>
    </r>
    <r>
      <rPr>
        <b/>
        <sz val="11"/>
        <color rgb="FFFF0000"/>
        <rFont val="Foundry Sans"/>
      </rPr>
      <t xml:space="preserve"> </t>
    </r>
    <r>
      <rPr>
        <b/>
        <sz val="11"/>
        <rFont val="Foundry Sans"/>
      </rPr>
      <t>30</t>
    </r>
    <r>
      <rPr>
        <b/>
        <sz val="11"/>
        <color rgb="FF000000"/>
        <rFont val="Foundry Sans"/>
      </rPr>
      <t xml:space="preserve"> October 2025 (Version 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</si>
</sst>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mm/yyyy"/>
    <numFmt numFmtId="166" formatCode="0.0%;\-0.0%;0.0%"/>
  </numFmts>
  <fonts count="40" x14ac:knownFonts="1">
    <font>
      <sz val="11"/>
      <color theme="1"/>
      <name val="Foundry Sans"/>
      <family val="2"/>
    </font>
    <font>
      <sz val="11"/>
      <color theme="1"/>
      <name val="Calibri"/>
      <family val="2"/>
      <scheme val="minor"/>
    </font>
    <font>
      <sz val="11"/>
      <color theme="1"/>
      <name val="Foundry Sans"/>
      <family val="2"/>
    </font>
    <font>
      <sz val="11"/>
      <color theme="1"/>
      <name val="Foundry Sans"/>
    </font>
    <font>
      <sz val="8"/>
      <name val="Foundry Sans"/>
      <family val="2"/>
    </font>
    <font>
      <sz val="11"/>
      <name val="Foundry Sans"/>
      <family val="2"/>
    </font>
    <font>
      <sz val="11"/>
      <color rgb="FF000000"/>
      <name val="Foundry Sans"/>
      <family val="2"/>
    </font>
    <font>
      <sz val="11"/>
      <color rgb="FF000000"/>
      <name val="Calibri"/>
      <family val="2"/>
    </font>
    <font>
      <b/>
      <sz val="11"/>
      <color theme="1"/>
      <name val="Foundry Sans"/>
      <family val="2"/>
    </font>
    <font>
      <sz val="11"/>
      <color theme="1"/>
      <name val="Calibri"/>
      <family val="2"/>
      <scheme val="minor"/>
    </font>
    <font>
      <b/>
      <sz val="11"/>
      <color rgb="FF000000"/>
      <name val="Foundry Sans"/>
    </font>
    <font>
      <b/>
      <sz val="11"/>
      <color rgb="FF000000"/>
      <name val="Foundry Sans"/>
      <family val="2"/>
    </font>
    <font>
      <sz val="11"/>
      <color rgb="FF000000"/>
      <name val="Foundry Sans"/>
    </font>
    <font>
      <sz val="11"/>
      <name val="Foundry Sans"/>
    </font>
    <font>
      <b/>
      <sz val="12"/>
      <name val="Foundry Sans"/>
    </font>
    <font>
      <b/>
      <sz val="11"/>
      <color theme="1"/>
      <name val="Foundry Sans"/>
    </font>
    <font>
      <b/>
      <sz val="12"/>
      <name val="Foundry Sans"/>
      <family val="2"/>
    </font>
    <font>
      <b/>
      <sz val="12"/>
      <color theme="1"/>
      <name val="Foundry Sans"/>
    </font>
    <font>
      <b/>
      <sz val="11"/>
      <color rgb="FFFFFFFF"/>
      <name val="Foundry Sans"/>
      <family val="2"/>
    </font>
    <font>
      <b/>
      <sz val="11"/>
      <color rgb="FF44546A"/>
      <name val="Foundry Sans"/>
      <family val="2"/>
    </font>
    <font>
      <sz val="11"/>
      <color rgb="FFFF0000"/>
      <name val="Calibri"/>
      <family val="2"/>
    </font>
    <font>
      <sz val="11"/>
      <color rgb="FF548235"/>
      <name val="Calibri"/>
      <family val="2"/>
    </font>
    <font>
      <sz val="11"/>
      <name val="Calibri"/>
      <family val="2"/>
    </font>
    <font>
      <sz val="12"/>
      <color theme="1"/>
      <name val="Foundry Sans"/>
    </font>
    <font>
      <b/>
      <sz val="12"/>
      <color theme="1"/>
      <name val="Foundry Sans"/>
      <family val="2"/>
    </font>
    <font>
      <sz val="12"/>
      <name val="Foundry Sans"/>
      <family val="2"/>
    </font>
    <font>
      <sz val="12"/>
      <color theme="1"/>
      <name val="Foundry Sans"/>
      <family val="2"/>
    </font>
    <font>
      <sz val="11"/>
      <color theme="0"/>
      <name val="Foundry Sans"/>
    </font>
    <font>
      <b/>
      <sz val="24"/>
      <color theme="0"/>
      <name val="Foundry Sans"/>
    </font>
    <font>
      <b/>
      <sz val="11"/>
      <color rgb="FFFF0000"/>
      <name val="Foundry Sans"/>
    </font>
    <font>
      <u/>
      <sz val="11"/>
      <color rgb="FF1377FF"/>
      <name val="Foundry Sans"/>
    </font>
    <font>
      <u/>
      <sz val="11"/>
      <color rgb="FF38244F"/>
      <name val="Foundry Sans"/>
    </font>
    <font>
      <sz val="11"/>
      <color rgb="FF1377FF"/>
      <name val="Foundry Sans"/>
    </font>
    <font>
      <b/>
      <sz val="11"/>
      <color theme="0"/>
      <name val="Foundry Sans"/>
    </font>
    <font>
      <sz val="11"/>
      <name val="Aptos Narrow"/>
      <family val="2"/>
    </font>
    <font>
      <sz val="12"/>
      <name val="Foundry Sans"/>
    </font>
    <font>
      <b/>
      <sz val="12"/>
      <color rgb="FF000000"/>
      <name val="Foundry Sans"/>
      <family val="2"/>
    </font>
    <font>
      <b/>
      <sz val="14"/>
      <name val="Foundry Sans"/>
    </font>
    <font>
      <b/>
      <sz val="14"/>
      <color theme="0"/>
      <name val="Foundry Sans"/>
    </font>
    <font>
      <b/>
      <sz val="11"/>
      <name val="Foundry Sans"/>
    </font>
  </fonts>
  <fills count="34">
    <fill>
      <patternFill patternType="none"/>
    </fill>
    <fill>
      <patternFill patternType="gray125"/>
    </fill>
    <fill>
      <patternFill patternType="solid">
        <fgColor rgb="FFFCE4D6"/>
        <bgColor rgb="FF000000"/>
      </patternFill>
    </fill>
    <fill>
      <patternFill patternType="solid">
        <fgColor rgb="FFE2EFDA"/>
        <bgColor rgb="FFE2EFDA"/>
      </patternFill>
    </fill>
    <fill>
      <patternFill patternType="solid">
        <fgColor theme="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bgColor rgb="FF000000"/>
      </patternFill>
    </fill>
    <fill>
      <patternFill patternType="solid">
        <fgColor rgb="FFBFBFBF"/>
        <bgColor rgb="FF000000"/>
      </patternFill>
    </fill>
    <fill>
      <patternFill patternType="solid">
        <fgColor rgb="FF00B0F0"/>
        <bgColor rgb="FF000000"/>
      </patternFill>
    </fill>
    <fill>
      <patternFill patternType="solid">
        <fgColor rgb="FFE7E6E6"/>
        <bgColor rgb="FFD9E1F2"/>
      </patternFill>
    </fill>
    <fill>
      <patternFill patternType="solid">
        <fgColor rgb="FFFFFF00"/>
        <bgColor rgb="FFD9E1F2"/>
      </patternFill>
    </fill>
    <fill>
      <patternFill patternType="solid">
        <fgColor rgb="FF8EA9DB"/>
        <bgColor rgb="FFD9E1F2"/>
      </patternFill>
    </fill>
    <fill>
      <patternFill patternType="solid">
        <fgColor rgb="FFDDEBF7"/>
        <bgColor rgb="FF000000"/>
      </patternFill>
    </fill>
    <fill>
      <patternFill patternType="solid">
        <fgColor rgb="FF70AD47"/>
        <bgColor rgb="FF70AD47"/>
      </patternFill>
    </fill>
    <fill>
      <patternFill patternType="solid">
        <fgColor rgb="FFDDEBF7"/>
        <bgColor rgb="FF70AD47"/>
      </patternFill>
    </fill>
    <fill>
      <patternFill patternType="solid">
        <fgColor rgb="FFDDEBF7"/>
        <bgColor rgb="FFE2EFDA"/>
      </patternFill>
    </fill>
    <fill>
      <patternFill patternType="solid">
        <fgColor rgb="FFFFFF00"/>
        <bgColor rgb="FF000000"/>
      </patternFill>
    </fill>
    <fill>
      <patternFill patternType="solid">
        <fgColor rgb="FFFFFF00"/>
        <bgColor rgb="FFE2EFDA"/>
      </patternFill>
    </fill>
    <fill>
      <patternFill patternType="solid">
        <fgColor rgb="FFFCE4D6"/>
        <bgColor rgb="FFE2EFDA"/>
      </patternFill>
    </fill>
    <fill>
      <patternFill patternType="solid">
        <fgColor theme="4" tint="0.79998168889431442"/>
        <bgColor indexed="64"/>
      </patternFill>
    </fill>
    <fill>
      <patternFill patternType="solid">
        <fgColor theme="4" tint="0.79998168889431442"/>
        <bgColor rgb="FF000000"/>
      </patternFill>
    </fill>
    <fill>
      <patternFill patternType="solid">
        <fgColor theme="4" tint="0.79998168889431442"/>
        <bgColor rgb="FF70AD47"/>
      </patternFill>
    </fill>
    <fill>
      <patternFill patternType="solid">
        <fgColor theme="3"/>
        <bgColor indexed="64"/>
      </patternFill>
    </fill>
    <fill>
      <patternFill patternType="solid">
        <fgColor theme="4" tint="-0.249977111117893"/>
        <bgColor indexed="64"/>
      </patternFill>
    </fill>
    <fill>
      <patternFill patternType="solid">
        <fgColor rgb="FF7030A0"/>
        <bgColor indexed="64"/>
      </patternFill>
    </fill>
    <fill>
      <patternFill patternType="solid">
        <fgColor rgb="FFC00000"/>
        <bgColor indexed="64"/>
      </patternFill>
    </fill>
    <fill>
      <patternFill patternType="solid">
        <fgColor rgb="FFFFD1D1"/>
        <bgColor indexed="64"/>
      </patternFill>
    </fill>
    <fill>
      <patternFill patternType="solid">
        <fgColor rgb="FFD3B5E9"/>
        <bgColor indexed="64"/>
      </patternFill>
    </fill>
    <fill>
      <patternFill patternType="solid">
        <fgColor rgb="FFFF9B9B"/>
        <bgColor indexed="64"/>
      </patternFill>
    </fill>
    <fill>
      <patternFill patternType="solid">
        <fgColor theme="0" tint="-0.249977111117893"/>
        <bgColor indexed="64"/>
      </patternFill>
    </fill>
    <fill>
      <patternFill patternType="solid">
        <fgColor rgb="FFBCCCEA"/>
        <bgColor indexed="64"/>
      </patternFill>
    </fill>
    <fill>
      <patternFill patternType="solid">
        <fgColor rgb="FFD9E1F2"/>
        <bgColor rgb="FF000000"/>
      </patternFill>
    </fill>
    <fill>
      <patternFill patternType="solid">
        <fgColor theme="1"/>
        <bgColor indexed="64"/>
      </patternFill>
    </fill>
  </fills>
  <borders count="29">
    <border>
      <left/>
      <right/>
      <top/>
      <bottom/>
      <diagonal/>
    </border>
    <border>
      <left/>
      <right/>
      <top/>
      <bottom style="thin">
        <color rgb="FF8EA9DB"/>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style="hair">
        <color indexed="64"/>
      </right>
      <top/>
      <bottom/>
      <diagonal/>
    </border>
    <border>
      <left/>
      <right style="hair">
        <color indexed="64"/>
      </right>
      <top/>
      <bottom/>
      <diagonal/>
    </border>
    <border>
      <left style="hair">
        <color indexed="64"/>
      </left>
      <right/>
      <top/>
      <bottom/>
      <diagonal/>
    </border>
  </borders>
  <cellStyleXfs count="12">
    <xf numFmtId="0" fontId="0" fillId="0" borderId="0"/>
    <xf numFmtId="0" fontId="2" fillId="0" borderId="0"/>
    <xf numFmtId="0" fontId="2" fillId="0" borderId="0"/>
    <xf numFmtId="0" fontId="2" fillId="0" borderId="0"/>
    <xf numFmtId="0" fontId="2" fillId="0" borderId="0"/>
    <xf numFmtId="0" fontId="9" fillId="0" borderId="0"/>
    <xf numFmtId="9" fontId="9" fillId="0" borderId="0" applyFont="0" applyFill="0" applyBorder="0" applyAlignment="0" applyProtection="0"/>
    <xf numFmtId="9" fontId="2" fillId="0" borderId="0" applyFont="0" applyFill="0" applyBorder="0" applyAlignment="0" applyProtection="0"/>
    <xf numFmtId="0" fontId="22" fillId="0" borderId="0"/>
    <xf numFmtId="0" fontId="1" fillId="0" borderId="0"/>
    <xf numFmtId="0" fontId="22" fillId="0" borderId="0"/>
    <xf numFmtId="0" fontId="34" fillId="0" borderId="0"/>
  </cellStyleXfs>
  <cellXfs count="202">
    <xf numFmtId="0" fontId="0" fillId="0" borderId="0" xfId="0"/>
    <xf numFmtId="0" fontId="3" fillId="0" borderId="0" xfId="0" applyFont="1"/>
    <xf numFmtId="0" fontId="6" fillId="2" borderId="0" xfId="0" applyFont="1" applyFill="1"/>
    <xf numFmtId="10" fontId="0" fillId="0" borderId="0" xfId="0" applyNumberFormat="1"/>
    <xf numFmtId="0" fontId="6" fillId="0" borderId="0" xfId="0" applyFont="1"/>
    <xf numFmtId="0" fontId="7" fillId="0" borderId="0" xfId="0" applyFont="1"/>
    <xf numFmtId="0" fontId="11" fillId="10" borderId="1" xfId="0" applyFont="1" applyFill="1" applyBorder="1"/>
    <xf numFmtId="0" fontId="11" fillId="11" borderId="1" xfId="0" applyFont="1" applyFill="1" applyBorder="1"/>
    <xf numFmtId="0" fontId="11" fillId="12" borderId="1" xfId="0" applyFont="1" applyFill="1" applyBorder="1"/>
    <xf numFmtId="0" fontId="6" fillId="8" borderId="0" xfId="0" applyFont="1" applyFill="1"/>
    <xf numFmtId="0" fontId="11" fillId="12" borderId="0" xfId="0" applyFont="1" applyFill="1"/>
    <xf numFmtId="17" fontId="6" fillId="0" borderId="0" xfId="0" applyNumberFormat="1" applyFont="1" applyAlignment="1">
      <alignment horizontal="right"/>
    </xf>
    <xf numFmtId="17" fontId="0" fillId="0" borderId="0" xfId="0" applyNumberFormat="1"/>
    <xf numFmtId="0" fontId="11" fillId="9" borderId="0" xfId="0" applyFont="1" applyFill="1"/>
    <xf numFmtId="9" fontId="0" fillId="0" borderId="0" xfId="0" applyNumberFormat="1"/>
    <xf numFmtId="0" fontId="15" fillId="0" borderId="0" xfId="0" applyFont="1"/>
    <xf numFmtId="10" fontId="0" fillId="0" borderId="0" xfId="7" applyNumberFormat="1" applyFont="1"/>
    <xf numFmtId="17" fontId="6" fillId="0" borderId="0" xfId="0" applyNumberFormat="1" applyFont="1"/>
    <xf numFmtId="0" fontId="18" fillId="14" borderId="3" xfId="0" applyFont="1" applyFill="1" applyBorder="1" applyAlignment="1">
      <alignment wrapText="1"/>
    </xf>
    <xf numFmtId="0" fontId="18" fillId="14" borderId="4" xfId="0" applyFont="1" applyFill="1" applyBorder="1" applyAlignment="1">
      <alignment wrapText="1"/>
    </xf>
    <xf numFmtId="17" fontId="6" fillId="3" borderId="5" xfId="0" applyNumberFormat="1" applyFont="1" applyFill="1" applyBorder="1"/>
    <xf numFmtId="0" fontId="6" fillId="3" borderId="6" xfId="0" applyFont="1" applyFill="1" applyBorder="1"/>
    <xf numFmtId="17" fontId="6" fillId="0" borderId="5" xfId="0" applyNumberFormat="1" applyFont="1" applyBorder="1"/>
    <xf numFmtId="0" fontId="6" fillId="0" borderId="6" xfId="0" applyFont="1" applyBorder="1"/>
    <xf numFmtId="17" fontId="6" fillId="2" borderId="5" xfId="0" applyNumberFormat="1" applyFont="1" applyFill="1" applyBorder="1"/>
    <xf numFmtId="0" fontId="6" fillId="19" borderId="6" xfId="0" applyFont="1" applyFill="1" applyBorder="1"/>
    <xf numFmtId="17" fontId="6" fillId="19" borderId="5" xfId="0" applyNumberFormat="1" applyFont="1" applyFill="1" applyBorder="1"/>
    <xf numFmtId="17" fontId="6" fillId="19" borderId="7" xfId="0" applyNumberFormat="1" applyFont="1" applyFill="1" applyBorder="1"/>
    <xf numFmtId="0" fontId="6" fillId="19" borderId="2" xfId="0" applyFont="1" applyFill="1" applyBorder="1"/>
    <xf numFmtId="0" fontId="18" fillId="14" borderId="8" xfId="0" applyFont="1" applyFill="1" applyBorder="1" applyAlignment="1">
      <alignment wrapText="1"/>
    </xf>
    <xf numFmtId="0" fontId="18" fillId="14" borderId="9" xfId="0" applyFont="1" applyFill="1" applyBorder="1" applyAlignment="1">
      <alignment wrapText="1"/>
    </xf>
    <xf numFmtId="0" fontId="19" fillId="15" borderId="9" xfId="0" applyFont="1" applyFill="1" applyBorder="1" applyAlignment="1">
      <alignment wrapText="1"/>
    </xf>
    <xf numFmtId="0" fontId="19" fillId="15" borderId="10" xfId="0" applyFont="1" applyFill="1" applyBorder="1" applyAlignment="1">
      <alignment wrapText="1"/>
    </xf>
    <xf numFmtId="0" fontId="6" fillId="3" borderId="11" xfId="0" applyFont="1" applyFill="1" applyBorder="1"/>
    <xf numFmtId="0" fontId="6" fillId="3" borderId="0" xfId="0" applyFont="1" applyFill="1"/>
    <xf numFmtId="10" fontId="6" fillId="3" borderId="0" xfId="0" applyNumberFormat="1" applyFont="1" applyFill="1"/>
    <xf numFmtId="0" fontId="6" fillId="16" borderId="0" xfId="0" applyFont="1" applyFill="1"/>
    <xf numFmtId="0" fontId="6" fillId="16" borderId="12" xfId="0" applyFont="1" applyFill="1" applyBorder="1"/>
    <xf numFmtId="0" fontId="6" fillId="0" borderId="11" xfId="0" applyFont="1" applyBorder="1"/>
    <xf numFmtId="9" fontId="6" fillId="3" borderId="0" xfId="0" applyNumberFormat="1" applyFont="1" applyFill="1"/>
    <xf numFmtId="0" fontId="6" fillId="13" borderId="0" xfId="0" applyFont="1" applyFill="1"/>
    <xf numFmtId="0" fontId="6" fillId="13" borderId="12" xfId="0" applyFont="1" applyFill="1" applyBorder="1"/>
    <xf numFmtId="0" fontId="6" fillId="2" borderId="11" xfId="0" applyFont="1" applyFill="1" applyBorder="1"/>
    <xf numFmtId="10" fontId="6" fillId="19" borderId="0" xfId="0" applyNumberFormat="1" applyFont="1" applyFill="1"/>
    <xf numFmtId="9" fontId="6" fillId="19" borderId="0" xfId="0" applyNumberFormat="1" applyFont="1" applyFill="1"/>
    <xf numFmtId="0" fontId="6" fillId="19" borderId="11" xfId="0" applyFont="1" applyFill="1" applyBorder="1"/>
    <xf numFmtId="0" fontId="6" fillId="19" borderId="0" xfId="0" applyFont="1" applyFill="1"/>
    <xf numFmtId="0" fontId="6" fillId="19" borderId="13" xfId="0" applyFont="1" applyFill="1" applyBorder="1"/>
    <xf numFmtId="0" fontId="6" fillId="19" borderId="14" xfId="0" applyFont="1" applyFill="1" applyBorder="1"/>
    <xf numFmtId="10" fontId="6" fillId="19" borderId="14" xfId="0" applyNumberFormat="1" applyFont="1" applyFill="1" applyBorder="1"/>
    <xf numFmtId="9" fontId="6" fillId="19" borderId="14" xfId="0" applyNumberFormat="1" applyFont="1" applyFill="1" applyBorder="1"/>
    <xf numFmtId="0" fontId="6" fillId="16" borderId="15" xfId="0" applyFont="1" applyFill="1" applyBorder="1"/>
    <xf numFmtId="9" fontId="6" fillId="2" borderId="0" xfId="0" applyNumberFormat="1" applyFont="1" applyFill="1"/>
    <xf numFmtId="9" fontId="6" fillId="2" borderId="14" xfId="0" applyNumberFormat="1" applyFont="1" applyFill="1" applyBorder="1"/>
    <xf numFmtId="0" fontId="6" fillId="2" borderId="12" xfId="0" applyFont="1" applyFill="1" applyBorder="1"/>
    <xf numFmtId="0" fontId="6" fillId="19" borderId="12" xfId="0" applyFont="1" applyFill="1" applyBorder="1"/>
    <xf numFmtId="0" fontId="6" fillId="19" borderId="15" xfId="0" applyFont="1" applyFill="1" applyBorder="1"/>
    <xf numFmtId="0" fontId="6" fillId="16" borderId="14" xfId="0" applyFont="1" applyFill="1" applyBorder="1"/>
    <xf numFmtId="0" fontId="18" fillId="14" borderId="10" xfId="0" applyFont="1" applyFill="1" applyBorder="1" applyAlignment="1">
      <alignment wrapText="1"/>
    </xf>
    <xf numFmtId="17" fontId="6" fillId="3" borderId="11" xfId="0" applyNumberFormat="1" applyFont="1" applyFill="1" applyBorder="1"/>
    <xf numFmtId="17" fontId="6" fillId="0" borderId="11" xfId="0" applyNumberFormat="1" applyFont="1" applyBorder="1"/>
    <xf numFmtId="10" fontId="20" fillId="0" borderId="12" xfId="0" applyNumberFormat="1" applyFont="1" applyBorder="1"/>
    <xf numFmtId="10" fontId="21" fillId="0" borderId="12" xfId="0" applyNumberFormat="1" applyFont="1" applyBorder="1"/>
    <xf numFmtId="17" fontId="6" fillId="17" borderId="11" xfId="0" applyNumberFormat="1" applyFont="1" applyFill="1" applyBorder="1"/>
    <xf numFmtId="0" fontId="6" fillId="17" borderId="0" xfId="0" applyFont="1" applyFill="1"/>
    <xf numFmtId="17" fontId="6" fillId="18" borderId="11" xfId="0" applyNumberFormat="1" applyFont="1" applyFill="1" applyBorder="1"/>
    <xf numFmtId="0" fontId="6" fillId="18" borderId="0" xfId="0" applyFont="1" applyFill="1"/>
    <xf numFmtId="17" fontId="6" fillId="18" borderId="13" xfId="0" applyNumberFormat="1" applyFont="1" applyFill="1" applyBorder="1"/>
    <xf numFmtId="0" fontId="6" fillId="3" borderId="14" xfId="0" applyFont="1" applyFill="1" applyBorder="1"/>
    <xf numFmtId="0" fontId="6" fillId="18" borderId="14" xfId="0" applyFont="1" applyFill="1" applyBorder="1"/>
    <xf numFmtId="10" fontId="6" fillId="3" borderId="14" xfId="0" applyNumberFormat="1" applyFont="1" applyFill="1" applyBorder="1"/>
    <xf numFmtId="9" fontId="6" fillId="3" borderId="14" xfId="0" applyNumberFormat="1" applyFont="1" applyFill="1" applyBorder="1"/>
    <xf numFmtId="0" fontId="6" fillId="13" borderId="14" xfId="0" applyFont="1" applyFill="1" applyBorder="1"/>
    <xf numFmtId="0" fontId="7" fillId="0" borderId="12" xfId="0" applyFont="1" applyBorder="1"/>
    <xf numFmtId="0" fontId="7" fillId="0" borderId="15" xfId="0" applyFont="1" applyBorder="1"/>
    <xf numFmtId="9" fontId="0" fillId="0" borderId="0" xfId="0" applyNumberFormat="1" applyAlignment="1">
      <alignment wrapText="1"/>
    </xf>
    <xf numFmtId="0" fontId="0" fillId="0" borderId="0" xfId="0" applyAlignment="1">
      <alignment wrapText="1"/>
    </xf>
    <xf numFmtId="0" fontId="8" fillId="20" borderId="16" xfId="0" applyFont="1" applyFill="1" applyBorder="1" applyAlignment="1">
      <alignment vertical="top" wrapText="1"/>
    </xf>
    <xf numFmtId="165" fontId="6" fillId="0" borderId="16" xfId="0" applyNumberFormat="1" applyFont="1" applyBorder="1" applyAlignment="1">
      <alignment wrapText="1"/>
    </xf>
    <xf numFmtId="0" fontId="0" fillId="0" borderId="16" xfId="0" applyBorder="1" applyAlignment="1">
      <alignment wrapText="1"/>
    </xf>
    <xf numFmtId="2" fontId="6" fillId="0" borderId="16" xfId="0" applyNumberFormat="1" applyFont="1" applyBorder="1" applyAlignment="1">
      <alignment horizontal="left" wrapText="1" indent="1"/>
    </xf>
    <xf numFmtId="0" fontId="6" fillId="0" borderId="16" xfId="0" applyFont="1" applyBorder="1" applyAlignment="1">
      <alignment wrapText="1"/>
    </xf>
    <xf numFmtId="9" fontId="0" fillId="0" borderId="16" xfId="0" applyNumberFormat="1" applyBorder="1" applyAlignment="1">
      <alignment wrapText="1"/>
    </xf>
    <xf numFmtId="10" fontId="0" fillId="0" borderId="16" xfId="7" applyNumberFormat="1" applyFont="1" applyBorder="1" applyAlignment="1">
      <alignment wrapText="1"/>
    </xf>
    <xf numFmtId="10" fontId="0" fillId="0" borderId="16" xfId="7" applyNumberFormat="1" applyFont="1" applyBorder="1"/>
    <xf numFmtId="0" fontId="17" fillId="20" borderId="16" xfId="0" applyFont="1" applyFill="1" applyBorder="1" applyAlignment="1">
      <alignment wrapText="1"/>
    </xf>
    <xf numFmtId="0" fontId="23" fillId="0" borderId="0" xfId="0" applyFont="1"/>
    <xf numFmtId="0" fontId="24" fillId="20" borderId="16" xfId="0" applyFont="1" applyFill="1" applyBorder="1" applyAlignment="1">
      <alignment vertical="top" wrapText="1"/>
    </xf>
    <xf numFmtId="165" fontId="12" fillId="0" borderId="16" xfId="0" applyNumberFormat="1" applyFont="1" applyBorder="1" applyAlignment="1">
      <alignment wrapText="1"/>
    </xf>
    <xf numFmtId="0" fontId="3" fillId="0" borderId="16" xfId="0" applyFont="1" applyBorder="1" applyAlignment="1">
      <alignment wrapText="1"/>
    </xf>
    <xf numFmtId="10" fontId="3" fillId="0" borderId="16" xfId="7" applyNumberFormat="1" applyFont="1" applyBorder="1" applyAlignment="1">
      <alignment wrapText="1"/>
    </xf>
    <xf numFmtId="0" fontId="17" fillId="20" borderId="16" xfId="0" applyFont="1" applyFill="1" applyBorder="1" applyAlignment="1">
      <alignment vertical="top" wrapText="1"/>
    </xf>
    <xf numFmtId="2" fontId="12" fillId="0" borderId="16" xfId="0" applyNumberFormat="1" applyFont="1" applyBorder="1" applyAlignment="1">
      <alignment horizontal="left" wrapText="1" indent="1"/>
    </xf>
    <xf numFmtId="0" fontId="13" fillId="0" borderId="16" xfId="8" applyFont="1" applyBorder="1"/>
    <xf numFmtId="0" fontId="17" fillId="20" borderId="16" xfId="0" applyFont="1" applyFill="1" applyBorder="1" applyAlignment="1">
      <alignment horizontal="left" vertical="top" wrapText="1"/>
    </xf>
    <xf numFmtId="0" fontId="14" fillId="20" borderId="16" xfId="0" applyFont="1" applyFill="1" applyBorder="1" applyAlignment="1">
      <alignment vertical="top" wrapText="1"/>
    </xf>
    <xf numFmtId="0" fontId="14" fillId="21" borderId="16" xfId="0" applyFont="1" applyFill="1" applyBorder="1" applyAlignment="1">
      <alignment vertical="top" wrapText="1"/>
    </xf>
    <xf numFmtId="0" fontId="3" fillId="0" borderId="17" xfId="0" applyFont="1" applyBorder="1"/>
    <xf numFmtId="10" fontId="12" fillId="7" borderId="16" xfId="0" applyNumberFormat="1" applyFont="1" applyFill="1" applyBorder="1"/>
    <xf numFmtId="0" fontId="3" fillId="0" borderId="16" xfId="5" applyFont="1" applyBorder="1"/>
    <xf numFmtId="166" fontId="13" fillId="0" borderId="16" xfId="10" applyNumberFormat="1" applyFont="1" applyBorder="1"/>
    <xf numFmtId="166" fontId="3" fillId="0" borderId="16" xfId="9" applyNumberFormat="1" applyFont="1" applyBorder="1"/>
    <xf numFmtId="9" fontId="16" fillId="22" borderId="16" xfId="0" applyNumberFormat="1" applyFont="1" applyFill="1" applyBorder="1" applyAlignment="1">
      <alignment vertical="top" wrapText="1"/>
    </xf>
    <xf numFmtId="9" fontId="0" fillId="0" borderId="16" xfId="0" applyNumberFormat="1" applyBorder="1"/>
    <xf numFmtId="0" fontId="0" fillId="0" borderId="16" xfId="0" applyBorder="1"/>
    <xf numFmtId="165" fontId="12" fillId="0" borderId="18" xfId="0" applyNumberFormat="1" applyFont="1" applyBorder="1" applyAlignment="1">
      <alignment wrapText="1"/>
    </xf>
    <xf numFmtId="10" fontId="3" fillId="0" borderId="16" xfId="7" applyNumberFormat="1" applyFont="1" applyBorder="1"/>
    <xf numFmtId="10" fontId="0" fillId="0" borderId="18" xfId="7" applyNumberFormat="1" applyFont="1" applyBorder="1"/>
    <xf numFmtId="0" fontId="16" fillId="20" borderId="16" xfId="0" applyFont="1" applyFill="1" applyBorder="1" applyAlignment="1">
      <alignment vertical="top" wrapText="1"/>
    </xf>
    <xf numFmtId="0" fontId="17" fillId="20" borderId="16" xfId="9" applyFont="1" applyFill="1" applyBorder="1" applyAlignment="1">
      <alignment wrapText="1"/>
    </xf>
    <xf numFmtId="10" fontId="13" fillId="0" borderId="16" xfId="7" applyNumberFormat="1" applyFont="1" applyBorder="1"/>
    <xf numFmtId="21" fontId="13" fillId="0" borderId="16" xfId="0" applyNumberFormat="1" applyFont="1" applyBorder="1"/>
    <xf numFmtId="0" fontId="26" fillId="20" borderId="16" xfId="0" applyFont="1" applyFill="1" applyBorder="1" applyAlignment="1">
      <alignment vertical="top" wrapText="1"/>
    </xf>
    <xf numFmtId="1" fontId="13" fillId="0" borderId="16" xfId="8" applyNumberFormat="1" applyFont="1" applyBorder="1"/>
    <xf numFmtId="0" fontId="0" fillId="23" borderId="0" xfId="0" applyFill="1"/>
    <xf numFmtId="0" fontId="27" fillId="23" borderId="0" xfId="0" applyFont="1" applyFill="1"/>
    <xf numFmtId="0" fontId="28" fillId="23" borderId="0" xfId="0" applyFont="1" applyFill="1"/>
    <xf numFmtId="49" fontId="28" fillId="23" borderId="0" xfId="0" applyNumberFormat="1" applyFont="1" applyFill="1" applyAlignment="1">
      <alignment horizontal="left"/>
    </xf>
    <xf numFmtId="0" fontId="3" fillId="0" borderId="0" xfId="0" applyFont="1" applyAlignment="1">
      <alignment wrapText="1"/>
    </xf>
    <xf numFmtId="0" fontId="0" fillId="0" borderId="0" xfId="0" applyAlignment="1">
      <alignment vertical="top" wrapText="1"/>
    </xf>
    <xf numFmtId="49" fontId="33" fillId="5" borderId="20" xfId="0" applyNumberFormat="1" applyFont="1" applyFill="1" applyBorder="1" applyAlignment="1">
      <alignment vertical="top" wrapText="1"/>
    </xf>
    <xf numFmtId="49" fontId="33" fillId="24" borderId="20" xfId="0" applyNumberFormat="1" applyFont="1" applyFill="1" applyBorder="1" applyAlignment="1">
      <alignment vertical="top" wrapText="1"/>
    </xf>
    <xf numFmtId="49" fontId="33" fillId="25" borderId="20" xfId="0" applyNumberFormat="1" applyFont="1" applyFill="1" applyBorder="1" applyAlignment="1">
      <alignment vertical="top" wrapText="1"/>
    </xf>
    <xf numFmtId="49" fontId="33" fillId="26" borderId="20" xfId="0" applyNumberFormat="1" applyFont="1" applyFill="1" applyBorder="1" applyAlignment="1">
      <alignment vertical="top" wrapText="1"/>
    </xf>
    <xf numFmtId="49" fontId="0" fillId="27" borderId="16" xfId="0" applyNumberFormat="1" applyFill="1" applyBorder="1" applyAlignment="1">
      <alignment vertical="top" wrapText="1"/>
    </xf>
    <xf numFmtId="49" fontId="33" fillId="26" borderId="21" xfId="0" applyNumberFormat="1" applyFont="1" applyFill="1" applyBorder="1" applyAlignment="1">
      <alignment vertical="top" wrapText="1"/>
    </xf>
    <xf numFmtId="17" fontId="23" fillId="20" borderId="16" xfId="9" applyNumberFormat="1" applyFont="1" applyFill="1" applyBorder="1" applyAlignment="1">
      <alignment wrapText="1"/>
    </xf>
    <xf numFmtId="0" fontId="23" fillId="20" borderId="16" xfId="9" applyFont="1" applyFill="1" applyBorder="1" applyAlignment="1">
      <alignment wrapText="1"/>
    </xf>
    <xf numFmtId="164" fontId="3" fillId="0" borderId="16" xfId="0" applyNumberFormat="1" applyFont="1" applyBorder="1" applyAlignment="1">
      <alignment wrapText="1"/>
    </xf>
    <xf numFmtId="164" fontId="7" fillId="0" borderId="0" xfId="0" applyNumberFormat="1" applyFont="1"/>
    <xf numFmtId="164" fontId="0" fillId="0" borderId="0" xfId="0" applyNumberFormat="1"/>
    <xf numFmtId="0" fontId="0" fillId="0" borderId="18" xfId="0" applyBorder="1"/>
    <xf numFmtId="0" fontId="0" fillId="0" borderId="23" xfId="0" applyBorder="1"/>
    <xf numFmtId="0" fontId="0" fillId="0" borderId="24" xfId="0" applyBorder="1"/>
    <xf numFmtId="1" fontId="0" fillId="0" borderId="0" xfId="0" applyNumberFormat="1"/>
    <xf numFmtId="10" fontId="13" fillId="0" borderId="16" xfId="8" applyNumberFormat="1" applyFont="1" applyBorder="1"/>
    <xf numFmtId="10" fontId="6" fillId="0" borderId="0" xfId="0" applyNumberFormat="1" applyFont="1"/>
    <xf numFmtId="10" fontId="5" fillId="0" borderId="16" xfId="8" applyNumberFormat="1" applyFont="1" applyBorder="1"/>
    <xf numFmtId="10" fontId="0" fillId="0" borderId="16" xfId="0" applyNumberFormat="1" applyBorder="1"/>
    <xf numFmtId="49" fontId="33" fillId="25" borderId="21" xfId="0" applyNumberFormat="1" applyFont="1" applyFill="1" applyBorder="1" applyAlignment="1">
      <alignment vertical="top" wrapText="1"/>
    </xf>
    <xf numFmtId="49" fontId="0" fillId="28" borderId="16" xfId="0" applyNumberFormat="1" applyFill="1" applyBorder="1" applyAlignment="1">
      <alignment vertical="top" wrapText="1"/>
    </xf>
    <xf numFmtId="49" fontId="0" fillId="29" borderId="16" xfId="0" applyNumberFormat="1" applyFill="1" applyBorder="1" applyAlignment="1">
      <alignment vertical="top" wrapText="1"/>
    </xf>
    <xf numFmtId="49" fontId="0" fillId="29" borderId="22" xfId="0" applyNumberFormat="1" applyFill="1" applyBorder="1" applyAlignment="1">
      <alignment vertical="top" wrapText="1"/>
    </xf>
    <xf numFmtId="49" fontId="33" fillId="24" borderId="21" xfId="0" applyNumberFormat="1" applyFont="1" applyFill="1" applyBorder="1" applyAlignment="1">
      <alignment vertical="top" wrapText="1"/>
    </xf>
    <xf numFmtId="165" fontId="6" fillId="0" borderId="20" xfId="0" applyNumberFormat="1" applyFont="1" applyBorder="1" applyAlignment="1">
      <alignment wrapText="1"/>
    </xf>
    <xf numFmtId="0" fontId="25" fillId="21" borderId="18" xfId="0" applyFont="1" applyFill="1" applyBorder="1" applyAlignment="1">
      <alignment vertical="top" wrapText="1"/>
    </xf>
    <xf numFmtId="0" fontId="25" fillId="21" borderId="24" xfId="0" applyFont="1" applyFill="1" applyBorder="1" applyAlignment="1">
      <alignment vertical="top" wrapText="1"/>
    </xf>
    <xf numFmtId="165" fontId="6" fillId="0" borderId="21" xfId="0" applyNumberFormat="1" applyFont="1" applyBorder="1" applyAlignment="1">
      <alignment wrapText="1"/>
    </xf>
    <xf numFmtId="0" fontId="3" fillId="0" borderId="22" xfId="5" applyFont="1" applyBorder="1"/>
    <xf numFmtId="0" fontId="3" fillId="0" borderId="18" xfId="5" applyFont="1" applyBorder="1"/>
    <xf numFmtId="0" fontId="35" fillId="21" borderId="24" xfId="0" applyFont="1" applyFill="1" applyBorder="1" applyAlignment="1">
      <alignment vertical="top" wrapText="1"/>
    </xf>
    <xf numFmtId="0" fontId="16" fillId="20" borderId="19" xfId="0" applyFont="1" applyFill="1" applyBorder="1" applyAlignment="1">
      <alignment vertical="top" wrapText="1"/>
    </xf>
    <xf numFmtId="0" fontId="3" fillId="6" borderId="16" xfId="5" applyFont="1" applyFill="1" applyBorder="1"/>
    <xf numFmtId="0" fontId="3" fillId="6" borderId="22" xfId="5" applyFont="1" applyFill="1" applyBorder="1"/>
    <xf numFmtId="0" fontId="3" fillId="6" borderId="23" xfId="5" applyFont="1" applyFill="1" applyBorder="1"/>
    <xf numFmtId="0" fontId="3" fillId="6" borderId="25" xfId="5" applyFont="1" applyFill="1" applyBorder="1"/>
    <xf numFmtId="0" fontId="3" fillId="30" borderId="16" xfId="5" applyFont="1" applyFill="1" applyBorder="1"/>
    <xf numFmtId="0" fontId="3" fillId="30" borderId="22" xfId="5" applyFont="1" applyFill="1" applyBorder="1"/>
    <xf numFmtId="49" fontId="0" fillId="28" borderId="22" xfId="0" applyNumberFormat="1" applyFill="1" applyBorder="1" applyAlignment="1">
      <alignment vertical="top" wrapText="1"/>
    </xf>
    <xf numFmtId="3" fontId="0" fillId="0" borderId="0" xfId="0" applyNumberFormat="1"/>
    <xf numFmtId="0" fontId="0" fillId="4" borderId="26" xfId="0" applyFill="1" applyBorder="1"/>
    <xf numFmtId="0" fontId="0" fillId="4" borderId="28" xfId="0" applyFill="1" applyBorder="1"/>
    <xf numFmtId="0" fontId="0" fillId="0" borderId="16" xfId="0" applyBorder="1" applyAlignment="1">
      <alignment vertical="top" wrapText="1"/>
    </xf>
    <xf numFmtId="0" fontId="0" fillId="0" borderId="18" xfId="0" applyBorder="1" applyAlignment="1">
      <alignment vertical="top" wrapText="1"/>
    </xf>
    <xf numFmtId="0" fontId="0" fillId="0" borderId="22" xfId="0" applyBorder="1" applyAlignment="1">
      <alignment vertical="top" wrapText="1"/>
    </xf>
    <xf numFmtId="21" fontId="5" fillId="0" borderId="16" xfId="0" applyNumberFormat="1" applyFont="1" applyBorder="1"/>
    <xf numFmtId="10" fontId="5" fillId="0" borderId="16" xfId="7" applyNumberFormat="1" applyFont="1" applyBorder="1"/>
    <xf numFmtId="1" fontId="5" fillId="0" borderId="16" xfId="8" applyNumberFormat="1" applyFont="1" applyBorder="1"/>
    <xf numFmtId="0" fontId="5" fillId="0" borderId="16" xfId="8" applyFont="1" applyBorder="1"/>
    <xf numFmtId="0" fontId="0" fillId="0" borderId="16" xfId="5" applyFont="1" applyBorder="1"/>
    <xf numFmtId="0" fontId="0" fillId="0" borderId="20" xfId="0" applyBorder="1"/>
    <xf numFmtId="0" fontId="3" fillId="0" borderId="20" xfId="5" applyFont="1" applyBorder="1"/>
    <xf numFmtId="164" fontId="0" fillId="0" borderId="16" xfId="0" applyNumberFormat="1" applyBorder="1"/>
    <xf numFmtId="49" fontId="0" fillId="31" borderId="16" xfId="0" applyNumberFormat="1" applyFill="1" applyBorder="1" applyAlignment="1">
      <alignment vertical="top" wrapText="1"/>
    </xf>
    <xf numFmtId="49" fontId="0" fillId="31" borderId="22" xfId="0" applyNumberFormat="1" applyFill="1" applyBorder="1" applyAlignment="1">
      <alignment vertical="top" wrapText="1"/>
    </xf>
    <xf numFmtId="164" fontId="3" fillId="0" borderId="26" xfId="0" applyNumberFormat="1" applyFont="1" applyBorder="1" applyAlignment="1">
      <alignment wrapText="1"/>
    </xf>
    <xf numFmtId="1" fontId="0" fillId="0" borderId="16" xfId="0" applyNumberFormat="1" applyBorder="1" applyAlignment="1">
      <alignment wrapText="1"/>
    </xf>
    <xf numFmtId="0" fontId="36" fillId="32" borderId="16" xfId="0" applyFont="1" applyFill="1" applyBorder="1" applyAlignment="1">
      <alignment wrapText="1"/>
    </xf>
    <xf numFmtId="0" fontId="37" fillId="4" borderId="0" xfId="0" applyFont="1" applyFill="1" applyAlignment="1">
      <alignment vertical="top" wrapText="1"/>
    </xf>
    <xf numFmtId="0" fontId="38" fillId="33" borderId="19" xfId="0" applyFont="1" applyFill="1" applyBorder="1" applyAlignment="1">
      <alignment vertical="top" wrapText="1"/>
    </xf>
    <xf numFmtId="0" fontId="38" fillId="33" borderId="18" xfId="0" applyFont="1" applyFill="1" applyBorder="1" applyAlignment="1">
      <alignment vertical="top" wrapText="1"/>
    </xf>
    <xf numFmtId="0" fontId="0" fillId="0" borderId="16" xfId="0" applyBorder="1" applyAlignment="1">
      <alignment horizontal="left" vertical="top" wrapText="1"/>
    </xf>
    <xf numFmtId="9" fontId="0" fillId="0" borderId="16" xfId="0" applyNumberFormat="1" applyBorder="1" applyAlignment="1">
      <alignment horizontal="left" vertical="top" wrapText="1"/>
    </xf>
    <xf numFmtId="0" fontId="0" fillId="0" borderId="22" xfId="0" applyBorder="1" applyAlignment="1">
      <alignment horizontal="left" vertical="top" wrapText="1"/>
    </xf>
    <xf numFmtId="0" fontId="0" fillId="0" borderId="18" xfId="0" applyBorder="1" applyAlignment="1">
      <alignment horizontal="left" vertical="top" wrapText="1"/>
    </xf>
    <xf numFmtId="0" fontId="16" fillId="20" borderId="19" xfId="0" applyFont="1" applyFill="1" applyBorder="1" applyAlignment="1">
      <alignment horizontal="left" vertical="top" wrapText="1"/>
    </xf>
    <xf numFmtId="0" fontId="35" fillId="20" borderId="16" xfId="0" applyFont="1" applyFill="1" applyBorder="1" applyAlignment="1">
      <alignment horizontal="left" vertical="top" wrapText="1"/>
    </xf>
    <xf numFmtId="0" fontId="25" fillId="20" borderId="16" xfId="0" applyFont="1" applyFill="1" applyBorder="1" applyAlignment="1">
      <alignment horizontal="left" vertical="top" wrapText="1"/>
    </xf>
    <xf numFmtId="0" fontId="23" fillId="4" borderId="16" xfId="0" applyFont="1" applyFill="1" applyBorder="1" applyAlignment="1">
      <alignment vertical="top" wrapText="1"/>
    </xf>
    <xf numFmtId="0" fontId="14" fillId="20" borderId="19" xfId="0" applyFont="1" applyFill="1" applyBorder="1" applyAlignment="1">
      <alignment horizontal="left" vertical="top" wrapText="1"/>
    </xf>
    <xf numFmtId="0" fontId="36" fillId="32" borderId="16" xfId="0" applyFont="1" applyFill="1" applyBorder="1" applyAlignment="1">
      <alignment horizontal="left" vertical="top" wrapText="1"/>
    </xf>
    <xf numFmtId="166" fontId="3" fillId="0" borderId="26" xfId="9" applyNumberFormat="1" applyFont="1" applyBorder="1"/>
    <xf numFmtId="1" fontId="0" fillId="0" borderId="16" xfId="0" applyNumberFormat="1" applyBorder="1" applyAlignment="1">
      <alignment horizontal="right" wrapText="1"/>
    </xf>
    <xf numFmtId="166" fontId="0" fillId="0" borderId="16" xfId="9" applyNumberFormat="1" applyFont="1" applyBorder="1"/>
    <xf numFmtId="166" fontId="0" fillId="0" borderId="26" xfId="9" applyNumberFormat="1" applyFont="1" applyBorder="1"/>
    <xf numFmtId="0" fontId="0" fillId="4" borderId="27" xfId="0" applyFill="1" applyBorder="1"/>
    <xf numFmtId="0" fontId="0" fillId="0" borderId="19" xfId="0" applyBorder="1"/>
    <xf numFmtId="0" fontId="13" fillId="0" borderId="0" xfId="0" applyFont="1" applyAlignment="1">
      <alignment horizontal="left" vertical="top" wrapText="1"/>
    </xf>
    <xf numFmtId="0" fontId="26" fillId="4" borderId="16" xfId="0" applyFont="1" applyFill="1" applyBorder="1" applyAlignment="1">
      <alignment horizontal="left" vertical="top" wrapText="1"/>
    </xf>
    <xf numFmtId="0" fontId="10" fillId="8" borderId="0" xfId="0" applyFont="1" applyFill="1" applyAlignment="1">
      <alignment horizontal="center"/>
    </xf>
    <xf numFmtId="0" fontId="10" fillId="9" borderId="0" xfId="0" applyFont="1" applyFill="1" applyAlignment="1">
      <alignment horizontal="center"/>
    </xf>
    <xf numFmtId="0" fontId="11" fillId="8" borderId="0" xfId="0" applyFont="1" applyFill="1" applyAlignment="1">
      <alignment horizontal="center"/>
    </xf>
  </cellXfs>
  <cellStyles count="12">
    <cellStyle name="Normal" xfId="0" builtinId="0"/>
    <cellStyle name="Normal 2" xfId="5" xr:uid="{53E31BEC-D28F-4EB1-A9B2-ED2B0B6A8735}"/>
    <cellStyle name="Normal 3" xfId="8" xr:uid="{406C2A71-8C3B-4091-81C4-FBE2673821B2}"/>
    <cellStyle name="Normal 4" xfId="9" xr:uid="{E02FC859-D682-4CF1-8CC2-E684C808DCB6}"/>
    <cellStyle name="Normal 5" xfId="10" xr:uid="{4959CE93-5A18-49AC-8C25-29264FE62D81}"/>
    <cellStyle name="Normal 6" xfId="11" xr:uid="{EAFCF36A-65E5-4582-BACC-AFAAA819D508}"/>
    <cellStyle name="Normal 80" xfId="2" xr:uid="{13F7E7B9-A732-43E4-8B14-105EAB7A7667}"/>
    <cellStyle name="Normal 81" xfId="4" xr:uid="{5C876312-76D5-4D23-B1FD-4E7C7B7E4082}"/>
    <cellStyle name="Normal 82" xfId="3" xr:uid="{28BFE679-9199-4F4C-B35C-36375655C30F}"/>
    <cellStyle name="Normal 83" xfId="1" xr:uid="{F9282198-8B98-466C-A388-B56C67EE0A00}"/>
    <cellStyle name="Per cent" xfId="7" builtinId="5"/>
    <cellStyle name="Percent 2" xfId="6" xr:uid="{856401BC-F26C-4EB6-AE65-90392BEE2FAA}"/>
  </cellStyles>
  <dxfs count="75">
    <dxf>
      <fill>
        <patternFill patternType="solid">
          <fgColor indexed="64"/>
          <bgColor theme="0"/>
        </patternFill>
      </fill>
      <border diagonalUp="0" diagonalDown="0">
        <left style="hair">
          <color indexed="64"/>
        </left>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numFmt numFmtId="0" formatCode="General"/>
      <fill>
        <patternFill patternType="solid">
          <fgColor indexed="64"/>
          <bgColor theme="0"/>
        </patternFill>
      </fill>
      <border diagonalUp="0" diagonalDown="0">
        <left/>
        <right style="hair">
          <color indexed="64"/>
        </right>
        <top/>
        <bottom/>
        <vertical/>
        <horizontal/>
      </border>
    </dxf>
    <dxf>
      <fill>
        <patternFill patternType="solid">
          <fgColor indexed="64"/>
          <bgColor theme="0"/>
        </patternFill>
      </fill>
    </dxf>
    <dxf>
      <font>
        <strike val="0"/>
        <outline val="0"/>
        <shadow val="0"/>
        <u val="none"/>
        <vertAlign val="baseline"/>
        <color auto="1"/>
        <name val="Foundry Sans"/>
        <scheme val="none"/>
      </font>
      <alignment horizontal="left" vertical="top" textRotation="0" wrapText="1" indent="0" justifyLastLine="0" shrinkToFit="0" readingOrder="0"/>
    </dxf>
    <dxf>
      <border diagonalUp="0" diagonalDown="0">
        <left style="hair">
          <color indexed="64"/>
        </left>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numFmt numFmtId="0" formatCode="General"/>
      <border diagonalUp="0" diagonalDown="0">
        <left/>
        <right style="hair">
          <color indexed="64"/>
        </right>
        <top style="hair">
          <color indexed="64"/>
        </top>
        <bottom style="hair">
          <color indexed="64"/>
        </bottom>
        <vertical/>
        <horizontal/>
      </border>
    </dxf>
    <dxf>
      <font>
        <strike val="0"/>
        <outline val="0"/>
        <shadow val="0"/>
        <u val="none"/>
        <vertAlign val="baseline"/>
        <sz val="12"/>
        <color theme="1"/>
        <name val="Foundry Sans"/>
        <family val="2"/>
        <scheme val="none"/>
      </font>
      <fill>
        <patternFill patternType="solid">
          <fgColor indexed="64"/>
          <bgColor theme="4" tint="0.79998168889431442"/>
        </patternFill>
      </fill>
      <alignment horizontal="left" vertical="top" textRotation="0" wrapText="1" indent="0" justifyLastLine="0" shrinkToFit="0" readingOrder="0"/>
      <border diagonalUp="0" diagonalDown="0" outline="0">
        <left style="hair">
          <color indexed="64"/>
        </left>
        <right style="hair">
          <color indexed="64"/>
        </right>
        <top/>
        <bottom/>
      </border>
    </dxf>
    <dxf>
      <font>
        <b val="0"/>
        <i val="0"/>
        <strike val="0"/>
        <condense val="0"/>
        <extend val="0"/>
        <outline val="0"/>
        <shadow val="0"/>
        <u val="none"/>
        <vertAlign val="baseline"/>
        <sz val="11"/>
        <color theme="1"/>
        <name val="Foundry Sans"/>
        <scheme val="none"/>
      </font>
      <fill>
        <patternFill patternType="solid">
          <fgColor indexed="64"/>
          <bgColor theme="0" tint="-0.249977111117893"/>
        </patternFill>
      </fill>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fill>
        <patternFill patternType="solid">
          <fgColor indexed="64"/>
          <bgColor theme="0" tint="-0.14999847407452621"/>
        </patternFill>
      </fill>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fill>
        <patternFill patternType="solid">
          <fgColor indexed="64"/>
          <bgColor theme="0" tint="-0.14999847407452621"/>
        </patternFill>
      </fill>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border diagonalUp="0" diagonalDown="0" outline="0">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fill>
        <patternFill patternType="solid">
          <fgColor indexed="64"/>
          <bgColor theme="0" tint="-0.14999847407452621"/>
        </patternFill>
      </fill>
      <border diagonalUp="0" diagonalDown="0" outline="0">
        <left style="hair">
          <color indexed="64"/>
        </left>
        <right/>
        <top style="hair">
          <color indexed="64"/>
        </top>
        <bottom style="hair">
          <color indexed="64"/>
        </bottom>
      </border>
    </dxf>
    <dxf>
      <font>
        <b val="0"/>
        <i val="0"/>
        <strike val="0"/>
        <condense val="0"/>
        <extend val="0"/>
        <outline val="0"/>
        <shadow val="0"/>
        <u val="none"/>
        <vertAlign val="baseline"/>
        <sz val="11"/>
        <color theme="1"/>
        <name val="Foundry Sans"/>
        <scheme val="none"/>
      </font>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rgb="FF000000"/>
        <name val="Foundry Sans"/>
        <family val="2"/>
        <scheme val="none"/>
      </font>
      <numFmt numFmtId="165" formatCode="mm/yyyy"/>
      <alignment horizontal="general" vertical="bottom" textRotation="0" wrapText="1" indent="0" justifyLastLine="0" shrinkToFit="0" readingOrder="0"/>
      <border diagonalUp="0" diagonalDown="0">
        <left/>
        <right style="hair">
          <color indexed="64"/>
        </right>
        <top style="hair">
          <color indexed="64"/>
        </top>
        <bottom style="hair">
          <color indexed="64"/>
        </bottom>
        <vertical/>
        <horizontal/>
      </border>
    </dxf>
    <dxf>
      <border outline="0">
        <top style="hair">
          <color indexed="64"/>
        </top>
      </border>
    </dxf>
    <dxf>
      <border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dxf>
    <dxf>
      <border outline="0">
        <bottom style="hair">
          <color indexed="64"/>
        </bottom>
      </border>
    </dxf>
    <dxf>
      <font>
        <b val="0"/>
        <i val="0"/>
        <strike val="0"/>
        <condense val="0"/>
        <extend val="0"/>
        <outline val="0"/>
        <shadow val="0"/>
        <u val="none"/>
        <vertAlign val="baseline"/>
        <sz val="12"/>
        <color auto="1"/>
        <name val="Foundry Sans"/>
        <family val="2"/>
        <scheme val="none"/>
      </font>
      <fill>
        <patternFill patternType="solid">
          <fgColor rgb="FF000000"/>
          <bgColor theme="4" tint="0.79998168889431442"/>
        </patternFill>
      </fill>
      <alignment horizontal="general" vertical="top" textRotation="0" wrapText="1" indent="0" justifyLastLine="0" shrinkToFit="0" readingOrder="0"/>
      <border diagonalUp="0" diagonalDown="0" outline="0">
        <left style="hair">
          <color indexed="64"/>
        </left>
        <right style="hair">
          <color indexed="64"/>
        </right>
        <top/>
        <bottom/>
      </border>
    </dxf>
    <dxf>
      <border diagonalUp="0" diagonalDown="0">
        <left style="hair">
          <color indexed="64"/>
        </left>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numFmt numFmtId="0" formatCode="General"/>
      <border diagonalUp="0" diagonalDown="0">
        <left/>
        <right style="hair">
          <color indexed="64"/>
        </right>
        <top style="hair">
          <color indexed="64"/>
        </top>
        <bottom style="hair">
          <color indexed="64"/>
        </bottom>
        <vertical/>
        <horizontal/>
      </border>
    </dxf>
    <dxf>
      <font>
        <b/>
        <strike val="0"/>
        <outline val="0"/>
        <shadow val="0"/>
        <u val="none"/>
        <vertAlign val="baseline"/>
        <sz val="12"/>
        <color theme="1"/>
        <name val="Foundry Sans"/>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style="hair">
          <color indexed="64"/>
        </left>
        <right style="hair">
          <color indexed="64"/>
        </right>
        <top/>
        <bottom/>
      </border>
    </dxf>
    <dxf>
      <fill>
        <patternFill patternType="none">
          <fgColor indexed="64"/>
          <bgColor indexed="65"/>
        </patternFill>
      </fill>
      <alignment horizontal="left"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fill>
        <patternFill patternType="none">
          <fgColor indexed="64"/>
          <bgColor indexed="65"/>
        </patternFill>
      </fill>
      <alignment horizontal="general"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numFmt numFmtId="30" formatCode="@"/>
      <fill>
        <patternFill patternType="none">
          <fgColor indexed="64"/>
          <bgColor indexed="65"/>
        </patternFill>
      </fill>
      <alignment horizontal="general"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numFmt numFmtId="30" formatCode="@"/>
      <fill>
        <patternFill patternType="none">
          <fgColor indexed="64"/>
          <bgColor indexed="65"/>
        </patternFill>
      </fill>
      <alignment horizontal="general" vertical="top" textRotation="0" wrapText="1" indent="0" justifyLastLine="0" shrinkToFit="0" readingOrder="0"/>
      <border diagonalUp="0" diagonalDown="0" outline="0">
        <left/>
        <right style="hair">
          <color indexed="64"/>
        </right>
        <top style="hair">
          <color indexed="64"/>
        </top>
        <bottom style="hair">
          <color indexed="64"/>
        </bottom>
      </border>
    </dxf>
    <dxf>
      <font>
        <b/>
        <strike val="0"/>
        <outline val="0"/>
        <shadow val="0"/>
        <u val="none"/>
        <vertAlign val="baseline"/>
        <sz val="11"/>
        <color theme="0"/>
        <name val="Foundry Sans"/>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outline="0">
        <left/>
        <right style="hair">
          <color indexed="64"/>
        </right>
        <top style="hair">
          <color indexed="64"/>
        </top>
        <bottom style="hair">
          <color indexed="64"/>
        </bottom>
      </border>
    </dxf>
    <dxf>
      <border>
        <top style="hair">
          <color indexed="64"/>
        </top>
      </border>
    </dxf>
    <dxf>
      <border diagonalUp="0" diagonalDown="0">
        <left style="hair">
          <color indexed="64"/>
        </left>
        <right style="hair">
          <color indexed="64"/>
        </right>
        <top style="hair">
          <color indexed="64"/>
        </top>
        <bottom style="hair">
          <color indexed="64"/>
        </bottom>
      </border>
    </dxf>
    <dxf>
      <fill>
        <patternFill patternType="none">
          <fgColor indexed="64"/>
          <bgColor auto="1"/>
        </patternFill>
      </fill>
      <alignment horizontal="general" vertical="top" textRotation="0" wrapText="1" indent="0" justifyLastLine="0" shrinkToFit="0" readingOrder="0"/>
    </dxf>
    <dxf>
      <border>
        <bottom style="hair">
          <color indexed="64"/>
        </bottom>
      </border>
    </dxf>
    <dxf>
      <font>
        <b/>
        <strike val="0"/>
        <outline val="0"/>
        <shadow val="0"/>
        <u val="none"/>
        <vertAlign val="baseline"/>
        <sz val="14"/>
        <color theme="0"/>
        <name val="Foundry Sans"/>
        <scheme val="none"/>
      </font>
      <fill>
        <patternFill patternType="solid">
          <fgColor indexed="64"/>
          <bgColor theme="1"/>
        </patternFill>
      </fill>
      <alignment horizontal="general" vertical="top" textRotation="0" wrapText="1" indent="0" justifyLastLine="0" shrinkToFit="0" readingOrder="0"/>
      <border diagonalUp="0" diagonalDown="0" outline="0">
        <left style="hair">
          <color indexed="64"/>
        </left>
        <right style="hair">
          <color indexed="64"/>
        </right>
        <top/>
        <bottom/>
      </border>
    </dxf>
  </dxfs>
  <tableStyles count="0" defaultTableStyle="TableStyleMedium2" defaultPivotStyle="PivotStyleLight16"/>
  <colors>
    <mruColors>
      <color rgb="FFFF9B9B"/>
      <color rgb="FFD3B5E9"/>
      <color rgb="FFFFD1D1"/>
      <color rgb="FFFFB7B7"/>
      <color rgb="FFFFB9B9"/>
      <color rgb="FFBCCCEA"/>
      <color rgb="FFFFB3B3"/>
      <color rgb="FFFFC9C9"/>
      <color rgb="FFDFC9EF"/>
      <color rgb="FFCDD9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4.xml"/><Relationship Id="rId21" Type="http://schemas.openxmlformats.org/officeDocument/2006/relationships/worksheet" Target="worksheets/sheet21.xml"/><Relationship Id="rId34"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GB" sz="900"/>
              <a:t>Total</a:t>
            </a:r>
            <a:r>
              <a:rPr lang="en-GB" sz="900" baseline="0"/>
              <a:t> Minutes of Prevention Activity - Day</a:t>
            </a:r>
            <a:endParaRPr lang="en-GB" sz="900"/>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areaChart>
        <c:grouping val="stacked"/>
        <c:varyColors val="0"/>
        <c:ser>
          <c:idx val="0"/>
          <c:order val="0"/>
          <c:tx>
            <c:strRef>
              <c:f>'Prev&amp;Prot_Day'!$B$2</c:f>
              <c:strCache>
                <c:ptCount val="1"/>
                <c:pt idx="0">
                  <c:v>CFS</c:v>
                </c:pt>
              </c:strCache>
            </c:strRef>
          </c:tx>
          <c:spPr>
            <a:solidFill>
              <a:schemeClr val="accent1"/>
            </a:solidFill>
            <a:ln w="25400">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'Prev&amp;Prot_Day'!$B$3:$B$51</c:f>
              <c:numCache>
                <c:formatCode>General</c:formatCode>
                <c:ptCount val="49"/>
                <c:pt idx="0">
                  <c:v>402282</c:v>
                </c:pt>
                <c:pt idx="1">
                  <c:v>439188</c:v>
                </c:pt>
                <c:pt idx="2">
                  <c:v>425269</c:v>
                </c:pt>
                <c:pt idx="3">
                  <c:v>384045</c:v>
                </c:pt>
                <c:pt idx="4">
                  <c:v>413204</c:v>
                </c:pt>
                <c:pt idx="5">
                  <c:v>249851</c:v>
                </c:pt>
                <c:pt idx="6">
                  <c:v>212948</c:v>
                </c:pt>
                <c:pt idx="7">
                  <c:v>223710</c:v>
                </c:pt>
                <c:pt idx="8">
                  <c:v>186725</c:v>
                </c:pt>
                <c:pt idx="9">
                  <c:v>141273</c:v>
                </c:pt>
                <c:pt idx="10">
                  <c:v>128685</c:v>
                </c:pt>
                <c:pt idx="11">
                  <c:v>134984</c:v>
                </c:pt>
                <c:pt idx="12">
                  <c:v>134716</c:v>
                </c:pt>
                <c:pt idx="13">
                  <c:v>158232</c:v>
                </c:pt>
                <c:pt idx="14">
                  <c:v>158840</c:v>
                </c:pt>
                <c:pt idx="15">
                  <c:v>133081</c:v>
                </c:pt>
                <c:pt idx="16">
                  <c:v>180611</c:v>
                </c:pt>
                <c:pt idx="17">
                  <c:v>194682</c:v>
                </c:pt>
                <c:pt idx="18">
                  <c:v>199865</c:v>
                </c:pt>
                <c:pt idx="19">
                  <c:v>181020</c:v>
                </c:pt>
                <c:pt idx="20">
                  <c:v>196142</c:v>
                </c:pt>
                <c:pt idx="21">
                  <c:v>199364</c:v>
                </c:pt>
                <c:pt idx="22">
                  <c:v>241796</c:v>
                </c:pt>
                <c:pt idx="23">
                  <c:v>271582</c:v>
                </c:pt>
                <c:pt idx="24">
                  <c:v>262447</c:v>
                </c:pt>
                <c:pt idx="25">
                  <c:v>291594</c:v>
                </c:pt>
                <c:pt idx="26">
                  <c:v>178420</c:v>
                </c:pt>
                <c:pt idx="27">
                  <c:v>202285</c:v>
                </c:pt>
                <c:pt idx="28">
                  <c:v>269165</c:v>
                </c:pt>
                <c:pt idx="29">
                  <c:v>368465</c:v>
                </c:pt>
                <c:pt idx="30">
                  <c:v>388550</c:v>
                </c:pt>
                <c:pt idx="31">
                  <c:v>461270</c:v>
                </c:pt>
                <c:pt idx="32">
                  <c:v>649704</c:v>
                </c:pt>
                <c:pt idx="33">
                  <c:v>584861</c:v>
                </c:pt>
                <c:pt idx="34">
                  <c:v>471083</c:v>
                </c:pt>
                <c:pt idx="35">
                  <c:v>514484</c:v>
                </c:pt>
                <c:pt idx="36">
                  <c:v>485377</c:v>
                </c:pt>
                <c:pt idx="37">
                  <c:v>485534</c:v>
                </c:pt>
                <c:pt idx="38">
                  <c:v>469319</c:v>
                </c:pt>
                <c:pt idx="39">
                  <c:v>531509</c:v>
                </c:pt>
                <c:pt idx="40">
                  <c:v>482547</c:v>
                </c:pt>
                <c:pt idx="41">
                  <c:v>574113</c:v>
                </c:pt>
                <c:pt idx="42">
                  <c:v>544149</c:v>
                </c:pt>
                <c:pt idx="43">
                  <c:v>703631</c:v>
                </c:pt>
                <c:pt idx="44">
                  <c:v>694431</c:v>
                </c:pt>
                <c:pt idx="45">
                  <c:v>742655</c:v>
                </c:pt>
                <c:pt idx="46">
                  <c:v>605828</c:v>
                </c:pt>
                <c:pt idx="47">
                  <c:v>578977</c:v>
                </c:pt>
                <c:pt idx="48">
                  <c:v>583935</c:v>
                </c:pt>
              </c:numCache>
            </c:numRef>
          </c:val>
          <c:extLst>
            <c:ext xmlns:c16="http://schemas.microsoft.com/office/drawing/2014/chart" uri="{C3380CC4-5D6E-409C-BE32-E72D297353CC}">
              <c16:uniqueId val="{00000000-37D5-4774-ACDB-0F86F36F0133}"/>
            </c:ext>
          </c:extLst>
        </c:ser>
        <c:ser>
          <c:idx val="1"/>
          <c:order val="1"/>
          <c:tx>
            <c:strRef>
              <c:f>'Prev&amp;Prot_Day'!$C$2</c:f>
              <c:strCache>
                <c:ptCount val="1"/>
                <c:pt idx="0">
                  <c:v>HFSV</c:v>
                </c:pt>
              </c:strCache>
            </c:strRef>
          </c:tx>
          <c:spPr>
            <a:solidFill>
              <a:schemeClr val="accent2"/>
            </a:solidFill>
            <a:ln>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'Prev&amp;Prot_Day'!$C$3:$C$51</c:f>
              <c:numCache>
                <c:formatCode>General</c:formatCode>
                <c:ptCount val="49"/>
                <c:pt idx="0">
                  <c:v>1217558</c:v>
                </c:pt>
                <c:pt idx="1">
                  <c:v>1237684</c:v>
                </c:pt>
                <c:pt idx="2">
                  <c:v>1036263</c:v>
                </c:pt>
                <c:pt idx="3">
                  <c:v>1249196</c:v>
                </c:pt>
                <c:pt idx="4">
                  <c:v>1133471</c:v>
                </c:pt>
                <c:pt idx="5">
                  <c:v>712953</c:v>
                </c:pt>
                <c:pt idx="6">
                  <c:v>219716</c:v>
                </c:pt>
                <c:pt idx="7">
                  <c:v>260431</c:v>
                </c:pt>
                <c:pt idx="8">
                  <c:v>301054</c:v>
                </c:pt>
                <c:pt idx="9">
                  <c:v>350507</c:v>
                </c:pt>
                <c:pt idx="10">
                  <c:v>683737</c:v>
                </c:pt>
                <c:pt idx="11">
                  <c:v>652356</c:v>
                </c:pt>
                <c:pt idx="12">
                  <c:v>625816</c:v>
                </c:pt>
                <c:pt idx="13">
                  <c:v>485279</c:v>
                </c:pt>
                <c:pt idx="14">
                  <c:v>343713</c:v>
                </c:pt>
                <c:pt idx="15">
                  <c:v>163380</c:v>
                </c:pt>
                <c:pt idx="16">
                  <c:v>209289</c:v>
                </c:pt>
                <c:pt idx="17">
                  <c:v>284932</c:v>
                </c:pt>
                <c:pt idx="18">
                  <c:v>316654</c:v>
                </c:pt>
                <c:pt idx="19">
                  <c:v>505511</c:v>
                </c:pt>
                <c:pt idx="20">
                  <c:v>682716</c:v>
                </c:pt>
                <c:pt idx="21">
                  <c:v>658538</c:v>
                </c:pt>
                <c:pt idx="22">
                  <c:v>762931</c:v>
                </c:pt>
                <c:pt idx="23">
                  <c:v>829039</c:v>
                </c:pt>
                <c:pt idx="24">
                  <c:v>898413</c:v>
                </c:pt>
                <c:pt idx="25">
                  <c:v>857986</c:v>
                </c:pt>
                <c:pt idx="26">
                  <c:v>620844</c:v>
                </c:pt>
                <c:pt idx="27">
                  <c:v>546570</c:v>
                </c:pt>
                <c:pt idx="28">
                  <c:v>579132</c:v>
                </c:pt>
                <c:pt idx="29">
                  <c:v>752897</c:v>
                </c:pt>
                <c:pt idx="30">
                  <c:v>721248</c:v>
                </c:pt>
                <c:pt idx="31">
                  <c:v>700139</c:v>
                </c:pt>
                <c:pt idx="32">
                  <c:v>710759</c:v>
                </c:pt>
                <c:pt idx="33">
                  <c:v>713994</c:v>
                </c:pt>
                <c:pt idx="34">
                  <c:v>934167</c:v>
                </c:pt>
                <c:pt idx="35">
                  <c:v>916108</c:v>
                </c:pt>
                <c:pt idx="36">
                  <c:v>970987</c:v>
                </c:pt>
                <c:pt idx="37">
                  <c:v>870361</c:v>
                </c:pt>
                <c:pt idx="38">
                  <c:v>727496</c:v>
                </c:pt>
                <c:pt idx="39">
                  <c:v>931656</c:v>
                </c:pt>
                <c:pt idx="40">
                  <c:v>914327</c:v>
                </c:pt>
                <c:pt idx="41">
                  <c:v>984154</c:v>
                </c:pt>
                <c:pt idx="42">
                  <c:v>684305</c:v>
                </c:pt>
                <c:pt idx="43">
                  <c:v>651928</c:v>
                </c:pt>
                <c:pt idx="44">
                  <c:v>615869</c:v>
                </c:pt>
                <c:pt idx="45">
                  <c:v>647881</c:v>
                </c:pt>
                <c:pt idx="46">
                  <c:v>630922</c:v>
                </c:pt>
                <c:pt idx="47">
                  <c:v>586770</c:v>
                </c:pt>
                <c:pt idx="48">
                  <c:v>624297</c:v>
                </c:pt>
              </c:numCache>
            </c:numRef>
          </c:val>
          <c:extLst>
            <c:ext xmlns:c16="http://schemas.microsoft.com/office/drawing/2014/chart" uri="{C3380CC4-5D6E-409C-BE32-E72D297353CC}">
              <c16:uniqueId val="{00000001-37D5-4774-ACDB-0F86F36F0133}"/>
            </c:ext>
          </c:extLst>
        </c:ser>
        <c:ser>
          <c:idx val="2"/>
          <c:order val="2"/>
          <c:tx>
            <c:strRef>
              <c:f>'Prev&amp;Prot_Day'!$D$2</c:f>
              <c:strCache>
                <c:ptCount val="1"/>
                <c:pt idx="0">
                  <c:v>Community Engagement</c:v>
                </c:pt>
              </c:strCache>
            </c:strRef>
          </c:tx>
          <c:spPr>
            <a:solidFill>
              <a:schemeClr val="accent3"/>
            </a:solidFill>
            <a:ln w="25400">
              <a:no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'Prev&amp;Prot_Day'!$D$3:$D$51</c:f>
              <c:numCache>
                <c:formatCode>General</c:formatCode>
                <c:ptCount val="4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1561</c:v>
                </c:pt>
                <c:pt idx="22">
                  <c:v>4639</c:v>
                </c:pt>
                <c:pt idx="23">
                  <c:v>18654</c:v>
                </c:pt>
                <c:pt idx="24">
                  <c:v>9261</c:v>
                </c:pt>
                <c:pt idx="25">
                  <c:v>13262</c:v>
                </c:pt>
                <c:pt idx="26">
                  <c:v>11330</c:v>
                </c:pt>
                <c:pt idx="27">
                  <c:v>8940</c:v>
                </c:pt>
                <c:pt idx="28">
                  <c:v>13302</c:v>
                </c:pt>
                <c:pt idx="29">
                  <c:v>17343</c:v>
                </c:pt>
                <c:pt idx="30">
                  <c:v>18950</c:v>
                </c:pt>
                <c:pt idx="31">
                  <c:v>22938</c:v>
                </c:pt>
                <c:pt idx="32">
                  <c:v>52842</c:v>
                </c:pt>
                <c:pt idx="33">
                  <c:v>56488</c:v>
                </c:pt>
                <c:pt idx="34">
                  <c:v>49996</c:v>
                </c:pt>
                <c:pt idx="35">
                  <c:v>46098</c:v>
                </c:pt>
                <c:pt idx="36">
                  <c:v>45918</c:v>
                </c:pt>
                <c:pt idx="37">
                  <c:v>40511</c:v>
                </c:pt>
                <c:pt idx="38">
                  <c:v>42502</c:v>
                </c:pt>
                <c:pt idx="39">
                  <c:v>31778</c:v>
                </c:pt>
                <c:pt idx="40">
                  <c:v>29892</c:v>
                </c:pt>
                <c:pt idx="41">
                  <c:v>33716</c:v>
                </c:pt>
                <c:pt idx="42">
                  <c:v>39118</c:v>
                </c:pt>
                <c:pt idx="43">
                  <c:v>43332</c:v>
                </c:pt>
                <c:pt idx="44">
                  <c:v>52932</c:v>
                </c:pt>
                <c:pt idx="45">
                  <c:v>59330</c:v>
                </c:pt>
                <c:pt idx="46">
                  <c:v>64793</c:v>
                </c:pt>
                <c:pt idx="47">
                  <c:v>49803</c:v>
                </c:pt>
                <c:pt idx="48">
                  <c:v>47718</c:v>
                </c:pt>
              </c:numCache>
            </c:numRef>
          </c:val>
          <c:extLst>
            <c:ext xmlns:c16="http://schemas.microsoft.com/office/drawing/2014/chart" uri="{C3380CC4-5D6E-409C-BE32-E72D297353CC}">
              <c16:uniqueId val="{00000002-37D5-4774-ACDB-0F86F36F0133}"/>
            </c:ext>
          </c:extLst>
        </c:ser>
        <c:ser>
          <c:idx val="3"/>
          <c:order val="3"/>
          <c:tx>
            <c:strRef>
              <c:f>'Prev&amp;Prot_Day'!$E$2</c:f>
              <c:strCache>
                <c:ptCount val="1"/>
                <c:pt idx="0">
                  <c:v>Event</c:v>
                </c:pt>
              </c:strCache>
            </c:strRef>
          </c:tx>
          <c:spPr>
            <a:solidFill>
              <a:schemeClr val="accent4"/>
            </a:solidFill>
            <a:ln w="25400">
              <a:no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'Prev&amp;Prot_Day'!$E$3:$E$51</c:f>
              <c:numCache>
                <c:formatCode>General</c:formatCode>
                <c:ptCount val="4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numCache>
            </c:numRef>
          </c:val>
          <c:extLst>
            <c:ext xmlns:c16="http://schemas.microsoft.com/office/drawing/2014/chart" uri="{C3380CC4-5D6E-409C-BE32-E72D297353CC}">
              <c16:uniqueId val="{00000003-37D5-4774-ACDB-0F86F36F0133}"/>
            </c:ext>
          </c:extLst>
        </c:ser>
        <c:dLbls>
          <c:showLegendKey val="0"/>
          <c:showVal val="0"/>
          <c:showCatName val="0"/>
          <c:showSerName val="0"/>
          <c:showPercent val="0"/>
          <c:showBubbleSize val="0"/>
        </c:dLbls>
        <c:axId val="1900890720"/>
        <c:axId val="1897978320"/>
        <c:extLst/>
      </c:areaChart>
      <c:dateAx>
        <c:axId val="1900890720"/>
        <c:scaling>
          <c:orientation val="minMax"/>
          <c:max val="45200"/>
          <c:min val="43739"/>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396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7978320"/>
        <c:crosses val="autoZero"/>
        <c:auto val="1"/>
        <c:lblOffset val="100"/>
        <c:baseTimeUnit val="months"/>
        <c:majorUnit val="3"/>
        <c:majorTimeUnit val="months"/>
        <c:minorUnit val="1"/>
        <c:minorTimeUnit val="months"/>
      </c:dateAx>
      <c:valAx>
        <c:axId val="18979783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00890720"/>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GB" sz="900" b="0" i="0" u="none" strike="noStrike" kern="1200" spc="0" baseline="0">
                <a:solidFill>
                  <a:sysClr val="windowText" lastClr="000000">
                    <a:lumMod val="65000"/>
                    <a:lumOff val="35000"/>
                  </a:sysClr>
                </a:solidFill>
              </a:rPr>
              <a:t>Total Minutes of Protection Activity - Day</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'Prev&amp;Prot_Day'!$H$2</c:f>
              <c:strCache>
                <c:ptCount val="1"/>
                <c:pt idx="0">
                  <c:v>Fire Safety Check Visit</c:v>
                </c:pt>
              </c:strCache>
            </c:strRef>
          </c:tx>
          <c:spPr>
            <a:solidFill>
              <a:schemeClr val="accent1"/>
            </a:solidFill>
            <a:ln w="9525">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'Prev&amp;Prot_Day'!$H$3:$H$51</c:f>
              <c:numCache>
                <c:formatCode>General</c:formatCode>
                <c:ptCount val="49"/>
                <c:pt idx="0">
                  <c:v>0</c:v>
                </c:pt>
                <c:pt idx="1">
                  <c:v>0</c:v>
                </c:pt>
                <c:pt idx="2">
                  <c:v>0</c:v>
                </c:pt>
                <c:pt idx="3">
                  <c:v>0</c:v>
                </c:pt>
                <c:pt idx="4">
                  <c:v>0</c:v>
                </c:pt>
                <c:pt idx="5">
                  <c:v>450</c:v>
                </c:pt>
                <c:pt idx="6">
                  <c:v>150</c:v>
                </c:pt>
                <c:pt idx="7">
                  <c:v>1378</c:v>
                </c:pt>
                <c:pt idx="8">
                  <c:v>1644</c:v>
                </c:pt>
                <c:pt idx="9">
                  <c:v>927</c:v>
                </c:pt>
                <c:pt idx="10">
                  <c:v>690</c:v>
                </c:pt>
                <c:pt idx="11">
                  <c:v>1125</c:v>
                </c:pt>
                <c:pt idx="12">
                  <c:v>150</c:v>
                </c:pt>
                <c:pt idx="13">
                  <c:v>1560</c:v>
                </c:pt>
                <c:pt idx="14">
                  <c:v>930</c:v>
                </c:pt>
                <c:pt idx="15">
                  <c:v>1140</c:v>
                </c:pt>
                <c:pt idx="16">
                  <c:v>618</c:v>
                </c:pt>
                <c:pt idx="17">
                  <c:v>1740</c:v>
                </c:pt>
                <c:pt idx="18">
                  <c:v>1135</c:v>
                </c:pt>
                <c:pt idx="19">
                  <c:v>5039</c:v>
                </c:pt>
                <c:pt idx="20">
                  <c:v>2024</c:v>
                </c:pt>
                <c:pt idx="21">
                  <c:v>10091</c:v>
                </c:pt>
                <c:pt idx="22">
                  <c:v>25566</c:v>
                </c:pt>
                <c:pt idx="23">
                  <c:v>46893</c:v>
                </c:pt>
                <c:pt idx="24">
                  <c:v>69269</c:v>
                </c:pt>
                <c:pt idx="25">
                  <c:v>74796</c:v>
                </c:pt>
                <c:pt idx="26">
                  <c:v>48624</c:v>
                </c:pt>
                <c:pt idx="27">
                  <c:v>77749</c:v>
                </c:pt>
                <c:pt idx="28">
                  <c:v>85185</c:v>
                </c:pt>
                <c:pt idx="29">
                  <c:v>110295</c:v>
                </c:pt>
                <c:pt idx="30">
                  <c:v>101951</c:v>
                </c:pt>
                <c:pt idx="31">
                  <c:v>99116</c:v>
                </c:pt>
                <c:pt idx="32">
                  <c:v>91354</c:v>
                </c:pt>
                <c:pt idx="33">
                  <c:v>66843</c:v>
                </c:pt>
                <c:pt idx="34">
                  <c:v>88584</c:v>
                </c:pt>
                <c:pt idx="35">
                  <c:v>85410</c:v>
                </c:pt>
                <c:pt idx="36">
                  <c:v>73104</c:v>
                </c:pt>
                <c:pt idx="37">
                  <c:v>90995</c:v>
                </c:pt>
                <c:pt idx="38">
                  <c:v>53798</c:v>
                </c:pt>
                <c:pt idx="39">
                  <c:v>89862</c:v>
                </c:pt>
                <c:pt idx="40">
                  <c:v>64667</c:v>
                </c:pt>
                <c:pt idx="41">
                  <c:v>73435</c:v>
                </c:pt>
                <c:pt idx="42">
                  <c:v>72645</c:v>
                </c:pt>
                <c:pt idx="43">
                  <c:v>68450</c:v>
                </c:pt>
                <c:pt idx="44">
                  <c:v>64800</c:v>
                </c:pt>
                <c:pt idx="45">
                  <c:v>71731</c:v>
                </c:pt>
                <c:pt idx="46">
                  <c:v>67792</c:v>
                </c:pt>
                <c:pt idx="47">
                  <c:v>65267</c:v>
                </c:pt>
                <c:pt idx="48">
                  <c:v>68808</c:v>
                </c:pt>
              </c:numCache>
            </c:numRef>
          </c:val>
          <c:extLst xmlns:c15="http://schemas.microsoft.com/office/drawing/2012/chart">
            <c:ext xmlns:c16="http://schemas.microsoft.com/office/drawing/2014/chart" uri="{C3380CC4-5D6E-409C-BE32-E72D297353CC}">
              <c16:uniqueId val="{00000000-BD53-43FB-B01A-D4F374E2A88D}"/>
            </c:ext>
          </c:extLst>
        </c:ser>
        <c:ser>
          <c:idx val="1"/>
          <c:order val="1"/>
          <c:tx>
            <c:strRef>
              <c:f>'Prev&amp;Prot_Day'!$I$2</c:f>
              <c:strCache>
                <c:ptCount val="1"/>
                <c:pt idx="0">
                  <c:v>Outside Duty</c:v>
                </c:pt>
              </c:strCache>
            </c:strRef>
          </c:tx>
          <c:spPr>
            <a:solidFill>
              <a:schemeClr val="accent2"/>
            </a:solidFill>
            <a:ln w="9525">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'Prev&amp;Prot_Day'!$I$3:$I$51</c:f>
              <c:numCache>
                <c:formatCode>General</c:formatCode>
                <c:ptCount val="49"/>
                <c:pt idx="0">
                  <c:v>139836</c:v>
                </c:pt>
                <c:pt idx="1">
                  <c:v>175229</c:v>
                </c:pt>
                <c:pt idx="2">
                  <c:v>110478</c:v>
                </c:pt>
                <c:pt idx="3">
                  <c:v>218719</c:v>
                </c:pt>
                <c:pt idx="4">
                  <c:v>167666</c:v>
                </c:pt>
                <c:pt idx="5">
                  <c:v>152543</c:v>
                </c:pt>
                <c:pt idx="6">
                  <c:v>79835</c:v>
                </c:pt>
                <c:pt idx="7">
                  <c:v>100186</c:v>
                </c:pt>
                <c:pt idx="8">
                  <c:v>159141</c:v>
                </c:pt>
                <c:pt idx="9">
                  <c:v>146672</c:v>
                </c:pt>
                <c:pt idx="10">
                  <c:v>109323</c:v>
                </c:pt>
                <c:pt idx="11">
                  <c:v>88246</c:v>
                </c:pt>
                <c:pt idx="12">
                  <c:v>99831</c:v>
                </c:pt>
                <c:pt idx="13">
                  <c:v>100775</c:v>
                </c:pt>
                <c:pt idx="14">
                  <c:v>76321</c:v>
                </c:pt>
                <c:pt idx="15">
                  <c:v>111165</c:v>
                </c:pt>
                <c:pt idx="16">
                  <c:v>162748</c:v>
                </c:pt>
                <c:pt idx="17">
                  <c:v>138521</c:v>
                </c:pt>
                <c:pt idx="18">
                  <c:v>117590</c:v>
                </c:pt>
                <c:pt idx="19">
                  <c:v>147194</c:v>
                </c:pt>
                <c:pt idx="20">
                  <c:v>120796</c:v>
                </c:pt>
                <c:pt idx="21">
                  <c:v>109618</c:v>
                </c:pt>
                <c:pt idx="22">
                  <c:v>100963</c:v>
                </c:pt>
                <c:pt idx="23">
                  <c:v>112719</c:v>
                </c:pt>
                <c:pt idx="24">
                  <c:v>121887</c:v>
                </c:pt>
                <c:pt idx="25">
                  <c:v>120155</c:v>
                </c:pt>
                <c:pt idx="26">
                  <c:v>84009</c:v>
                </c:pt>
                <c:pt idx="27">
                  <c:v>141427</c:v>
                </c:pt>
                <c:pt idx="28">
                  <c:v>129645</c:v>
                </c:pt>
                <c:pt idx="29">
                  <c:v>133767</c:v>
                </c:pt>
                <c:pt idx="30">
                  <c:v>110768</c:v>
                </c:pt>
                <c:pt idx="31">
                  <c:v>121447</c:v>
                </c:pt>
                <c:pt idx="32">
                  <c:v>111877</c:v>
                </c:pt>
                <c:pt idx="33">
                  <c:v>101498</c:v>
                </c:pt>
                <c:pt idx="34">
                  <c:v>113957</c:v>
                </c:pt>
                <c:pt idx="35">
                  <c:v>142401</c:v>
                </c:pt>
                <c:pt idx="36">
                  <c:v>113478</c:v>
                </c:pt>
                <c:pt idx="37">
                  <c:v>132516</c:v>
                </c:pt>
                <c:pt idx="38">
                  <c:v>77793</c:v>
                </c:pt>
                <c:pt idx="39">
                  <c:v>146211</c:v>
                </c:pt>
                <c:pt idx="40">
                  <c:v>141953</c:v>
                </c:pt>
                <c:pt idx="41">
                  <c:v>139035</c:v>
                </c:pt>
                <c:pt idx="42">
                  <c:v>145256</c:v>
                </c:pt>
                <c:pt idx="43">
                  <c:v>146619</c:v>
                </c:pt>
                <c:pt idx="44">
                  <c:v>135057</c:v>
                </c:pt>
                <c:pt idx="45">
                  <c:v>128069</c:v>
                </c:pt>
                <c:pt idx="46">
                  <c:v>127369</c:v>
                </c:pt>
                <c:pt idx="47">
                  <c:v>110006</c:v>
                </c:pt>
                <c:pt idx="48">
                  <c:v>129447</c:v>
                </c:pt>
              </c:numCache>
            </c:numRef>
          </c:val>
          <c:extLst xmlns:c15="http://schemas.microsoft.com/office/drawing/2012/chart">
            <c:ext xmlns:c16="http://schemas.microsoft.com/office/drawing/2014/chart" uri="{C3380CC4-5D6E-409C-BE32-E72D297353CC}">
              <c16:uniqueId val="{00000001-BD53-43FB-B01A-D4F374E2A88D}"/>
            </c:ext>
          </c:extLst>
        </c:ser>
        <c:ser>
          <c:idx val="2"/>
          <c:order val="2"/>
          <c:tx>
            <c:strRef>
              <c:f>'Prev&amp;Prot_Day'!$J$2</c:f>
              <c:strCache>
                <c:ptCount val="1"/>
                <c:pt idx="0">
                  <c:v>Hydrant Inspections</c:v>
                </c:pt>
              </c:strCache>
            </c:strRef>
          </c:tx>
          <c:spPr>
            <a:solidFill>
              <a:schemeClr val="accent3"/>
            </a:solidFill>
            <a:ln w="9525">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'Prev&amp;Prot_Day'!$J$3:$J$51</c:f>
              <c:numCache>
                <c:formatCode>General</c:formatCode>
                <c:ptCount val="49"/>
                <c:pt idx="0">
                  <c:v>69005</c:v>
                </c:pt>
                <c:pt idx="1">
                  <c:v>12853</c:v>
                </c:pt>
                <c:pt idx="2">
                  <c:v>1361</c:v>
                </c:pt>
                <c:pt idx="3">
                  <c:v>1655</c:v>
                </c:pt>
                <c:pt idx="4">
                  <c:v>2325</c:v>
                </c:pt>
                <c:pt idx="5">
                  <c:v>95136</c:v>
                </c:pt>
                <c:pt idx="6">
                  <c:v>94130</c:v>
                </c:pt>
                <c:pt idx="7">
                  <c:v>102928</c:v>
                </c:pt>
                <c:pt idx="8">
                  <c:v>93420</c:v>
                </c:pt>
                <c:pt idx="9">
                  <c:v>82552</c:v>
                </c:pt>
                <c:pt idx="10">
                  <c:v>71539</c:v>
                </c:pt>
                <c:pt idx="11">
                  <c:v>63027</c:v>
                </c:pt>
                <c:pt idx="12">
                  <c:v>43619</c:v>
                </c:pt>
                <c:pt idx="13">
                  <c:v>7555</c:v>
                </c:pt>
                <c:pt idx="14">
                  <c:v>1320</c:v>
                </c:pt>
                <c:pt idx="15">
                  <c:v>330</c:v>
                </c:pt>
                <c:pt idx="16">
                  <c:v>180</c:v>
                </c:pt>
                <c:pt idx="17">
                  <c:v>96014</c:v>
                </c:pt>
                <c:pt idx="18">
                  <c:v>110127</c:v>
                </c:pt>
                <c:pt idx="19">
                  <c:v>112342</c:v>
                </c:pt>
                <c:pt idx="20">
                  <c:v>105468</c:v>
                </c:pt>
                <c:pt idx="21">
                  <c:v>108231</c:v>
                </c:pt>
                <c:pt idx="22">
                  <c:v>117779</c:v>
                </c:pt>
                <c:pt idx="23">
                  <c:v>102495</c:v>
                </c:pt>
                <c:pt idx="24">
                  <c:v>90987</c:v>
                </c:pt>
                <c:pt idx="25">
                  <c:v>14785</c:v>
                </c:pt>
                <c:pt idx="26">
                  <c:v>6186</c:v>
                </c:pt>
                <c:pt idx="27">
                  <c:v>2240</c:v>
                </c:pt>
                <c:pt idx="28">
                  <c:v>1595</c:v>
                </c:pt>
                <c:pt idx="29">
                  <c:v>34332</c:v>
                </c:pt>
                <c:pt idx="30">
                  <c:v>110673</c:v>
                </c:pt>
                <c:pt idx="31">
                  <c:v>105359</c:v>
                </c:pt>
                <c:pt idx="32">
                  <c:v>101310</c:v>
                </c:pt>
                <c:pt idx="33">
                  <c:v>85604</c:v>
                </c:pt>
                <c:pt idx="34">
                  <c:v>110243</c:v>
                </c:pt>
                <c:pt idx="35">
                  <c:v>90259</c:v>
                </c:pt>
                <c:pt idx="36">
                  <c:v>48906</c:v>
                </c:pt>
                <c:pt idx="37">
                  <c:v>6697</c:v>
                </c:pt>
                <c:pt idx="38">
                  <c:v>210</c:v>
                </c:pt>
                <c:pt idx="39">
                  <c:v>709</c:v>
                </c:pt>
                <c:pt idx="40">
                  <c:v>90</c:v>
                </c:pt>
                <c:pt idx="41">
                  <c:v>29687</c:v>
                </c:pt>
                <c:pt idx="42">
                  <c:v>120477</c:v>
                </c:pt>
                <c:pt idx="43">
                  <c:v>138044</c:v>
                </c:pt>
                <c:pt idx="44">
                  <c:v>119507</c:v>
                </c:pt>
                <c:pt idx="45">
                  <c:v>105314</c:v>
                </c:pt>
                <c:pt idx="46">
                  <c:v>104908</c:v>
                </c:pt>
                <c:pt idx="47">
                  <c:v>30923</c:v>
                </c:pt>
                <c:pt idx="48">
                  <c:v>11582</c:v>
                </c:pt>
              </c:numCache>
            </c:numRef>
          </c:val>
          <c:extLst xmlns:c15="http://schemas.microsoft.com/office/drawing/2012/chart">
            <c:ext xmlns:c16="http://schemas.microsoft.com/office/drawing/2014/chart" uri="{C3380CC4-5D6E-409C-BE32-E72D297353CC}">
              <c16:uniqueId val="{00000002-BD53-43FB-B01A-D4F374E2A88D}"/>
            </c:ext>
          </c:extLst>
        </c:ser>
        <c:ser>
          <c:idx val="3"/>
          <c:order val="3"/>
          <c:tx>
            <c:strRef>
              <c:f>'Prev&amp;Prot_Day'!$G$2</c:f>
              <c:strCache>
                <c:ptCount val="1"/>
                <c:pt idx="0">
                  <c:v>Visual Audit</c:v>
                </c:pt>
              </c:strCache>
            </c:strRef>
          </c:tx>
          <c:spPr>
            <a:solidFill>
              <a:schemeClr val="accent4">
                <a:lumMod val="75000"/>
              </a:schemeClr>
            </a:solidFill>
            <a:ln w="25400">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'Prev&amp;Prot_Day'!$G$3:$G$51</c:f>
              <c:numCache>
                <c:formatCode>General</c:formatCode>
                <c:ptCount val="49"/>
                <c:pt idx="0">
                  <c:v>240775</c:v>
                </c:pt>
                <c:pt idx="1">
                  <c:v>258833</c:v>
                </c:pt>
                <c:pt idx="2">
                  <c:v>258170</c:v>
                </c:pt>
                <c:pt idx="3">
                  <c:v>282907</c:v>
                </c:pt>
                <c:pt idx="4">
                  <c:v>250659</c:v>
                </c:pt>
                <c:pt idx="5">
                  <c:v>302285</c:v>
                </c:pt>
                <c:pt idx="6">
                  <c:v>327031</c:v>
                </c:pt>
                <c:pt idx="7">
                  <c:v>378137</c:v>
                </c:pt>
                <c:pt idx="8">
                  <c:v>375194</c:v>
                </c:pt>
                <c:pt idx="9">
                  <c:v>328439</c:v>
                </c:pt>
                <c:pt idx="10">
                  <c:v>294980</c:v>
                </c:pt>
                <c:pt idx="11">
                  <c:v>270907</c:v>
                </c:pt>
                <c:pt idx="12">
                  <c:v>291906</c:v>
                </c:pt>
                <c:pt idx="13">
                  <c:v>309492</c:v>
                </c:pt>
                <c:pt idx="14">
                  <c:v>271913</c:v>
                </c:pt>
                <c:pt idx="15">
                  <c:v>290522</c:v>
                </c:pt>
                <c:pt idx="16">
                  <c:v>311287</c:v>
                </c:pt>
                <c:pt idx="17">
                  <c:v>376993</c:v>
                </c:pt>
                <c:pt idx="18">
                  <c:v>336885</c:v>
                </c:pt>
                <c:pt idx="19">
                  <c:v>361123</c:v>
                </c:pt>
                <c:pt idx="20">
                  <c:v>301995</c:v>
                </c:pt>
                <c:pt idx="21">
                  <c:v>301011</c:v>
                </c:pt>
                <c:pt idx="22">
                  <c:v>317284</c:v>
                </c:pt>
                <c:pt idx="23">
                  <c:v>278881</c:v>
                </c:pt>
                <c:pt idx="24">
                  <c:v>249052</c:v>
                </c:pt>
                <c:pt idx="25">
                  <c:v>268382</c:v>
                </c:pt>
                <c:pt idx="26">
                  <c:v>236549</c:v>
                </c:pt>
                <c:pt idx="27">
                  <c:v>268051</c:v>
                </c:pt>
                <c:pt idx="28">
                  <c:v>259604</c:v>
                </c:pt>
                <c:pt idx="29">
                  <c:v>280124</c:v>
                </c:pt>
                <c:pt idx="30">
                  <c:v>274050</c:v>
                </c:pt>
                <c:pt idx="31">
                  <c:v>275617</c:v>
                </c:pt>
                <c:pt idx="32">
                  <c:v>236432</c:v>
                </c:pt>
                <c:pt idx="33">
                  <c:v>211499</c:v>
                </c:pt>
                <c:pt idx="34">
                  <c:v>240564</c:v>
                </c:pt>
                <c:pt idx="35">
                  <c:v>231011</c:v>
                </c:pt>
                <c:pt idx="36">
                  <c:v>230888</c:v>
                </c:pt>
                <c:pt idx="37">
                  <c:v>244221</c:v>
                </c:pt>
                <c:pt idx="38">
                  <c:v>213536</c:v>
                </c:pt>
                <c:pt idx="39">
                  <c:v>220753</c:v>
                </c:pt>
                <c:pt idx="40">
                  <c:v>210590</c:v>
                </c:pt>
                <c:pt idx="41">
                  <c:v>232710</c:v>
                </c:pt>
                <c:pt idx="42">
                  <c:v>272971</c:v>
                </c:pt>
                <c:pt idx="43">
                  <c:v>283288</c:v>
                </c:pt>
                <c:pt idx="44">
                  <c:v>259872</c:v>
                </c:pt>
                <c:pt idx="45">
                  <c:v>251384</c:v>
                </c:pt>
                <c:pt idx="46">
                  <c:v>255139</c:v>
                </c:pt>
                <c:pt idx="47">
                  <c:v>233444</c:v>
                </c:pt>
                <c:pt idx="48">
                  <c:v>232354</c:v>
                </c:pt>
              </c:numCache>
            </c:numRef>
          </c:val>
          <c:extLst xmlns:c15="http://schemas.microsoft.com/office/drawing/2012/chart">
            <c:ext xmlns:c16="http://schemas.microsoft.com/office/drawing/2014/chart" uri="{C3380CC4-5D6E-409C-BE32-E72D297353CC}">
              <c16:uniqueId val="{00000003-BD53-43FB-B01A-D4F374E2A88D}"/>
            </c:ext>
          </c:extLst>
        </c:ser>
        <c:dLbls>
          <c:showLegendKey val="0"/>
          <c:showVal val="0"/>
          <c:showCatName val="0"/>
          <c:showSerName val="0"/>
          <c:showPercent val="0"/>
          <c:showBubbleSize val="0"/>
        </c:dLbls>
        <c:axId val="43809855"/>
        <c:axId val="43810815"/>
        <c:extLst/>
      </c:areaChart>
      <c:dateAx>
        <c:axId val="43809855"/>
        <c:scaling>
          <c:orientation val="minMax"/>
          <c:max val="45200"/>
          <c:min val="44105"/>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30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810815"/>
        <c:crosses val="autoZero"/>
        <c:auto val="1"/>
        <c:lblOffset val="100"/>
        <c:baseTimeUnit val="months"/>
        <c:majorUnit val="3"/>
        <c:majorTimeUnit val="months"/>
      </c:dateAx>
      <c:valAx>
        <c:axId val="4381081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809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1</xdr:row>
      <xdr:rowOff>104775</xdr:rowOff>
    </xdr:from>
    <xdr:to>
      <xdr:col>1</xdr:col>
      <xdr:colOff>1762125</xdr:colOff>
      <xdr:row>6</xdr:row>
      <xdr:rowOff>161925</xdr:rowOff>
    </xdr:to>
    <xdr:pic>
      <xdr:nvPicPr>
        <xdr:cNvPr id="3" name="Picture 2">
          <a:extLst>
            <a:ext uri="{FF2B5EF4-FFF2-40B4-BE49-F238E27FC236}">
              <a16:creationId xmlns:a16="http://schemas.microsoft.com/office/drawing/2014/main" id="{6218457D-BA76-C09A-69AD-CFBB2DD8FDAA}"/>
            </a:ext>
            <a:ext uri="{147F2762-F138-4A5C-976F-8EAC2B608ADB}">
              <a16:predDERef xmlns:a16="http://schemas.microsoft.com/office/drawing/2014/main" pred="{18BCF211-C0F9-42DE-98DC-2456BECF3114}"/>
            </a:ext>
          </a:extLst>
        </xdr:cNvPr>
        <xdr:cNvPicPr>
          <a:picLocks noChangeAspect="1"/>
        </xdr:cNvPicPr>
      </xdr:nvPicPr>
      <xdr:blipFill>
        <a:blip xmlns:r="http://schemas.openxmlformats.org/officeDocument/2006/relationships" r:embed="rId1"/>
        <a:stretch>
          <a:fillRect/>
        </a:stretch>
      </xdr:blipFill>
      <xdr:spPr>
        <a:xfrm>
          <a:off x="333375" y="276225"/>
          <a:ext cx="1847850" cy="923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31</xdr:row>
      <xdr:rowOff>0</xdr:rowOff>
    </xdr:from>
    <xdr:to>
      <xdr:col>22</xdr:col>
      <xdr:colOff>223584</xdr:colOff>
      <xdr:row>48</xdr:row>
      <xdr:rowOff>11412</xdr:rowOff>
    </xdr:to>
    <xdr:graphicFrame macro="">
      <xdr:nvGraphicFramePr>
        <xdr:cNvPr id="2" name="Chart 1">
          <a:extLst>
            <a:ext uri="{FF2B5EF4-FFF2-40B4-BE49-F238E27FC236}">
              <a16:creationId xmlns:a16="http://schemas.microsoft.com/office/drawing/2014/main" id="{F7B58391-24AF-4494-8243-BEE780BB36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657225</xdr:colOff>
      <xdr:row>48</xdr:row>
      <xdr:rowOff>142875</xdr:rowOff>
    </xdr:from>
    <xdr:to>
      <xdr:col>22</xdr:col>
      <xdr:colOff>219075</xdr:colOff>
      <xdr:row>64</xdr:row>
      <xdr:rowOff>152400</xdr:rowOff>
    </xdr:to>
    <xdr:graphicFrame macro="">
      <xdr:nvGraphicFramePr>
        <xdr:cNvPr id="6" name="Chart 2">
          <a:extLst>
            <a:ext uri="{FF2B5EF4-FFF2-40B4-BE49-F238E27FC236}">
              <a16:creationId xmlns:a16="http://schemas.microsoft.com/office/drawing/2014/main" id="{7B5E284D-D6C2-476A-8E3A-F96738249DBC}"/>
            </a:ext>
            <a:ext uri="{147F2762-F138-4A5C-976F-8EAC2B608ADB}">
              <a16:predDERef xmlns:a16="http://schemas.microsoft.com/office/drawing/2014/main" pred="{F7B58391-24AF-4494-8243-BEE780BB36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Barbora Malikova" id="{6B00BB34-16D5-4A40-B99A-1892BBBDDFF8}" userId="BARBORA.MALIKOVA@london-fire.gov.uk" providerId="PeoplePicker"/>
  <person displayName="Joshua Christian" id="{D1CBE113-D5A0-4A8C-B0EE-0A7B42132391}" userId="JOSHUA.CHRISTIAN@london-fire.gov.uk" providerId="PeoplePicker"/>
  <person displayName="Gary Kinsman" id="{CD66410C-F28F-4619-8703-6D86DA896B5D}" userId="S::GARY.KINSMAN@london-fire.gov.uk::44f70b30-d955-4909-92f0-8a96651bd40b" providerId="AD"/>
  <person displayName="Barbora Malikova" id="{B2F2E0B3-CA77-4197-B6A8-5C63D9934E67}" userId="S::barbora.malikova@london-fire.gov.uk::9dabcf9d-2ac0-4493-82cb-15216de8714f" providerId="AD"/>
</personList>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34)" backgroundRefresh="0" connectionId="1" xr16:uid="{DD949EDA-8441-4638-BF0F-0D417ABF22E1}" autoFormatId="16" applyNumberFormats="0" applyBorderFormats="0" applyFontFormats="0" applyPatternFormats="0" applyAlignmentFormats="0" applyWidthHeightFormats="0">
  <queryTableRefresh nextId="33">
    <queryTableFields count="5">
      <queryTableField id="7" name="LFB Pillars" tableColumnId="12"/>
      <queryTableField id="1" name="Code" tableColumnId="2"/>
      <queryTableField id="2" name="Indicator Name" tableColumnId="4"/>
      <queryTableField id="3" name="Indicator Definition" tableColumnId="5"/>
      <queryTableField id="4" name="Target Text" tableColumnId="6"/>
    </queryTableFields>
    <queryTableDeletedFields count="16">
      <deletedField name="KPI_ID"/>
      <deletedField name="Item Type"/>
      <deletedField name="Path"/>
      <deletedField name="Target Format"/>
      <deletedField name="Target Numerical"/>
      <deletedField name="MetricImproveType"/>
      <deletedField name="Commitment"/>
      <deletedField name="Performance Owner"/>
      <deletedField name="Subject Matter Expert"/>
      <deletedField name="Measure Type"/>
      <deletedField name="Data Frequency"/>
      <deletedField name="Directorate"/>
      <deletedField name="Service"/>
      <deletedField name="SPC Chart Yes/No"/>
      <deletedField name="Department"/>
      <deletedField name="Report"/>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18918E0-E819-4DF1-B64D-18305632F94B}" name="Table_query__34" displayName="Table_query__34" ref="A1:E33" tableType="queryTable" totalsRowShown="0" headerRowDxfId="74" dataDxfId="72" headerRowBorderDxfId="73" tableBorderDxfId="71" totalsRowBorderDxfId="70">
  <autoFilter ref="A1:E33" xr:uid="{86685707-8406-45A2-9B1D-E99699CCF6B6}"/>
  <sortState xmlns:xlrd2="http://schemas.microsoft.com/office/spreadsheetml/2017/richdata2" ref="A2:E33">
    <sortCondition ref="B1:B33"/>
  </sortState>
  <tableColumns count="5">
    <tableColumn id="12" xr3:uid="{BC39F570-A4A9-40BE-B959-F549F0E09C15}" uniqueName="field_6" name="LFB Pillars" queryTableFieldId="7" dataDxfId="69"/>
    <tableColumn id="2" xr3:uid="{84266A6A-2644-401A-A7F7-F83F52989EF8}" uniqueName="Title" name="Code" queryTableFieldId="1" dataDxfId="68"/>
    <tableColumn id="4" xr3:uid="{2771A6F6-6DA4-47A0-AAA9-456E4480C42D}" uniqueName="field_1" name="Indicator Name" queryTableFieldId="2" dataDxfId="67"/>
    <tableColumn id="5" xr3:uid="{CDA72FBF-1834-4FDF-B823-A2E62323CBFB}" uniqueName="field_2" name="Indicator Definition" queryTableFieldId="3" dataDxfId="66"/>
    <tableColumn id="6" xr3:uid="{866159A8-608B-403B-9EB1-8809810B7581}" uniqueName="field_3" name="Target Text" queryTableFieldId="4" dataDxfId="6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45B96DA-BFF5-4636-A062-46744192D153}" name="VoluntaryLeavers" displayName="VoluntaryLeavers" ref="A1:M74" totalsRowShown="0" headerRowDxfId="64">
  <autoFilter ref="A1:M74" xr:uid="{245B96DA-BFF5-4636-A062-46744192D153}"/>
  <tableColumns count="13">
    <tableColumn id="1" xr3:uid="{FCBF6864-48DC-4B08-ADA2-A83848EA4A16}" name="YYYYMM" dataDxfId="63"/>
    <tableColumn id="8" xr3:uid="{706539F4-A427-4CA8-9196-2847E36D9941}" name="Control Staff Women" dataDxfId="62"/>
    <tableColumn id="9" xr3:uid="{27E29616-2F86-4887-8538-487006E310CC}" name="Control Staff Ethnic Minority" dataDxfId="61"/>
    <tableColumn id="10" xr3:uid="{742B0F80-487F-4676-B270-712CD3772675}" name="Control Staff Disability" dataDxfId="60"/>
    <tableColumn id="12" xr3:uid="{93008734-20EE-4C21-89E4-DCBA722D9EB5}" name="Control Staff Total" dataDxfId="59"/>
    <tableColumn id="13" xr3:uid="{D76D66A7-04BC-4187-B914-FA55C678CE05}" name="FRS Staff  Women" dataDxfId="58"/>
    <tableColumn id="14" xr3:uid="{30D34FD4-6706-4FB9-9AA2-0D3FE277F041}" name="FRS Staff Ethnic Minority" dataDxfId="57"/>
    <tableColumn id="15" xr3:uid="{BC74E345-0CA9-4D74-ABCD-335127923541}" name="FRS Staff Disability" dataDxfId="56"/>
    <tableColumn id="17" xr3:uid="{2399A8C1-26BF-406A-9A92-D7C7F23F3225}" name="FRS Staff Total" dataDxfId="55"/>
    <tableColumn id="18" xr3:uid="{381779EF-7217-4C83-9C9B-CE4F34F5B195}" name="Operational Staff Women" dataDxfId="54"/>
    <tableColumn id="19" xr3:uid="{8F016991-E140-4954-BC66-B1A7765552EC}" name="Operational Staff Ethnic Minority" dataDxfId="53"/>
    <tableColumn id="20" xr3:uid="{B5C6711A-0B0F-4CD0-9BF3-722863B23B5A}" name="Operational Staff Disability" dataDxfId="52"/>
    <tableColumn id="22" xr3:uid="{DAC30C69-7C1F-48EA-B5F9-238B21ACE58F}" name="Operational Staff Total" dataDxfId="51"/>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4F82EF6-7007-4C50-BF20-D38E46D05B5E}" name="Table13" displayName="Table13" ref="A1:Q75" totalsRowShown="0" headerRowDxfId="50" dataDxfId="48" headerRowBorderDxfId="49" tableBorderDxfId="47" totalsRowBorderDxfId="46" dataCellStyle="Normal 2">
  <autoFilter ref="A1:Q75" xr:uid="{94F82EF6-7007-4C50-BF20-D38E46D05B5E}"/>
  <tableColumns count="17">
    <tableColumn id="1" xr3:uid="{FB1E05A9-8FE9-4CEB-8AAF-008EBFC14A84}" name="Month-Year" dataDxfId="45"/>
    <tableColumn id="2" xr3:uid="{A00EB2E3-E041-43DA-B40A-62B9E97618D9}" name="Operational Staff Women" dataDxfId="44" dataCellStyle="Normal 2"/>
    <tableColumn id="3" xr3:uid="{D99F9C59-5E9E-4B13-AA48-E8303A16D6EA}" name="Operational Staff Ethnic Minority" dataDxfId="43" dataCellStyle="Normal 2"/>
    <tableColumn id="4" xr3:uid="{195A46E5-7EBA-4CC6-8ACC-99ACA93AAF63}" name="Operational Staff Disability" dataDxfId="42" dataCellStyle="Normal 2"/>
    <tableColumn id="5" xr3:uid="{67362CEE-BAFD-43E7-84CD-E8112C301D32}" name="Operational Staff LGB" dataDxfId="41" dataCellStyle="Normal 2"/>
    <tableColumn id="6" xr3:uid="{33178C08-6856-438C-B225-7D8C823FEA59}" name="Operational Staff Total" dataDxfId="40" dataCellStyle="Normal 2"/>
    <tableColumn id="7" xr3:uid="{71BDE311-4E35-4596-BDBF-D4F15D5E8B5C}" name="FRS Staff Women" dataDxfId="39" dataCellStyle="Normal 2"/>
    <tableColumn id="8" xr3:uid="{0DE85FD7-4D8D-4820-A137-66639A94C13A}" name="FRS Staff Ethnic Minority" dataDxfId="38" dataCellStyle="Normal 2"/>
    <tableColumn id="9" xr3:uid="{AC31AB66-8274-4A8C-8079-B12A0FB8974D}" name="FRS Staff Disability" dataDxfId="37" dataCellStyle="Normal 2"/>
    <tableColumn id="10" xr3:uid="{89EFA324-409C-4F41-93AA-9E6C563173A5}" name="FRS Staff LGB " dataDxfId="36" dataCellStyle="Normal 2"/>
    <tableColumn id="11" xr3:uid="{F46E0C7C-44F2-4B54-9CCA-BC06E42B916D}" name="FRS Staff  Total" dataDxfId="35" dataCellStyle="Normal 2"/>
    <tableColumn id="12" xr3:uid="{8A931620-CBA0-4B28-97AC-4FEA9C1007F0}" name="Control Staff Women" dataDxfId="34" dataCellStyle="Normal 2"/>
    <tableColumn id="13" xr3:uid="{B0151E9C-6484-43F0-85A7-D5F64D9BE666}" name="Control Staff Ethnic Minority" dataDxfId="33" dataCellStyle="Normal 2"/>
    <tableColumn id="14" xr3:uid="{3EA74D5A-6F2F-4A76-B97E-877DCDA17D6B}" name="Control Staff Disability" dataDxfId="32" dataCellStyle="Normal 2"/>
    <tableColumn id="15" xr3:uid="{3BD0FC0B-3EB7-41F0-94FD-789D96BCE4D2}" name="Control Staff LGB" dataDxfId="31" dataCellStyle="Normal 2"/>
    <tableColumn id="16" xr3:uid="{EDDC01FF-1061-4917-B123-C172783B09D4}" name="Control Staff Total" dataDxfId="30" dataCellStyle="Normal 2"/>
    <tableColumn id="17" xr3:uid="{2362878D-B51F-4D27-A0F1-3F4277EBEE3E}" name="LFB_All" dataDxfId="29" dataCellStyle="Normal 2"/>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E07CC82-94BB-475E-949D-7FE481A956D7}" name="Top_Earners" displayName="Top_Earners" ref="A1:M74" totalsRowShown="0" headerRowDxfId="28">
  <autoFilter ref="A1:M74" xr:uid="{6E07CC82-94BB-475E-949D-7FE481A956D7}"/>
  <tableColumns count="13">
    <tableColumn id="1" xr3:uid="{9AB6F5F8-D4A9-4916-918C-3EFD79CA1537}" name="yyyymm" dataDxfId="27"/>
    <tableColumn id="6" xr3:uid="{ABC5E629-2F61-4D61-9027-1E0D4A988C74}" name="Control Staff Women" dataDxfId="26"/>
    <tableColumn id="7" xr3:uid="{02270394-65AE-4485-BADE-24C789C9586E}" name="Control Staff Ethnic Minority" dataDxfId="25"/>
    <tableColumn id="8" xr3:uid="{04EEE932-4A7C-4FA3-AF96-707FDC1CC709}" name="Control Staff Disability" dataDxfId="24"/>
    <tableColumn id="9" xr3:uid="{D3D7DCFF-0C9E-41F2-A566-0AB4CFAB8808}" name="Control Staff Total" dataDxfId="23"/>
    <tableColumn id="2" xr3:uid="{9CB2A1CC-446D-498F-ADAE-B1E19A74AA86}" name="FRS Staff Women" dataDxfId="22"/>
    <tableColumn id="3" xr3:uid="{2F660F64-7CD2-4316-81F1-7275CF828AE1}" name="FRS Staff Ethnic Minority" dataDxfId="21"/>
    <tableColumn id="4" xr3:uid="{89D7064E-6736-4C4A-AF4D-0F6D6C3B8496}" name="FRS Staff Disability" dataDxfId="20"/>
    <tableColumn id="5" xr3:uid="{E4F4D89D-EEA6-4ABF-9FAF-665C8A978BFD}" name="FRS Staff Total" dataDxfId="19"/>
    <tableColumn id="10" xr3:uid="{031E0210-C8F0-4211-81AE-198E55776644}" name="Operational Staff Women" dataDxfId="18"/>
    <tableColumn id="11" xr3:uid="{0131F894-0BBC-4B2E-B0B4-8A8D6108A628}" name="Operational Staff Ethnic Minority" dataDxfId="17"/>
    <tableColumn id="12" xr3:uid="{BF1CCE99-EC77-41DA-B3D6-16E6DF511DEA}" name="Operational Staff Disability" dataDxfId="16"/>
    <tableColumn id="13" xr3:uid="{C473757D-D3FB-49B1-AB1B-348D006410E9}" name="Operational Staff Total" dataDxfId="1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29AD4C8-EF16-4255-A492-E063301D5237}" name="Promotions" displayName="Promotions" ref="A1:M51" totalsRowShown="0" headerRowDxfId="14" dataDxfId="13">
  <autoFilter ref="A1:M51" xr:uid="{629AD4C8-EF16-4255-A492-E063301D5237}"/>
  <tableColumns count="13">
    <tableColumn id="1" xr3:uid="{1761BAB8-CC25-4916-A68A-9A725B2F827A}" name="yyyymm" dataDxfId="12"/>
    <tableColumn id="2" xr3:uid="{8AF95BAC-8D1F-47EF-8E66-AE48D2E60ABA}" name="Control Staff Women" dataDxfId="11"/>
    <tableColumn id="3" xr3:uid="{9345ADFF-3F2E-4873-BBFE-90D16F6AAF85}" name="Control Staff Ethnic Minority" dataDxfId="10"/>
    <tableColumn id="4" xr3:uid="{2E443AA0-9B77-4BA0-81A0-AD9779910AE4}" name="Control Staff Disability" dataDxfId="9"/>
    <tableColumn id="5" xr3:uid="{7937B913-8FC1-4711-B622-06D031CF8696}" name="Control Staff Total" dataDxfId="8"/>
    <tableColumn id="6" xr3:uid="{5C6DBF00-D65F-46C9-8307-5EF28D74A7FB}" name="Operational Staff Women" dataDxfId="7"/>
    <tableColumn id="7" xr3:uid="{3311E545-5124-4990-B420-EDABC1E4610A}" name="Operational Staff Ethnic Minority" dataDxfId="6"/>
    <tableColumn id="8" xr3:uid="{7FBEA475-56A3-43FE-92CA-5FD9F6820CFC}" name="Operational Staff Disability" dataDxfId="5"/>
    <tableColumn id="9" xr3:uid="{DAF9BC2F-A9EE-4080-A728-15C19E2AC79D}" name="Operational Staff Total" dataDxfId="4"/>
    <tableColumn id="10" xr3:uid="{E21FC73A-4E2B-4677-9FB6-48496E8EABEF}" name="FRS Staff Women" dataDxfId="3"/>
    <tableColumn id="11" xr3:uid="{CF0C6A04-F23E-4759-8883-90998DA6E0FF}" name="FRS Staff Ethnic Minority" dataDxfId="2"/>
    <tableColumn id="12" xr3:uid="{AF4585EE-2594-4458-A529-C80FB111ED88}" name="FRS Staff Disability" dataDxfId="1"/>
    <tableColumn id="13" xr3:uid="{C4257A59-96A1-479F-8BA4-AF5E9311FCFB}" name="FRS Staff Total" dataDxfId="0"/>
  </tableColumns>
  <tableStyleInfo name="TableStyleMedium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3" dT="2025-11-14T13:24:58.61" personId="{CD66410C-F28F-4619-8703-6D86DA896B5D}" id="{8659D210-8D13-4362-9A51-7CD3884F7E30}">
    <text>@Joshua Christian  just check this the data was refreshed at the end of Oct, on the 30th - can you update. Thanks</text>
    <mentions>
      <mention mentionpersonId="{D1CBE113-D5A0-4A8C-B0EE-0A7B42132391}" mentionId="{B336E7A2-EBFF-4CD8-BB9B-02D8BD028AF9}" startIndex="0" length="17"/>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A1" dT="2023-11-17T15:43:29.21" personId="{CD66410C-F28F-4619-8703-6D86DA896B5D}" id="{1686E2C6-CD4D-4D67-B249-2E5561A56417}">
    <text xml:space="preserve">@Barbora Malikova this is not linked, but I feel like could be as this is now on PBI
</text>
    <mentions>
      <mention mentionpersonId="{6B00BB34-16D5-4A40-B99A-1892BBBDDFF8}" mentionId="{65D9B2E2-8D3C-46F8-B921-80FF5B2C698F}" startIndex="0" length="17"/>
    </mentions>
  </threadedComment>
</ThreadedComments>
</file>

<file path=xl/threadedComments/threadedComment3.xml><?xml version="1.0" encoding="utf-8"?>
<ThreadedComments xmlns="http://schemas.microsoft.com/office/spreadsheetml/2018/threadedcomments" xmlns:x="http://schemas.openxmlformats.org/spreadsheetml/2006/main">
  <threadedComment ref="D1" dT="2023-11-20T11:12:54.39" personId="{B2F2E0B3-CA77-4197-B6A8-5C63D9934E67}" id="{554F7272-5C20-48A9-94B5-7029AD9E19CB}">
    <text>Include a new column "planned cumulative"</text>
  </threadedComment>
</ThreadedComment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 Id="rId4" Type="http://schemas.microsoft.com/office/2017/10/relationships/threadedComment" Target="../threadedComments/threadedComment2.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 Id="rId4" Type="http://schemas.microsoft.com/office/2017/10/relationships/threadedComment" Target="../threadedComments/threadedComment3.xml"/></Relationships>
</file>

<file path=xl/worksheets/_rels/sheet2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0.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2.bin"/></Relationships>
</file>

<file path=xl/worksheets/_rels/sheet2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microsoft.com/office/2017/10/relationships/threadedComment" Target="../threadedComments/threadedComment1.xml"/><Relationship Id="rId2" Type="http://schemas.openxmlformats.org/officeDocument/2006/relationships/hyperlink" Target="mailto:PerformanceReporting@london-fire.gov.uk" TargetMode="External"/><Relationship Id="rId1" Type="http://schemas.openxmlformats.org/officeDocument/2006/relationships/hyperlink" Target="https://www.london-fire.gov.uk/about-us/your-london-fire-brigade-our-plan-for-2023-29/"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08D7E-66B4-422F-8C44-46F6882E0FA5}">
  <dimension ref="A1:T18"/>
  <sheetViews>
    <sheetView workbookViewId="0"/>
  </sheetViews>
  <sheetFormatPr defaultRowHeight="13.8" x14ac:dyDescent="0.25"/>
  <cols>
    <col min="7" max="7" width="9.88671875" customWidth="1"/>
  </cols>
  <sheetData>
    <row r="1" spans="1:20" ht="55.2" x14ac:dyDescent="0.25">
      <c r="A1" s="18" t="s">
        <v>0</v>
      </c>
      <c r="B1" s="19" t="s">
        <v>1</v>
      </c>
      <c r="C1" s="29" t="s">
        <v>2</v>
      </c>
      <c r="D1" s="30" t="s">
        <v>3</v>
      </c>
      <c r="E1" s="30" t="s">
        <v>4</v>
      </c>
      <c r="F1" s="30" t="s">
        <v>5</v>
      </c>
      <c r="G1" s="31" t="s">
        <v>6</v>
      </c>
      <c r="H1" s="31" t="s">
        <v>7</v>
      </c>
      <c r="I1" s="29" t="s">
        <v>8</v>
      </c>
      <c r="J1" s="30" t="s">
        <v>9</v>
      </c>
      <c r="K1" s="30" t="s">
        <v>10</v>
      </c>
      <c r="L1" s="30" t="s">
        <v>11</v>
      </c>
      <c r="M1" s="31" t="s">
        <v>12</v>
      </c>
      <c r="N1" s="32" t="s">
        <v>13</v>
      </c>
      <c r="O1" s="30" t="s">
        <v>14</v>
      </c>
      <c r="P1" s="30" t="s">
        <v>15</v>
      </c>
      <c r="Q1" s="30" t="s">
        <v>16</v>
      </c>
      <c r="R1" s="30" t="s">
        <v>17</v>
      </c>
      <c r="S1" s="31" t="s">
        <v>18</v>
      </c>
      <c r="T1" s="32" t="s">
        <v>19</v>
      </c>
    </row>
    <row r="2" spans="1:20" ht="14.4" x14ac:dyDescent="0.3">
      <c r="A2" s="20">
        <v>44866</v>
      </c>
      <c r="B2" s="21">
        <v>300</v>
      </c>
      <c r="C2" s="33">
        <v>89</v>
      </c>
      <c r="D2" s="34" t="s">
        <v>20</v>
      </c>
      <c r="E2" s="35">
        <f t="shared" ref="E2:E18" si="0">C2/B2</f>
        <v>0.29666666666666669</v>
      </c>
      <c r="F2" s="34" t="s">
        <v>20</v>
      </c>
      <c r="G2" s="36">
        <v>0</v>
      </c>
      <c r="H2" s="36">
        <v>89</v>
      </c>
      <c r="I2" s="33">
        <v>64</v>
      </c>
      <c r="J2" s="34" t="s">
        <v>20</v>
      </c>
      <c r="K2" s="35">
        <v>0.21329999999999999</v>
      </c>
      <c r="L2" s="5"/>
      <c r="M2" s="36">
        <v>12</v>
      </c>
      <c r="N2" s="37">
        <v>64</v>
      </c>
      <c r="O2" s="34">
        <v>30</v>
      </c>
      <c r="P2" s="34" t="s">
        <v>20</v>
      </c>
      <c r="Q2" s="35">
        <f t="shared" ref="Q2:Q18" si="1">O2/B2</f>
        <v>0.1</v>
      </c>
      <c r="R2" s="5"/>
      <c r="S2" s="36">
        <v>12</v>
      </c>
      <c r="T2" s="37">
        <v>30</v>
      </c>
    </row>
    <row r="3" spans="1:20" x14ac:dyDescent="0.25">
      <c r="A3" s="22">
        <v>44896</v>
      </c>
      <c r="B3" s="23">
        <v>300</v>
      </c>
      <c r="C3" s="38">
        <v>89</v>
      </c>
      <c r="D3" s="4"/>
      <c r="E3" s="35">
        <f t="shared" si="0"/>
        <v>0.29666666666666669</v>
      </c>
      <c r="F3" s="39">
        <f t="shared" ref="F3:F12" si="2">(C2+G3)/B3</f>
        <v>0.29666666666666669</v>
      </c>
      <c r="G3" s="40">
        <v>0</v>
      </c>
      <c r="H3" s="40">
        <v>0</v>
      </c>
      <c r="I3" s="38">
        <v>64</v>
      </c>
      <c r="J3" s="4"/>
      <c r="K3" s="35">
        <v>0.21329999999999999</v>
      </c>
      <c r="L3" s="39">
        <f t="shared" ref="L3:L12" si="3">(I2+M3)/B3</f>
        <v>0.21333333333333335</v>
      </c>
      <c r="M3" s="40">
        <v>0</v>
      </c>
      <c r="N3" s="41">
        <v>0</v>
      </c>
      <c r="O3" s="4">
        <v>39</v>
      </c>
      <c r="P3" s="4"/>
      <c r="Q3" s="35">
        <f t="shared" si="1"/>
        <v>0.13</v>
      </c>
      <c r="R3" s="35">
        <f t="shared" ref="R3:R12" si="4">(O2+S3)/B3</f>
        <v>0.14000000000000001</v>
      </c>
      <c r="S3" s="40">
        <v>12</v>
      </c>
      <c r="T3" s="37">
        <v>9</v>
      </c>
    </row>
    <row r="4" spans="1:20" x14ac:dyDescent="0.25">
      <c r="A4" s="20">
        <v>44927</v>
      </c>
      <c r="B4" s="21">
        <v>300</v>
      </c>
      <c r="C4" s="33">
        <v>105</v>
      </c>
      <c r="D4" s="34" t="s">
        <v>20</v>
      </c>
      <c r="E4" s="35">
        <f t="shared" si="0"/>
        <v>0.35</v>
      </c>
      <c r="F4" s="39">
        <f t="shared" si="2"/>
        <v>0.37666666666666665</v>
      </c>
      <c r="G4" s="36">
        <v>24</v>
      </c>
      <c r="H4" s="36">
        <v>16</v>
      </c>
      <c r="I4" s="33">
        <v>64</v>
      </c>
      <c r="J4" s="34" t="s">
        <v>20</v>
      </c>
      <c r="K4" s="35">
        <v>0.21329999999999999</v>
      </c>
      <c r="L4" s="39">
        <f t="shared" si="3"/>
        <v>0.21333333333333335</v>
      </c>
      <c r="M4" s="36">
        <v>0</v>
      </c>
      <c r="N4" s="37">
        <v>0</v>
      </c>
      <c r="O4" s="34">
        <v>39</v>
      </c>
      <c r="P4" s="34" t="s">
        <v>20</v>
      </c>
      <c r="Q4" s="35">
        <f t="shared" si="1"/>
        <v>0.13</v>
      </c>
      <c r="R4" s="35">
        <f t="shared" si="4"/>
        <v>0.13</v>
      </c>
      <c r="S4" s="36">
        <v>0</v>
      </c>
      <c r="T4" s="37">
        <v>0</v>
      </c>
    </row>
    <row r="5" spans="1:20" x14ac:dyDescent="0.25">
      <c r="A5" s="22">
        <v>44958</v>
      </c>
      <c r="B5" s="23">
        <v>300</v>
      </c>
      <c r="C5" s="38">
        <v>105</v>
      </c>
      <c r="D5" s="4"/>
      <c r="E5" s="35">
        <f t="shared" si="0"/>
        <v>0.35</v>
      </c>
      <c r="F5" s="39">
        <f t="shared" si="2"/>
        <v>0.35</v>
      </c>
      <c r="G5" s="40">
        <v>0</v>
      </c>
      <c r="H5" s="40">
        <v>0</v>
      </c>
      <c r="I5" s="38">
        <v>72</v>
      </c>
      <c r="J5" s="4"/>
      <c r="K5" s="35">
        <v>0.24</v>
      </c>
      <c r="L5" s="39">
        <f t="shared" si="3"/>
        <v>0.25333333333333335</v>
      </c>
      <c r="M5" s="40">
        <v>12</v>
      </c>
      <c r="N5" s="41">
        <v>8</v>
      </c>
      <c r="O5" s="4">
        <v>47</v>
      </c>
      <c r="P5" s="4"/>
      <c r="Q5" s="35">
        <f t="shared" si="1"/>
        <v>0.15666666666666668</v>
      </c>
      <c r="R5" s="35">
        <f t="shared" si="4"/>
        <v>0.17</v>
      </c>
      <c r="S5" s="40">
        <v>12</v>
      </c>
      <c r="T5" s="37">
        <v>8</v>
      </c>
    </row>
    <row r="6" spans="1:20" x14ac:dyDescent="0.25">
      <c r="A6" s="20">
        <v>44986</v>
      </c>
      <c r="B6" s="21">
        <v>300</v>
      </c>
      <c r="C6" s="33">
        <v>115</v>
      </c>
      <c r="D6" s="34" t="s">
        <v>20</v>
      </c>
      <c r="E6" s="35">
        <f t="shared" si="0"/>
        <v>0.38333333333333336</v>
      </c>
      <c r="F6" s="39">
        <f t="shared" si="2"/>
        <v>0.39</v>
      </c>
      <c r="G6" s="36">
        <v>12</v>
      </c>
      <c r="H6" s="36">
        <v>10</v>
      </c>
      <c r="I6" s="33">
        <v>79</v>
      </c>
      <c r="J6" s="34" t="s">
        <v>20</v>
      </c>
      <c r="K6" s="35">
        <v>0.26329999999999998</v>
      </c>
      <c r="L6" s="39">
        <f t="shared" si="3"/>
        <v>0.28000000000000003</v>
      </c>
      <c r="M6" s="36">
        <v>12</v>
      </c>
      <c r="N6" s="37">
        <v>7</v>
      </c>
      <c r="O6" s="34">
        <v>47</v>
      </c>
      <c r="P6" s="34" t="s">
        <v>20</v>
      </c>
      <c r="Q6" s="35">
        <f t="shared" si="1"/>
        <v>0.15666666666666668</v>
      </c>
      <c r="R6" s="35">
        <f t="shared" si="4"/>
        <v>0.15666666666666668</v>
      </c>
      <c r="S6" s="36">
        <v>0</v>
      </c>
      <c r="T6" s="37">
        <v>0</v>
      </c>
    </row>
    <row r="7" spans="1:20" x14ac:dyDescent="0.25">
      <c r="A7" s="22">
        <v>45017</v>
      </c>
      <c r="B7" s="23">
        <v>300</v>
      </c>
      <c r="C7" s="38">
        <v>123</v>
      </c>
      <c r="D7" s="4"/>
      <c r="E7" s="35">
        <f t="shared" si="0"/>
        <v>0.41</v>
      </c>
      <c r="F7" s="39">
        <f t="shared" si="2"/>
        <v>0.42333333333333334</v>
      </c>
      <c r="G7" s="40">
        <v>12</v>
      </c>
      <c r="H7" s="40">
        <v>8</v>
      </c>
      <c r="I7" s="38">
        <v>79</v>
      </c>
      <c r="J7" s="4"/>
      <c r="K7" s="35">
        <v>0.26329999999999998</v>
      </c>
      <c r="L7" s="39">
        <f t="shared" si="3"/>
        <v>0.26333333333333331</v>
      </c>
      <c r="M7" s="40">
        <v>0</v>
      </c>
      <c r="N7" s="41">
        <v>0</v>
      </c>
      <c r="O7" s="4">
        <v>53</v>
      </c>
      <c r="P7" s="4"/>
      <c r="Q7" s="35">
        <f t="shared" si="1"/>
        <v>0.17666666666666667</v>
      </c>
      <c r="R7" s="35">
        <f t="shared" si="4"/>
        <v>0.19666666666666666</v>
      </c>
      <c r="S7" s="40">
        <v>12</v>
      </c>
      <c r="T7" s="37">
        <v>6</v>
      </c>
    </row>
    <row r="8" spans="1:20" x14ac:dyDescent="0.25">
      <c r="A8" s="20">
        <v>45047</v>
      </c>
      <c r="B8" s="21">
        <v>300</v>
      </c>
      <c r="C8" s="33">
        <v>142</v>
      </c>
      <c r="D8" s="34" t="s">
        <v>20</v>
      </c>
      <c r="E8" s="35">
        <f t="shared" si="0"/>
        <v>0.47333333333333333</v>
      </c>
      <c r="F8" s="39">
        <f t="shared" si="2"/>
        <v>0.49</v>
      </c>
      <c r="G8" s="36">
        <v>24</v>
      </c>
      <c r="H8" s="36">
        <v>19</v>
      </c>
      <c r="I8" s="33">
        <v>90</v>
      </c>
      <c r="J8" s="34" t="s">
        <v>20</v>
      </c>
      <c r="K8" s="35">
        <v>0.3</v>
      </c>
      <c r="L8" s="39">
        <f t="shared" si="3"/>
        <v>0.30333333333333334</v>
      </c>
      <c r="M8" s="36">
        <v>12</v>
      </c>
      <c r="N8" s="37">
        <v>11</v>
      </c>
      <c r="O8" s="34">
        <v>62</v>
      </c>
      <c r="P8" s="34" t="s">
        <v>20</v>
      </c>
      <c r="Q8" s="35">
        <f t="shared" si="1"/>
        <v>0.20666666666666667</v>
      </c>
      <c r="R8" s="35">
        <f t="shared" si="4"/>
        <v>0.21666666666666667</v>
      </c>
      <c r="S8" s="36">
        <v>12</v>
      </c>
      <c r="T8" s="37">
        <v>9</v>
      </c>
    </row>
    <row r="9" spans="1:20" x14ac:dyDescent="0.25">
      <c r="A9" s="22">
        <v>45078</v>
      </c>
      <c r="B9" s="23">
        <v>300</v>
      </c>
      <c r="C9" s="38">
        <v>160</v>
      </c>
      <c r="D9" s="4"/>
      <c r="E9" s="35">
        <f t="shared" si="0"/>
        <v>0.53333333333333333</v>
      </c>
      <c r="F9" s="39">
        <f t="shared" si="2"/>
        <v>0.55333333333333334</v>
      </c>
      <c r="G9" s="40">
        <v>24</v>
      </c>
      <c r="H9" s="40">
        <v>18</v>
      </c>
      <c r="I9" s="38">
        <v>105</v>
      </c>
      <c r="J9" s="4"/>
      <c r="K9" s="35">
        <v>0.35</v>
      </c>
      <c r="L9" s="39">
        <f t="shared" si="3"/>
        <v>0.38</v>
      </c>
      <c r="M9" s="40">
        <v>24</v>
      </c>
      <c r="N9" s="41">
        <v>15</v>
      </c>
      <c r="O9" s="4">
        <v>62</v>
      </c>
      <c r="P9" s="4"/>
      <c r="Q9" s="35">
        <f t="shared" si="1"/>
        <v>0.20666666666666667</v>
      </c>
      <c r="R9" s="35">
        <f t="shared" si="4"/>
        <v>0.20666666666666667</v>
      </c>
      <c r="S9" s="40">
        <v>0</v>
      </c>
      <c r="T9" s="37">
        <v>0</v>
      </c>
    </row>
    <row r="10" spans="1:20" x14ac:dyDescent="0.25">
      <c r="A10" s="20">
        <v>45108</v>
      </c>
      <c r="B10" s="21">
        <v>300</v>
      </c>
      <c r="C10" s="33">
        <v>160</v>
      </c>
      <c r="D10" s="34" t="s">
        <v>20</v>
      </c>
      <c r="E10" s="35">
        <f t="shared" si="0"/>
        <v>0.53333333333333333</v>
      </c>
      <c r="F10" s="39">
        <f t="shared" si="2"/>
        <v>0.53333333333333333</v>
      </c>
      <c r="G10" s="36">
        <v>0</v>
      </c>
      <c r="H10" s="36">
        <v>0</v>
      </c>
      <c r="I10" s="33">
        <v>105</v>
      </c>
      <c r="J10" s="34" t="s">
        <v>20</v>
      </c>
      <c r="K10" s="35">
        <v>0.35</v>
      </c>
      <c r="L10" s="39">
        <f t="shared" si="3"/>
        <v>0.39</v>
      </c>
      <c r="M10" s="36">
        <v>12</v>
      </c>
      <c r="N10" s="37">
        <v>0</v>
      </c>
      <c r="O10" s="34">
        <v>69</v>
      </c>
      <c r="P10" s="34" t="s">
        <v>20</v>
      </c>
      <c r="Q10" s="35">
        <f t="shared" si="1"/>
        <v>0.23</v>
      </c>
      <c r="R10" s="35">
        <f t="shared" si="4"/>
        <v>0.24666666666666667</v>
      </c>
      <c r="S10" s="36">
        <v>12</v>
      </c>
      <c r="T10" s="37">
        <v>7</v>
      </c>
    </row>
    <row r="11" spans="1:20" x14ac:dyDescent="0.25">
      <c r="A11" s="22">
        <v>45139</v>
      </c>
      <c r="B11" s="23">
        <v>300</v>
      </c>
      <c r="C11" s="38">
        <v>160</v>
      </c>
      <c r="D11" s="4"/>
      <c r="E11" s="35">
        <f t="shared" si="0"/>
        <v>0.53333333333333333</v>
      </c>
      <c r="F11" s="39">
        <f t="shared" si="2"/>
        <v>0.53333333333333333</v>
      </c>
      <c r="G11" s="40">
        <v>0</v>
      </c>
      <c r="H11" s="40">
        <v>0</v>
      </c>
      <c r="I11" s="38">
        <v>115</v>
      </c>
      <c r="J11" s="4"/>
      <c r="K11" s="35">
        <v>0.38329999999999997</v>
      </c>
      <c r="L11" s="39">
        <f t="shared" si="3"/>
        <v>0.35</v>
      </c>
      <c r="M11" s="40">
        <v>0</v>
      </c>
      <c r="N11" s="41">
        <v>10</v>
      </c>
      <c r="O11" s="4">
        <v>69</v>
      </c>
      <c r="P11" s="4"/>
      <c r="Q11" s="35">
        <f t="shared" si="1"/>
        <v>0.23</v>
      </c>
      <c r="R11" s="35">
        <f t="shared" si="4"/>
        <v>0.23</v>
      </c>
      <c r="S11" s="40">
        <v>0</v>
      </c>
      <c r="T11" s="37">
        <v>0</v>
      </c>
    </row>
    <row r="12" spans="1:20" x14ac:dyDescent="0.25">
      <c r="A12" s="20">
        <v>45170</v>
      </c>
      <c r="B12" s="21">
        <v>300</v>
      </c>
      <c r="C12" s="33">
        <v>178</v>
      </c>
      <c r="D12" s="34" t="s">
        <v>20</v>
      </c>
      <c r="E12" s="35">
        <f t="shared" si="0"/>
        <v>0.59333333333333338</v>
      </c>
      <c r="F12" s="39">
        <f t="shared" si="2"/>
        <v>0.61333333333333329</v>
      </c>
      <c r="G12" s="36">
        <v>24</v>
      </c>
      <c r="H12" s="36">
        <v>18</v>
      </c>
      <c r="I12" s="33">
        <v>123</v>
      </c>
      <c r="J12" s="34" t="s">
        <v>20</v>
      </c>
      <c r="K12" s="35">
        <v>0.41</v>
      </c>
      <c r="L12" s="39">
        <f t="shared" si="3"/>
        <v>0.42333333333333334</v>
      </c>
      <c r="M12" s="36">
        <v>12</v>
      </c>
      <c r="N12" s="37">
        <v>8</v>
      </c>
      <c r="O12" s="34">
        <v>78</v>
      </c>
      <c r="P12" s="34" t="s">
        <v>20</v>
      </c>
      <c r="Q12" s="35">
        <f t="shared" si="1"/>
        <v>0.26</v>
      </c>
      <c r="R12" s="35">
        <f t="shared" si="4"/>
        <v>0.27</v>
      </c>
      <c r="S12" s="36">
        <v>12</v>
      </c>
      <c r="T12" s="37">
        <v>9</v>
      </c>
    </row>
    <row r="13" spans="1:20" x14ac:dyDescent="0.25">
      <c r="A13" s="24">
        <v>45200</v>
      </c>
      <c r="B13" s="25">
        <v>300</v>
      </c>
      <c r="C13" s="42" t="s">
        <v>20</v>
      </c>
      <c r="D13" s="2">
        <f>C12+G13</f>
        <v>202</v>
      </c>
      <c r="E13" s="43" t="e">
        <f t="shared" si="0"/>
        <v>#VALUE!</v>
      </c>
      <c r="F13" s="44">
        <v>0.67</v>
      </c>
      <c r="G13" s="2">
        <v>24</v>
      </c>
      <c r="H13" s="40" t="s">
        <v>20</v>
      </c>
      <c r="I13" s="42" t="s">
        <v>20</v>
      </c>
      <c r="J13" s="2">
        <f>I12+M13</f>
        <v>135</v>
      </c>
      <c r="K13" s="43" t="e">
        <f t="shared" ref="K13:K18" si="5">I13/B13</f>
        <v>#VALUE!</v>
      </c>
      <c r="L13" s="52">
        <f t="shared" ref="L13:L18" si="6">J13/B13</f>
        <v>0.45</v>
      </c>
      <c r="M13" s="2">
        <v>12</v>
      </c>
      <c r="N13" s="41" t="s">
        <v>20</v>
      </c>
      <c r="O13" s="2" t="s">
        <v>20</v>
      </c>
      <c r="P13" s="2">
        <v>102</v>
      </c>
      <c r="Q13" s="43" t="e">
        <f t="shared" si="1"/>
        <v>#VALUE!</v>
      </c>
      <c r="R13" s="52">
        <f t="shared" ref="R13:R18" si="7">P13/B13</f>
        <v>0.34</v>
      </c>
      <c r="S13" s="2">
        <v>24</v>
      </c>
      <c r="T13" s="54" t="s">
        <v>20</v>
      </c>
    </row>
    <row r="14" spans="1:20" x14ac:dyDescent="0.25">
      <c r="A14" s="26">
        <v>45231</v>
      </c>
      <c r="B14" s="25">
        <v>300</v>
      </c>
      <c r="C14" s="45" t="s">
        <v>20</v>
      </c>
      <c r="D14" s="46">
        <f>D13+G14</f>
        <v>214</v>
      </c>
      <c r="E14" s="43" t="e">
        <f t="shared" si="0"/>
        <v>#VALUE!</v>
      </c>
      <c r="F14" s="44">
        <v>0.71</v>
      </c>
      <c r="G14" s="46">
        <v>12</v>
      </c>
      <c r="H14" s="36" t="s">
        <v>20</v>
      </c>
      <c r="I14" s="45" t="s">
        <v>20</v>
      </c>
      <c r="J14" s="46">
        <f>J13+M14</f>
        <v>158</v>
      </c>
      <c r="K14" s="43" t="e">
        <f t="shared" si="5"/>
        <v>#VALUE!</v>
      </c>
      <c r="L14" s="52">
        <f t="shared" si="6"/>
        <v>0.52666666666666662</v>
      </c>
      <c r="M14" s="46">
        <v>23</v>
      </c>
      <c r="N14" s="37" t="s">
        <v>20</v>
      </c>
      <c r="O14" s="46" t="s">
        <v>20</v>
      </c>
      <c r="P14" s="46">
        <v>114</v>
      </c>
      <c r="Q14" s="43" t="e">
        <f t="shared" si="1"/>
        <v>#VALUE!</v>
      </c>
      <c r="R14" s="52">
        <f t="shared" si="7"/>
        <v>0.38</v>
      </c>
      <c r="S14" s="46">
        <v>12</v>
      </c>
      <c r="T14" s="55" t="s">
        <v>20</v>
      </c>
    </row>
    <row r="15" spans="1:20" x14ac:dyDescent="0.25">
      <c r="A15" s="24">
        <v>45261</v>
      </c>
      <c r="B15" s="25">
        <v>300</v>
      </c>
      <c r="C15" s="42" t="s">
        <v>20</v>
      </c>
      <c r="D15" s="2">
        <f>D14+G15</f>
        <v>226</v>
      </c>
      <c r="E15" s="43" t="e">
        <f t="shared" si="0"/>
        <v>#VALUE!</v>
      </c>
      <c r="F15" s="44">
        <v>0.75</v>
      </c>
      <c r="G15" s="2">
        <v>12</v>
      </c>
      <c r="H15" s="40" t="s">
        <v>20</v>
      </c>
      <c r="I15" s="42" t="s">
        <v>20</v>
      </c>
      <c r="J15" s="2">
        <f>J14+M15</f>
        <v>170</v>
      </c>
      <c r="K15" s="43" t="e">
        <f t="shared" si="5"/>
        <v>#VALUE!</v>
      </c>
      <c r="L15" s="52">
        <f t="shared" si="6"/>
        <v>0.56666666666666665</v>
      </c>
      <c r="M15" s="2">
        <v>12</v>
      </c>
      <c r="N15" s="41" t="s">
        <v>20</v>
      </c>
      <c r="O15" s="2" t="s">
        <v>20</v>
      </c>
      <c r="P15" s="2">
        <v>114</v>
      </c>
      <c r="Q15" s="43" t="e">
        <f t="shared" si="1"/>
        <v>#VALUE!</v>
      </c>
      <c r="R15" s="52">
        <f t="shared" si="7"/>
        <v>0.38</v>
      </c>
      <c r="S15" s="2">
        <v>0</v>
      </c>
      <c r="T15" s="54" t="s">
        <v>20</v>
      </c>
    </row>
    <row r="16" spans="1:20" x14ac:dyDescent="0.25">
      <c r="A16" s="26">
        <v>45292</v>
      </c>
      <c r="B16" s="25">
        <v>300</v>
      </c>
      <c r="C16" s="45" t="s">
        <v>20</v>
      </c>
      <c r="D16" s="46">
        <f>D15+G16</f>
        <v>226</v>
      </c>
      <c r="E16" s="43" t="e">
        <f t="shared" si="0"/>
        <v>#VALUE!</v>
      </c>
      <c r="F16" s="44">
        <v>0.75</v>
      </c>
      <c r="G16" s="46">
        <v>0</v>
      </c>
      <c r="H16" s="36" t="s">
        <v>20</v>
      </c>
      <c r="I16" s="45" t="s">
        <v>20</v>
      </c>
      <c r="J16" s="46">
        <f>J15+M16</f>
        <v>170</v>
      </c>
      <c r="K16" s="43" t="e">
        <f t="shared" si="5"/>
        <v>#VALUE!</v>
      </c>
      <c r="L16" s="52">
        <f t="shared" si="6"/>
        <v>0.56666666666666665</v>
      </c>
      <c r="M16" s="46">
        <v>0</v>
      </c>
      <c r="N16" s="37" t="s">
        <v>20</v>
      </c>
      <c r="O16" s="46" t="s">
        <v>20</v>
      </c>
      <c r="P16" s="46">
        <v>114</v>
      </c>
      <c r="Q16" s="43" t="e">
        <f t="shared" si="1"/>
        <v>#VALUE!</v>
      </c>
      <c r="R16" s="52">
        <f t="shared" si="7"/>
        <v>0.38</v>
      </c>
      <c r="S16" s="46">
        <v>0</v>
      </c>
      <c r="T16" s="55" t="s">
        <v>20</v>
      </c>
    </row>
    <row r="17" spans="1:20" x14ac:dyDescent="0.25">
      <c r="A17" s="24">
        <v>45323</v>
      </c>
      <c r="B17" s="25">
        <v>300</v>
      </c>
      <c r="C17" s="42" t="s">
        <v>20</v>
      </c>
      <c r="D17" s="2">
        <f>D16+G17</f>
        <v>226</v>
      </c>
      <c r="E17" s="43" t="e">
        <f t="shared" si="0"/>
        <v>#VALUE!</v>
      </c>
      <c r="F17" s="44">
        <v>0.75</v>
      </c>
      <c r="G17" s="2">
        <v>0</v>
      </c>
      <c r="H17" s="40" t="s">
        <v>20</v>
      </c>
      <c r="I17" s="42" t="s">
        <v>20</v>
      </c>
      <c r="J17" s="2">
        <f>J16+M17</f>
        <v>170</v>
      </c>
      <c r="K17" s="43" t="e">
        <f t="shared" si="5"/>
        <v>#VALUE!</v>
      </c>
      <c r="L17" s="52">
        <f t="shared" si="6"/>
        <v>0.56666666666666665</v>
      </c>
      <c r="M17" s="2">
        <v>0</v>
      </c>
      <c r="N17" s="41" t="s">
        <v>20</v>
      </c>
      <c r="O17" s="2" t="s">
        <v>20</v>
      </c>
      <c r="P17" s="2">
        <v>114</v>
      </c>
      <c r="Q17" s="43" t="e">
        <f t="shared" si="1"/>
        <v>#VALUE!</v>
      </c>
      <c r="R17" s="52">
        <f t="shared" si="7"/>
        <v>0.38</v>
      </c>
      <c r="S17" s="2">
        <v>0</v>
      </c>
      <c r="T17" s="54" t="s">
        <v>20</v>
      </c>
    </row>
    <row r="18" spans="1:20" ht="14.4" thickBot="1" x14ac:dyDescent="0.3">
      <c r="A18" s="27">
        <v>45352</v>
      </c>
      <c r="B18" s="28">
        <v>300</v>
      </c>
      <c r="C18" s="47" t="s">
        <v>20</v>
      </c>
      <c r="D18" s="48">
        <f>D17+G18</f>
        <v>226</v>
      </c>
      <c r="E18" s="49" t="e">
        <f t="shared" si="0"/>
        <v>#VALUE!</v>
      </c>
      <c r="F18" s="50">
        <v>0.75</v>
      </c>
      <c r="G18" s="48">
        <v>0</v>
      </c>
      <c r="H18" s="57" t="s">
        <v>20</v>
      </c>
      <c r="I18" s="47" t="s">
        <v>20</v>
      </c>
      <c r="J18" s="48">
        <f>J17+M18</f>
        <v>170</v>
      </c>
      <c r="K18" s="49" t="e">
        <f t="shared" si="5"/>
        <v>#VALUE!</v>
      </c>
      <c r="L18" s="53">
        <f t="shared" si="6"/>
        <v>0.56666666666666665</v>
      </c>
      <c r="M18" s="48">
        <v>0</v>
      </c>
      <c r="N18" s="51" t="s">
        <v>20</v>
      </c>
      <c r="O18" s="48" t="s">
        <v>20</v>
      </c>
      <c r="P18" s="48">
        <v>114</v>
      </c>
      <c r="Q18" s="49" t="e">
        <f t="shared" si="1"/>
        <v>#VALUE!</v>
      </c>
      <c r="R18" s="53">
        <f t="shared" si="7"/>
        <v>0.38</v>
      </c>
      <c r="S18" s="48">
        <v>0</v>
      </c>
      <c r="T18" s="56" t="s">
        <v>20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C2440-FE74-4FC2-8560-DDD6BA514B4E}">
  <sheetPr>
    <tabColor theme="4" tint="-0.249977111117893"/>
  </sheetPr>
  <dimension ref="A1:B75"/>
  <sheetViews>
    <sheetView workbookViewId="0">
      <pane ySplit="1" topLeftCell="A52" activePane="bottomLeft" state="frozen"/>
      <selection pane="bottomLeft"/>
    </sheetView>
  </sheetViews>
  <sheetFormatPr defaultRowHeight="13.8" x14ac:dyDescent="0.25"/>
  <cols>
    <col min="1" max="1" width="11" customWidth="1"/>
    <col min="2" max="2" width="22.21875" customWidth="1"/>
    <col min="3" max="3" width="9" customWidth="1"/>
    <col min="4" max="4" width="9" bestFit="1" customWidth="1"/>
  </cols>
  <sheetData>
    <row r="1" spans="1:2" ht="45" customHeight="1" x14ac:dyDescent="0.25">
      <c r="A1" s="91" t="s">
        <v>167</v>
      </c>
      <c r="B1" s="91" t="s">
        <v>179</v>
      </c>
    </row>
    <row r="2" spans="1:2" x14ac:dyDescent="0.25">
      <c r="A2" s="88">
        <v>43678</v>
      </c>
      <c r="B2" s="90">
        <v>0.57345971563981046</v>
      </c>
    </row>
    <row r="3" spans="1:2" x14ac:dyDescent="0.25">
      <c r="A3" s="88">
        <v>43709</v>
      </c>
      <c r="B3" s="90">
        <v>0.56666666666666665</v>
      </c>
    </row>
    <row r="4" spans="1:2" x14ac:dyDescent="0.25">
      <c r="A4" s="88">
        <v>43739</v>
      </c>
      <c r="B4" s="90">
        <v>0.58798283261802575</v>
      </c>
    </row>
    <row r="5" spans="1:2" x14ac:dyDescent="0.25">
      <c r="A5" s="88">
        <v>43770</v>
      </c>
      <c r="B5" s="90">
        <v>0.61127596439169141</v>
      </c>
    </row>
    <row r="6" spans="1:2" x14ac:dyDescent="0.25">
      <c r="A6" s="88">
        <v>43800</v>
      </c>
      <c r="B6" s="90">
        <v>0.58215010141987833</v>
      </c>
    </row>
    <row r="7" spans="1:2" x14ac:dyDescent="0.25">
      <c r="A7" s="88">
        <v>43831</v>
      </c>
      <c r="B7" s="90">
        <v>0.65477888730385159</v>
      </c>
    </row>
    <row r="8" spans="1:2" x14ac:dyDescent="0.25">
      <c r="A8" s="88">
        <v>43862</v>
      </c>
      <c r="B8" s="90">
        <v>0.67609618104667613</v>
      </c>
    </row>
    <row r="9" spans="1:2" x14ac:dyDescent="0.25">
      <c r="A9" s="88">
        <v>43891</v>
      </c>
      <c r="B9" s="90">
        <v>0.63079470198675491</v>
      </c>
    </row>
    <row r="10" spans="1:2" x14ac:dyDescent="0.25">
      <c r="A10" s="88">
        <v>43922</v>
      </c>
      <c r="B10" s="90">
        <v>0.80249480249480254</v>
      </c>
    </row>
    <row r="11" spans="1:2" x14ac:dyDescent="0.25">
      <c r="A11" s="88">
        <v>43952</v>
      </c>
      <c r="B11" s="90">
        <v>0.875</v>
      </c>
    </row>
    <row r="12" spans="1:2" x14ac:dyDescent="0.25">
      <c r="A12" s="88">
        <v>43983</v>
      </c>
      <c r="B12" s="90">
        <v>0.90189520624303232</v>
      </c>
    </row>
    <row r="13" spans="1:2" x14ac:dyDescent="0.25">
      <c r="A13" s="88">
        <v>44013</v>
      </c>
      <c r="B13" s="90">
        <v>0.80576441102756891</v>
      </c>
    </row>
    <row r="14" spans="1:2" x14ac:dyDescent="0.25">
      <c r="A14" s="88">
        <v>44044</v>
      </c>
      <c r="B14" s="90">
        <v>0.66479663394109401</v>
      </c>
    </row>
    <row r="15" spans="1:2" x14ac:dyDescent="0.25">
      <c r="A15" s="88">
        <v>44075</v>
      </c>
      <c r="B15" s="90">
        <v>0.61088977423638779</v>
      </c>
    </row>
    <row r="16" spans="1:2" x14ac:dyDescent="0.25">
      <c r="A16" s="88">
        <v>44105</v>
      </c>
      <c r="B16" s="90">
        <v>0.63233532934131742</v>
      </c>
    </row>
    <row r="17" spans="1:2" x14ac:dyDescent="0.25">
      <c r="A17" s="88">
        <v>44136</v>
      </c>
      <c r="B17" s="90">
        <v>0.66882276843467015</v>
      </c>
    </row>
    <row r="18" spans="1:2" x14ac:dyDescent="0.25">
      <c r="A18" s="88">
        <v>44166</v>
      </c>
      <c r="B18" s="90">
        <v>0.71276595744680848</v>
      </c>
    </row>
    <row r="19" spans="1:2" x14ac:dyDescent="0.25">
      <c r="A19" s="88">
        <v>44197</v>
      </c>
      <c r="B19" s="90">
        <v>0.77168141592920358</v>
      </c>
    </row>
    <row r="20" spans="1:2" x14ac:dyDescent="0.25">
      <c r="A20" s="88">
        <v>44228</v>
      </c>
      <c r="B20" s="90">
        <v>0.83865814696485619</v>
      </c>
    </row>
    <row r="21" spans="1:2" x14ac:dyDescent="0.25">
      <c r="A21" s="88">
        <v>44256</v>
      </c>
      <c r="B21" s="90">
        <v>0.81256656017039408</v>
      </c>
    </row>
    <row r="22" spans="1:2" x14ac:dyDescent="0.25">
      <c r="A22" s="88">
        <v>44287</v>
      </c>
      <c r="B22" s="90">
        <v>0.79081632653061229</v>
      </c>
    </row>
    <row r="23" spans="1:2" x14ac:dyDescent="0.25">
      <c r="A23" s="88">
        <v>44317</v>
      </c>
      <c r="B23" s="90">
        <v>0.74117647058823533</v>
      </c>
    </row>
    <row r="24" spans="1:2" x14ac:dyDescent="0.25">
      <c r="A24" s="88">
        <v>44348</v>
      </c>
      <c r="B24" s="90">
        <v>0.72926829268292681</v>
      </c>
    </row>
    <row r="25" spans="1:2" x14ac:dyDescent="0.25">
      <c r="A25" s="88">
        <v>44378</v>
      </c>
      <c r="B25" s="90">
        <v>0.71358024691358024</v>
      </c>
    </row>
    <row r="26" spans="1:2" x14ac:dyDescent="0.25">
      <c r="A26" s="88">
        <v>44409</v>
      </c>
      <c r="B26" s="90">
        <v>0.67574257425742579</v>
      </c>
    </row>
    <row r="27" spans="1:2" x14ac:dyDescent="0.25">
      <c r="A27" s="88">
        <v>44440</v>
      </c>
      <c r="B27" s="90">
        <v>0.63756613756613756</v>
      </c>
    </row>
    <row r="28" spans="1:2" x14ac:dyDescent="0.25">
      <c r="A28" s="88">
        <v>44470</v>
      </c>
      <c r="B28" s="90">
        <v>0.65861027190332322</v>
      </c>
    </row>
    <row r="29" spans="1:2" x14ac:dyDescent="0.25">
      <c r="A29" s="88">
        <v>44501</v>
      </c>
      <c r="B29" s="90">
        <v>0.5942249240121581</v>
      </c>
    </row>
    <row r="30" spans="1:2" x14ac:dyDescent="0.25">
      <c r="A30" s="88">
        <v>44531</v>
      </c>
      <c r="B30" s="90">
        <v>0.56909090909090909</v>
      </c>
    </row>
    <row r="31" spans="1:2" x14ac:dyDescent="0.25">
      <c r="A31" s="88">
        <v>44562</v>
      </c>
      <c r="B31" s="90">
        <v>0.56241032998565277</v>
      </c>
    </row>
    <row r="32" spans="1:2" x14ac:dyDescent="0.25">
      <c r="A32" s="88">
        <v>44593</v>
      </c>
      <c r="B32" s="90">
        <v>0.57750759878419455</v>
      </c>
    </row>
    <row r="33" spans="1:2" x14ac:dyDescent="0.25">
      <c r="A33" s="88">
        <v>44621</v>
      </c>
      <c r="B33" s="90">
        <v>0.5447976878612717</v>
      </c>
    </row>
    <row r="34" spans="1:2" x14ac:dyDescent="0.25">
      <c r="A34" s="88">
        <v>44652</v>
      </c>
      <c r="B34" s="90">
        <v>0.56870229007633588</v>
      </c>
    </row>
    <row r="35" spans="1:2" x14ac:dyDescent="0.25">
      <c r="A35" s="88">
        <v>44682</v>
      </c>
      <c r="B35" s="90">
        <v>0.57168141592920352</v>
      </c>
    </row>
    <row r="36" spans="1:2" x14ac:dyDescent="0.25">
      <c r="A36" s="88">
        <v>44713</v>
      </c>
      <c r="B36" s="90">
        <v>0.52321428571428574</v>
      </c>
    </row>
    <row r="37" spans="1:2" x14ac:dyDescent="0.25">
      <c r="A37" s="88">
        <v>44743</v>
      </c>
      <c r="B37" s="90">
        <v>0.49494949494949497</v>
      </c>
    </row>
    <row r="38" spans="1:2" x14ac:dyDescent="0.25">
      <c r="A38" s="88">
        <v>44774</v>
      </c>
      <c r="B38" s="90">
        <v>0.38879736408566723</v>
      </c>
    </row>
    <row r="39" spans="1:2" x14ac:dyDescent="0.25">
      <c r="A39" s="88">
        <v>44805</v>
      </c>
      <c r="B39" s="90">
        <v>0.37636761487964987</v>
      </c>
    </row>
    <row r="40" spans="1:2" x14ac:dyDescent="0.25">
      <c r="A40" s="88">
        <v>44835</v>
      </c>
      <c r="B40" s="90">
        <v>0.29153269024651662</v>
      </c>
    </row>
    <row r="41" spans="1:2" x14ac:dyDescent="0.25">
      <c r="A41" s="88">
        <v>44866</v>
      </c>
      <c r="B41" s="90">
        <v>0.41317365269461076</v>
      </c>
    </row>
    <row r="42" spans="1:2" x14ac:dyDescent="0.25">
      <c r="A42" s="88">
        <v>44896</v>
      </c>
      <c r="B42" s="90">
        <v>0.39285714285714285</v>
      </c>
    </row>
    <row r="43" spans="1:2" x14ac:dyDescent="0.25">
      <c r="A43" s="88">
        <v>44927</v>
      </c>
      <c r="B43" s="90">
        <v>0.40376569037656906</v>
      </c>
    </row>
    <row r="44" spans="1:2" x14ac:dyDescent="0.25">
      <c r="A44" s="88">
        <v>44958</v>
      </c>
      <c r="B44" s="90">
        <v>0.45738045738045741</v>
      </c>
    </row>
    <row r="45" spans="1:2" x14ac:dyDescent="0.25">
      <c r="A45" s="88">
        <v>44986</v>
      </c>
      <c r="B45" s="90">
        <v>0.37959183673469388</v>
      </c>
    </row>
    <row r="46" spans="1:2" x14ac:dyDescent="0.25">
      <c r="A46" s="88">
        <v>45017</v>
      </c>
      <c r="B46" s="90">
        <v>0.34240362811791381</v>
      </c>
    </row>
    <row r="47" spans="1:2" x14ac:dyDescent="0.25">
      <c r="A47" s="88">
        <v>45047</v>
      </c>
      <c r="B47" s="90">
        <v>0.4</v>
      </c>
    </row>
    <row r="48" spans="1:2" x14ac:dyDescent="0.25">
      <c r="A48" s="88">
        <v>45078</v>
      </c>
      <c r="B48" s="90">
        <v>0.36825396825396828</v>
      </c>
    </row>
    <row r="49" spans="1:2" x14ac:dyDescent="0.25">
      <c r="A49" s="88">
        <v>45108</v>
      </c>
      <c r="B49" s="90">
        <v>0.4081081081081081</v>
      </c>
    </row>
    <row r="50" spans="1:2" x14ac:dyDescent="0.25">
      <c r="A50" s="88">
        <v>45139</v>
      </c>
      <c r="B50" s="90">
        <v>0.41176470588235292</v>
      </c>
    </row>
    <row r="51" spans="1:2" x14ac:dyDescent="0.25">
      <c r="A51" s="88">
        <v>45170</v>
      </c>
      <c r="B51" s="90">
        <v>0.39480519480519483</v>
      </c>
    </row>
    <row r="52" spans="1:2" x14ac:dyDescent="0.25">
      <c r="A52" s="88">
        <v>45200</v>
      </c>
      <c r="B52" s="90">
        <v>0.40046296296296297</v>
      </c>
    </row>
    <row r="53" spans="1:2" x14ac:dyDescent="0.25">
      <c r="A53" s="88">
        <v>45231</v>
      </c>
      <c r="B53" s="90">
        <v>0.37413394919168591</v>
      </c>
    </row>
    <row r="54" spans="1:2" x14ac:dyDescent="0.25">
      <c r="A54" s="88">
        <v>45261</v>
      </c>
      <c r="B54" s="90">
        <v>0.43893129770992367</v>
      </c>
    </row>
    <row r="55" spans="1:2" x14ac:dyDescent="0.25">
      <c r="A55" s="88">
        <v>45292</v>
      </c>
      <c r="B55" s="90">
        <v>0.41791044776119401</v>
      </c>
    </row>
    <row r="56" spans="1:2" x14ac:dyDescent="0.25">
      <c r="A56" s="88">
        <v>45323</v>
      </c>
      <c r="B56" s="90">
        <v>0.43217665615141954</v>
      </c>
    </row>
    <row r="57" spans="1:2" x14ac:dyDescent="0.25">
      <c r="A57" s="88">
        <v>45352</v>
      </c>
      <c r="B57" s="90">
        <v>0.41194968553459121</v>
      </c>
    </row>
    <row r="58" spans="1:2" x14ac:dyDescent="0.25">
      <c r="A58" s="88">
        <v>45383</v>
      </c>
      <c r="B58" s="90">
        <v>0.3741721854304636</v>
      </c>
    </row>
    <row r="59" spans="1:2" x14ac:dyDescent="0.25">
      <c r="A59" s="78">
        <v>45413</v>
      </c>
      <c r="B59" s="83">
        <v>0.42763157894736842</v>
      </c>
    </row>
    <row r="60" spans="1:2" x14ac:dyDescent="0.25">
      <c r="A60" s="88">
        <v>45444</v>
      </c>
      <c r="B60" s="83">
        <v>0.47826086956521741</v>
      </c>
    </row>
    <row r="61" spans="1:2" x14ac:dyDescent="0.25">
      <c r="A61" s="78">
        <v>45474</v>
      </c>
      <c r="B61" s="83">
        <v>0.38440111420612816</v>
      </c>
    </row>
    <row r="62" spans="1:2" x14ac:dyDescent="0.25">
      <c r="A62" s="88">
        <v>45505</v>
      </c>
      <c r="B62" s="83">
        <v>0.44251626898047725</v>
      </c>
    </row>
    <row r="63" spans="1:2" x14ac:dyDescent="0.25">
      <c r="A63" s="78">
        <v>45536</v>
      </c>
      <c r="B63" s="83">
        <v>0.40365111561866124</v>
      </c>
    </row>
    <row r="64" spans="1:2" x14ac:dyDescent="0.25">
      <c r="A64" s="88">
        <v>45566</v>
      </c>
      <c r="B64" s="83">
        <v>0.49726775956284153</v>
      </c>
    </row>
    <row r="65" spans="1:2" x14ac:dyDescent="0.25">
      <c r="A65" s="78">
        <v>45597</v>
      </c>
      <c r="B65" s="83">
        <v>0.47138964577656678</v>
      </c>
    </row>
    <row r="66" spans="1:2" x14ac:dyDescent="0.25">
      <c r="A66" s="88">
        <v>45627</v>
      </c>
      <c r="B66" s="83">
        <v>0.50252525252525249</v>
      </c>
    </row>
    <row r="67" spans="1:2" x14ac:dyDescent="0.25">
      <c r="A67" s="78">
        <v>45658</v>
      </c>
      <c r="B67" s="83">
        <v>0.44444444444444442</v>
      </c>
    </row>
    <row r="68" spans="1:2" x14ac:dyDescent="0.25">
      <c r="A68" s="88">
        <v>45689</v>
      </c>
      <c r="B68" s="83">
        <v>0.43454038997214484</v>
      </c>
    </row>
    <row r="69" spans="1:2" x14ac:dyDescent="0.25">
      <c r="A69" s="78">
        <v>45717</v>
      </c>
      <c r="B69" s="83">
        <v>0.43699731903485256</v>
      </c>
    </row>
    <row r="70" spans="1:2" x14ac:dyDescent="0.25">
      <c r="A70" s="88">
        <v>45748</v>
      </c>
      <c r="B70" s="83">
        <v>0.43622448979591838</v>
      </c>
    </row>
    <row r="71" spans="1:2" x14ac:dyDescent="0.25">
      <c r="A71" s="78">
        <v>45778</v>
      </c>
      <c r="B71" s="83">
        <v>0.45129224652087474</v>
      </c>
    </row>
    <row r="72" spans="1:2" x14ac:dyDescent="0.25">
      <c r="A72" s="88">
        <v>45809</v>
      </c>
      <c r="B72" s="83">
        <v>0.40898345153664301</v>
      </c>
    </row>
    <row r="73" spans="1:2" x14ac:dyDescent="0.25">
      <c r="A73" s="78">
        <v>45839</v>
      </c>
      <c r="B73" s="83">
        <v>0.48636363636363639</v>
      </c>
    </row>
    <row r="74" spans="1:2" x14ac:dyDescent="0.25">
      <c r="A74" s="88">
        <v>45870</v>
      </c>
      <c r="B74" s="83">
        <v>0.52112676056338025</v>
      </c>
    </row>
    <row r="75" spans="1:2" x14ac:dyDescent="0.25">
      <c r="A75" s="78">
        <v>45901</v>
      </c>
      <c r="B75" s="83">
        <v>0.55371900826446285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4AF20-77FC-4B7C-AA9B-48F583C47E17}">
  <sheetPr>
    <tabColor theme="4" tint="-0.249977111117893"/>
  </sheetPr>
  <dimension ref="A1:G75"/>
  <sheetViews>
    <sheetView workbookViewId="0">
      <pane ySplit="1" topLeftCell="A50" activePane="bottomLeft" state="frozen"/>
      <selection pane="bottomLeft"/>
    </sheetView>
  </sheetViews>
  <sheetFormatPr defaultRowHeight="13.8" x14ac:dyDescent="0.25"/>
  <cols>
    <col min="1" max="1" width="14" customWidth="1"/>
    <col min="2" max="2" width="35.109375" customWidth="1"/>
    <col min="3" max="3" width="23.21875" customWidth="1"/>
    <col min="4" max="4" width="9" customWidth="1"/>
  </cols>
  <sheetData>
    <row r="1" spans="1:3" ht="55.5" customHeight="1" x14ac:dyDescent="0.25">
      <c r="A1" s="91" t="s">
        <v>167</v>
      </c>
      <c r="B1" s="95" t="s">
        <v>180</v>
      </c>
      <c r="C1" s="95" t="s">
        <v>181</v>
      </c>
    </row>
    <row r="2" spans="1:3" x14ac:dyDescent="0.25">
      <c r="A2" s="88">
        <v>43739</v>
      </c>
      <c r="B2" s="106">
        <v>0.15331930724577117</v>
      </c>
      <c r="C2" s="106">
        <v>2.0850275518152658E-2</v>
      </c>
    </row>
    <row r="3" spans="1:3" x14ac:dyDescent="0.25">
      <c r="A3" s="88">
        <v>43770</v>
      </c>
      <c r="B3" s="106">
        <v>0.14154561401251484</v>
      </c>
      <c r="C3" s="106">
        <v>1.7156309820454647E-2</v>
      </c>
    </row>
    <row r="4" spans="1:3" x14ac:dyDescent="0.25">
      <c r="A4" s="88">
        <v>43800</v>
      </c>
      <c r="B4" s="106">
        <v>0.12342999000929973</v>
      </c>
      <c r="C4" s="106">
        <v>1.5474304440679425E-2</v>
      </c>
    </row>
    <row r="5" spans="1:3" x14ac:dyDescent="0.25">
      <c r="A5" s="88">
        <v>43831</v>
      </c>
      <c r="B5" s="106">
        <v>0.13361115497413431</v>
      </c>
      <c r="C5" s="106">
        <v>5.1344772809784285E-2</v>
      </c>
    </row>
    <row r="6" spans="1:3" x14ac:dyDescent="0.25">
      <c r="A6" s="88">
        <v>43862</v>
      </c>
      <c r="B6" s="106">
        <v>0.13813863098773538</v>
      </c>
      <c r="C6" s="106">
        <v>1.8915356320401804E-2</v>
      </c>
    </row>
    <row r="7" spans="1:3" x14ac:dyDescent="0.25">
      <c r="A7" s="88">
        <v>43891</v>
      </c>
      <c r="B7" s="106">
        <v>8.9766008320511584E-2</v>
      </c>
      <c r="C7" s="106">
        <v>2.2341775424445313E-2</v>
      </c>
    </row>
    <row r="8" spans="1:3" x14ac:dyDescent="0.25">
      <c r="A8" s="88">
        <v>43922</v>
      </c>
      <c r="B8" s="106">
        <v>5.4242904171441571E-2</v>
      </c>
      <c r="C8" s="106">
        <v>1.6727470681734618E-2</v>
      </c>
    </row>
    <row r="9" spans="1:3" x14ac:dyDescent="0.25">
      <c r="A9" s="88">
        <v>43952</v>
      </c>
      <c r="B9" s="106">
        <v>6.8353183294050573E-2</v>
      </c>
      <c r="C9" s="106">
        <v>2.5582253926537762E-2</v>
      </c>
    </row>
    <row r="10" spans="1:3" x14ac:dyDescent="0.25">
      <c r="A10" s="88">
        <v>43983</v>
      </c>
      <c r="B10" s="106">
        <v>6.1319146345176115E-2</v>
      </c>
      <c r="C10" s="106">
        <v>2.7115544363694882E-2</v>
      </c>
    </row>
    <row r="11" spans="1:3" x14ac:dyDescent="0.25">
      <c r="A11" s="88">
        <v>44013</v>
      </c>
      <c r="B11" s="106">
        <v>5.7952058527287721E-2</v>
      </c>
      <c r="C11" s="106">
        <v>2.2774981524756824E-2</v>
      </c>
    </row>
    <row r="12" spans="1:3" x14ac:dyDescent="0.25">
      <c r="A12" s="88">
        <v>44044</v>
      </c>
      <c r="B12" s="106">
        <v>8.2826300078208473E-2</v>
      </c>
      <c r="C12" s="106">
        <v>1.8948481543901392E-2</v>
      </c>
    </row>
    <row r="13" spans="1:3" x14ac:dyDescent="0.25">
      <c r="A13" s="88">
        <v>44075</v>
      </c>
      <c r="B13" s="106">
        <v>8.156279825732439E-2</v>
      </c>
      <c r="C13" s="106">
        <v>1.6320110133945253E-2</v>
      </c>
    </row>
    <row r="14" spans="1:3" x14ac:dyDescent="0.25">
      <c r="A14" s="88">
        <v>44105</v>
      </c>
      <c r="B14" s="106">
        <v>7.748498810863011E-2</v>
      </c>
      <c r="C14" s="106">
        <v>1.4990390775144137E-2</v>
      </c>
    </row>
    <row r="15" spans="1:3" x14ac:dyDescent="0.25">
      <c r="A15" s="88">
        <v>44136</v>
      </c>
      <c r="B15" s="106">
        <v>6.9812340853382837E-2</v>
      </c>
      <c r="C15" s="106">
        <v>1.5737815616001523E-2</v>
      </c>
    </row>
    <row r="16" spans="1:3" x14ac:dyDescent="0.25">
      <c r="A16" s="88">
        <v>44166</v>
      </c>
      <c r="B16" s="106">
        <v>5.8333642206963868E-2</v>
      </c>
      <c r="C16" s="106">
        <v>1.6083281597000221E-2</v>
      </c>
    </row>
    <row r="17" spans="1:3" x14ac:dyDescent="0.25">
      <c r="A17" s="88">
        <v>44197</v>
      </c>
      <c r="B17" s="106">
        <v>4.6233828394244184E-2</v>
      </c>
      <c r="C17" s="106">
        <v>1.3593847896418482E-2</v>
      </c>
    </row>
    <row r="18" spans="1:3" x14ac:dyDescent="0.25">
      <c r="A18" s="88">
        <v>44228</v>
      </c>
      <c r="B18" s="106">
        <v>5.274684484038604E-2</v>
      </c>
      <c r="C18" s="106">
        <v>1.883958063390619E-2</v>
      </c>
    </row>
    <row r="19" spans="1:3" x14ac:dyDescent="0.25">
      <c r="A19" s="88">
        <v>44256</v>
      </c>
      <c r="B19" s="106">
        <v>5.6613596812932356E-2</v>
      </c>
      <c r="C19" s="106">
        <v>2.4759836482665148E-2</v>
      </c>
    </row>
    <row r="20" spans="1:3" x14ac:dyDescent="0.25">
      <c r="A20" s="88">
        <v>44287</v>
      </c>
      <c r="B20" s="106">
        <v>6.2083723102250243E-2</v>
      </c>
      <c r="C20" s="106">
        <v>2.3680068806220936E-2</v>
      </c>
    </row>
    <row r="21" spans="1:3" x14ac:dyDescent="0.25">
      <c r="A21" s="88">
        <v>44317</v>
      </c>
      <c r="B21" s="106">
        <v>7.3839002982220306E-2</v>
      </c>
      <c r="C21" s="106">
        <v>3.6284823836037199E-2</v>
      </c>
    </row>
    <row r="22" spans="1:3" x14ac:dyDescent="0.25">
      <c r="A22" s="88">
        <v>44348</v>
      </c>
      <c r="B22" s="106">
        <v>9.1203400280039523E-2</v>
      </c>
      <c r="C22" s="106">
        <v>2.6527253319152542E-2</v>
      </c>
    </row>
    <row r="23" spans="1:3" x14ac:dyDescent="0.25">
      <c r="A23" s="88">
        <v>44378</v>
      </c>
      <c r="B23" s="106">
        <v>9.0466947740625137E-2</v>
      </c>
      <c r="C23" s="106">
        <v>4.1637970737657196E-2</v>
      </c>
    </row>
    <row r="24" spans="1:3" x14ac:dyDescent="0.25">
      <c r="A24" s="88">
        <v>44409</v>
      </c>
      <c r="B24" s="106">
        <v>0.10976051239209134</v>
      </c>
      <c r="C24" s="106">
        <v>2.7117253009065874E-2</v>
      </c>
    </row>
    <row r="25" spans="1:3" x14ac:dyDescent="0.25">
      <c r="A25" s="88">
        <v>44440</v>
      </c>
      <c r="B25" s="106">
        <v>0.12245650028248241</v>
      </c>
      <c r="C25" s="106">
        <v>3.9430426780044985E-2</v>
      </c>
    </row>
    <row r="26" spans="1:3" x14ac:dyDescent="0.25">
      <c r="A26" s="88">
        <v>44470</v>
      </c>
      <c r="B26" s="106">
        <v>0.10901927383708375</v>
      </c>
      <c r="C26" s="106">
        <v>3.1360872132444768E-2</v>
      </c>
    </row>
    <row r="27" spans="1:3" x14ac:dyDescent="0.25">
      <c r="A27" s="88">
        <v>44501</v>
      </c>
      <c r="B27" s="106">
        <v>0.1116544032579018</v>
      </c>
      <c r="C27" s="106">
        <v>2.6159856232742532E-2</v>
      </c>
    </row>
    <row r="28" spans="1:3" x14ac:dyDescent="0.25">
      <c r="A28" s="88">
        <v>44531</v>
      </c>
      <c r="B28" s="106">
        <v>8.7201566400932018E-2</v>
      </c>
      <c r="C28" s="106">
        <v>1.869547240196115E-2</v>
      </c>
    </row>
    <row r="29" spans="1:3" x14ac:dyDescent="0.25">
      <c r="A29" s="88">
        <v>44562</v>
      </c>
      <c r="B29" s="106">
        <v>7.2946093579569507E-2</v>
      </c>
      <c r="C29" s="106">
        <v>2.444938534862991E-2</v>
      </c>
    </row>
    <row r="30" spans="1:3" x14ac:dyDescent="0.25">
      <c r="A30" s="88">
        <v>44593</v>
      </c>
      <c r="B30" s="106">
        <v>9.0991798361615264E-2</v>
      </c>
      <c r="C30" s="106">
        <v>2.6063496920843785E-2</v>
      </c>
    </row>
    <row r="31" spans="1:3" x14ac:dyDescent="0.25">
      <c r="A31" s="88">
        <v>44621</v>
      </c>
      <c r="B31" s="106">
        <v>0.11628350095386268</v>
      </c>
      <c r="C31" s="106">
        <v>3.0995906725194939E-2</v>
      </c>
    </row>
    <row r="32" spans="1:3" x14ac:dyDescent="0.25">
      <c r="A32" s="88">
        <v>44652</v>
      </c>
      <c r="B32" s="106">
        <v>0.1094089729637306</v>
      </c>
      <c r="C32" s="106">
        <v>3.5583005421425527E-2</v>
      </c>
    </row>
    <row r="33" spans="1:3" x14ac:dyDescent="0.25">
      <c r="A33" s="88">
        <v>44682</v>
      </c>
      <c r="B33" s="106">
        <v>0.10973016537251438</v>
      </c>
      <c r="C33" s="106">
        <v>3.6205118894475849E-2</v>
      </c>
    </row>
    <row r="34" spans="1:3" x14ac:dyDescent="0.25">
      <c r="A34" s="88">
        <v>44713</v>
      </c>
      <c r="B34" s="106">
        <v>0.13163892217495471</v>
      </c>
      <c r="C34" s="106">
        <v>3.2877556193287805E-2</v>
      </c>
    </row>
    <row r="35" spans="1:3" x14ac:dyDescent="0.25">
      <c r="A35" s="88">
        <v>44743</v>
      </c>
      <c r="B35" s="106">
        <v>0.12216051645763651</v>
      </c>
      <c r="C35" s="106">
        <v>2.7384460104733842E-2</v>
      </c>
    </row>
    <row r="36" spans="1:3" x14ac:dyDescent="0.25">
      <c r="A36" s="88">
        <v>44774</v>
      </c>
      <c r="B36" s="106">
        <v>0.12475284653366216</v>
      </c>
      <c r="C36" s="106">
        <v>2.9757808899053908E-2</v>
      </c>
    </row>
    <row r="37" spans="1:3" x14ac:dyDescent="0.25">
      <c r="A37" s="88">
        <v>44805</v>
      </c>
      <c r="B37" s="106">
        <v>0.13100624534848987</v>
      </c>
      <c r="C37" s="106">
        <v>3.1866541920377099E-2</v>
      </c>
    </row>
    <row r="38" spans="1:3" x14ac:dyDescent="0.25">
      <c r="A38" s="88">
        <v>44835</v>
      </c>
      <c r="B38" s="106">
        <v>0.12901523293421938</v>
      </c>
      <c r="C38" s="106">
        <v>2.381010045966224E-2</v>
      </c>
    </row>
    <row r="39" spans="1:3" x14ac:dyDescent="0.25">
      <c r="A39" s="88">
        <v>44866</v>
      </c>
      <c r="B39" s="106">
        <v>0.12625122032298319</v>
      </c>
      <c r="C39" s="106">
        <v>2.3574651499768506E-2</v>
      </c>
    </row>
    <row r="40" spans="1:3" x14ac:dyDescent="0.25">
      <c r="A40" s="88">
        <v>44896</v>
      </c>
      <c r="B40" s="106">
        <v>0.10904840465874742</v>
      </c>
      <c r="C40" s="106">
        <v>1.664379583802314E-2</v>
      </c>
    </row>
    <row r="41" spans="1:3" x14ac:dyDescent="0.25">
      <c r="A41" s="88">
        <v>44927</v>
      </c>
      <c r="B41" s="106">
        <v>0.12275048501463595</v>
      </c>
      <c r="C41" s="106">
        <v>2.3131585395736339E-2</v>
      </c>
    </row>
    <row r="42" spans="1:3" x14ac:dyDescent="0.25">
      <c r="A42" s="88">
        <v>44958</v>
      </c>
      <c r="B42" s="106">
        <v>0.13445624337014664</v>
      </c>
      <c r="C42" s="106">
        <v>2.3627791379540693E-2</v>
      </c>
    </row>
    <row r="43" spans="1:3" x14ac:dyDescent="0.25">
      <c r="A43" s="88">
        <v>44986</v>
      </c>
      <c r="B43" s="106">
        <v>0.14056061668871661</v>
      </c>
      <c r="C43" s="106">
        <v>2.5233004507664216E-2</v>
      </c>
    </row>
    <row r="44" spans="1:3" x14ac:dyDescent="0.25">
      <c r="A44" s="88">
        <v>45017</v>
      </c>
      <c r="B44" s="106">
        <v>0.11934287289089208</v>
      </c>
      <c r="C44" s="106">
        <v>3.3823060139825972E-2</v>
      </c>
    </row>
    <row r="45" spans="1:3" x14ac:dyDescent="0.25">
      <c r="A45" s="88">
        <v>45047</v>
      </c>
      <c r="B45" s="106">
        <v>0.12578021259416935</v>
      </c>
      <c r="C45" s="106">
        <v>3.5130307903440697E-2</v>
      </c>
    </row>
    <row r="46" spans="1:3" x14ac:dyDescent="0.25">
      <c r="A46" s="88">
        <v>45078</v>
      </c>
      <c r="B46" s="106">
        <v>0.13314698036729947</v>
      </c>
      <c r="C46" s="106">
        <v>3.3689959622229371E-2</v>
      </c>
    </row>
    <row r="47" spans="1:3" x14ac:dyDescent="0.25">
      <c r="A47" s="88">
        <v>45108</v>
      </c>
      <c r="B47" s="106">
        <v>0.13076409046296489</v>
      </c>
      <c r="C47" s="106">
        <v>3.2139009349943425E-2</v>
      </c>
    </row>
    <row r="48" spans="1:3" x14ac:dyDescent="0.25">
      <c r="A48" s="88">
        <v>45139</v>
      </c>
      <c r="B48" s="106">
        <v>0.118699082342467</v>
      </c>
      <c r="C48" s="106">
        <v>3.775137510716986E-2</v>
      </c>
    </row>
    <row r="49" spans="1:7" x14ac:dyDescent="0.25">
      <c r="A49" s="88">
        <v>45170</v>
      </c>
      <c r="B49" s="106">
        <v>0.1252872300276601</v>
      </c>
      <c r="C49" s="106">
        <v>3.1275938149807454E-2</v>
      </c>
    </row>
    <row r="50" spans="1:7" x14ac:dyDescent="0.25">
      <c r="A50" s="88">
        <v>45200</v>
      </c>
      <c r="B50" s="106">
        <v>0.11822324440789195</v>
      </c>
      <c r="C50" s="106">
        <v>3.0266069541367104E-2</v>
      </c>
    </row>
    <row r="51" spans="1:7" x14ac:dyDescent="0.25">
      <c r="A51" s="88">
        <v>45231</v>
      </c>
      <c r="B51" s="106">
        <v>0.12523715364122054</v>
      </c>
      <c r="C51" s="106">
        <v>2.4593910797935901E-2</v>
      </c>
    </row>
    <row r="52" spans="1:7" x14ac:dyDescent="0.25">
      <c r="A52" s="88">
        <v>45261</v>
      </c>
      <c r="B52" s="106">
        <v>0.10337464913310213</v>
      </c>
      <c r="C52" s="106">
        <v>2.3642094094490557E-2</v>
      </c>
    </row>
    <row r="53" spans="1:7" x14ac:dyDescent="0.25">
      <c r="A53" s="88">
        <v>45292</v>
      </c>
      <c r="B53" s="106">
        <v>0.10707228680682858</v>
      </c>
      <c r="C53" s="106">
        <v>3.2926677423489863E-2</v>
      </c>
    </row>
    <row r="54" spans="1:7" x14ac:dyDescent="0.25">
      <c r="A54" s="88">
        <v>45323</v>
      </c>
      <c r="B54" s="106">
        <v>0.11706651298156677</v>
      </c>
      <c r="C54" s="106">
        <v>4.0683313852949411E-2</v>
      </c>
      <c r="F54" s="3"/>
      <c r="G54" s="3"/>
    </row>
    <row r="55" spans="1:7" x14ac:dyDescent="0.25">
      <c r="A55" s="88">
        <v>45352</v>
      </c>
      <c r="B55" s="106">
        <v>0.12379567952682397</v>
      </c>
      <c r="C55" s="106">
        <v>3.1616953153164915E-2</v>
      </c>
      <c r="F55" s="3"/>
      <c r="G55" s="3"/>
    </row>
    <row r="56" spans="1:7" x14ac:dyDescent="0.25">
      <c r="A56" s="88">
        <v>45383</v>
      </c>
      <c r="B56" s="106">
        <v>0.11791770257711677</v>
      </c>
      <c r="C56" s="106">
        <v>2.4002349903024155E-2</v>
      </c>
      <c r="F56" s="3"/>
      <c r="G56" s="3"/>
    </row>
    <row r="57" spans="1:7" x14ac:dyDescent="0.25">
      <c r="A57" s="78">
        <v>45413</v>
      </c>
      <c r="B57" s="106">
        <v>0.12778916622528738</v>
      </c>
      <c r="C57" s="106">
        <v>2.3852949410915623E-2</v>
      </c>
    </row>
    <row r="58" spans="1:7" x14ac:dyDescent="0.25">
      <c r="A58" s="88">
        <v>45444</v>
      </c>
      <c r="B58" s="106">
        <v>0.14606144679157376</v>
      </c>
      <c r="C58" s="106">
        <v>2.7512101470906717E-2</v>
      </c>
    </row>
    <row r="59" spans="1:7" x14ac:dyDescent="0.25">
      <c r="A59" s="78">
        <v>45474</v>
      </c>
      <c r="B59" s="106">
        <v>0.1428336129465646</v>
      </c>
      <c r="C59" s="106">
        <v>3.8633372868114309E-2</v>
      </c>
    </row>
    <row r="60" spans="1:7" x14ac:dyDescent="0.25">
      <c r="A60" s="88">
        <v>45505</v>
      </c>
      <c r="B60" s="106">
        <v>0.1358812521923175</v>
      </c>
      <c r="C60" s="106">
        <v>2.8534684692718828E-2</v>
      </c>
    </row>
    <row r="61" spans="1:7" x14ac:dyDescent="0.25">
      <c r="A61" s="78">
        <v>45536</v>
      </c>
      <c r="B61" s="106">
        <v>0.13744891185952382</v>
      </c>
      <c r="C61" s="106">
        <v>2.9115206076359743E-2</v>
      </c>
    </row>
    <row r="62" spans="1:7" x14ac:dyDescent="0.25">
      <c r="A62" s="88">
        <v>45566</v>
      </c>
      <c r="B62" s="106">
        <v>0.13741575491801206</v>
      </c>
      <c r="C62" s="106">
        <v>3.4759331062729999E-2</v>
      </c>
    </row>
    <row r="63" spans="1:7" x14ac:dyDescent="0.25">
      <c r="A63" s="78">
        <v>45597</v>
      </c>
      <c r="B63" s="106">
        <v>0.15380532792927332</v>
      </c>
      <c r="C63" s="106">
        <v>4.2071898117637119E-2</v>
      </c>
    </row>
    <row r="64" spans="1:7" x14ac:dyDescent="0.25">
      <c r="A64" s="88">
        <v>45627</v>
      </c>
      <c r="B64" s="106">
        <v>0.1344743761511667</v>
      </c>
      <c r="C64" s="106">
        <v>3.3490821700265551E-2</v>
      </c>
    </row>
    <row r="65" spans="1:3" x14ac:dyDescent="0.25">
      <c r="A65" s="78">
        <v>45658</v>
      </c>
      <c r="B65" s="106">
        <v>0.13575897036408377</v>
      </c>
      <c r="C65" s="106">
        <v>4.0731047473713519E-2</v>
      </c>
    </row>
    <row r="66" spans="1:3" x14ac:dyDescent="0.25">
      <c r="A66" s="88">
        <v>45689</v>
      </c>
      <c r="B66" s="106">
        <v>0.15015115738001258</v>
      </c>
      <c r="C66" s="106">
        <v>4.5583660847098716E-2</v>
      </c>
    </row>
    <row r="67" spans="1:3" x14ac:dyDescent="0.25">
      <c r="A67" s="78">
        <v>45717</v>
      </c>
      <c r="B67" s="106">
        <v>0.15236665209904077</v>
      </c>
      <c r="C67" s="106">
        <v>4.8705627910543767E-2</v>
      </c>
    </row>
    <row r="68" spans="1:3" x14ac:dyDescent="0.25">
      <c r="A68" s="88">
        <v>45748</v>
      </c>
      <c r="B68" s="106">
        <v>0.15707146160274935</v>
      </c>
      <c r="C68" s="106">
        <v>4.5546610676310578E-2</v>
      </c>
    </row>
    <row r="69" spans="1:3" x14ac:dyDescent="0.25">
      <c r="A69" s="78">
        <v>45778</v>
      </c>
      <c r="B69" s="106">
        <v>0.15026199105450208</v>
      </c>
      <c r="C69" s="106">
        <v>4.582465917760209E-2</v>
      </c>
    </row>
    <row r="70" spans="1:3" x14ac:dyDescent="0.25">
      <c r="A70" s="88">
        <v>45809</v>
      </c>
      <c r="B70" s="106">
        <v>0.16387950516525557</v>
      </c>
      <c r="C70" s="106">
        <v>4.7237495220916033E-2</v>
      </c>
    </row>
    <row r="71" spans="1:3" x14ac:dyDescent="0.25">
      <c r="A71" s="78">
        <v>45839</v>
      </c>
      <c r="B71" s="106">
        <v>0.16256632712762709</v>
      </c>
      <c r="C71" s="106">
        <v>4.9941330238492468E-2</v>
      </c>
    </row>
    <row r="72" spans="1:3" x14ac:dyDescent="0.25">
      <c r="A72" s="88">
        <v>45870</v>
      </c>
      <c r="B72" s="106">
        <v>0.1612342756441382</v>
      </c>
      <c r="C72" s="106">
        <v>4.9469843520456205E-2</v>
      </c>
    </row>
    <row r="73" spans="1:3" x14ac:dyDescent="0.25">
      <c r="A73" s="78">
        <v>45901</v>
      </c>
      <c r="B73" s="106">
        <v>0.152861183432947</v>
      </c>
      <c r="C73" s="106">
        <v>5.1226455704163704E-2</v>
      </c>
    </row>
    <row r="74" spans="1:3" x14ac:dyDescent="0.25">
      <c r="B74" s="3"/>
    </row>
    <row r="75" spans="1:3" x14ac:dyDescent="0.25">
      <c r="B75" s="3"/>
    </row>
  </sheetData>
  <phoneticPr fontId="4" type="noConversion"/>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15F3A-0C47-4DE9-8332-566EED3D1748}">
  <sheetPr>
    <tabColor theme="4" tint="-0.249977111117893"/>
  </sheetPr>
  <dimension ref="A1:E77"/>
  <sheetViews>
    <sheetView workbookViewId="0">
      <pane ySplit="1" topLeftCell="A53" activePane="bottomLeft" state="frozen"/>
      <selection pane="bottomLeft"/>
    </sheetView>
  </sheetViews>
  <sheetFormatPr defaultRowHeight="13.8" x14ac:dyDescent="0.25"/>
  <cols>
    <col min="1" max="1" width="12.109375" customWidth="1"/>
    <col min="2" max="2" width="29.109375" customWidth="1"/>
    <col min="3" max="3" width="9" customWidth="1"/>
  </cols>
  <sheetData>
    <row r="1" spans="1:2" ht="45" customHeight="1" x14ac:dyDescent="0.25">
      <c r="A1" s="91" t="s">
        <v>167</v>
      </c>
      <c r="B1" s="91" t="s">
        <v>182</v>
      </c>
    </row>
    <row r="2" spans="1:2" x14ac:dyDescent="0.25">
      <c r="A2" s="78">
        <v>43678</v>
      </c>
      <c r="B2" s="84">
        <v>0.41765858068404399</v>
      </c>
    </row>
    <row r="3" spans="1:2" x14ac:dyDescent="0.25">
      <c r="A3" s="78">
        <v>43709</v>
      </c>
      <c r="B3" s="84">
        <v>0.42822786712761163</v>
      </c>
    </row>
    <row r="4" spans="1:2" x14ac:dyDescent="0.25">
      <c r="A4" s="78">
        <v>43739</v>
      </c>
      <c r="B4" s="84">
        <v>0.44589419940433983</v>
      </c>
    </row>
    <row r="5" spans="1:2" x14ac:dyDescent="0.25">
      <c r="A5" s="78">
        <v>43770</v>
      </c>
      <c r="B5" s="84">
        <v>0.428740041310121</v>
      </c>
    </row>
    <row r="6" spans="1:2" x14ac:dyDescent="0.25">
      <c r="A6" s="78">
        <v>43800</v>
      </c>
      <c r="B6" s="84">
        <v>0.43541876892028253</v>
      </c>
    </row>
    <row r="7" spans="1:2" x14ac:dyDescent="0.25">
      <c r="A7" s="78">
        <v>43831</v>
      </c>
      <c r="B7" s="84">
        <v>0.4337873894115995</v>
      </c>
    </row>
    <row r="8" spans="1:2" x14ac:dyDescent="0.25">
      <c r="A8" s="78">
        <v>43862</v>
      </c>
      <c r="B8" s="84">
        <v>0.4247844139252635</v>
      </c>
    </row>
    <row r="9" spans="1:2" x14ac:dyDescent="0.25">
      <c r="A9" s="78">
        <v>43891</v>
      </c>
      <c r="B9" s="84">
        <v>0.50061957868649321</v>
      </c>
    </row>
    <row r="10" spans="1:2" x14ac:dyDescent="0.25">
      <c r="A10" s="78">
        <v>43922</v>
      </c>
      <c r="B10" s="84">
        <v>0.49858356940509913</v>
      </c>
    </row>
    <row r="11" spans="1:2" x14ac:dyDescent="0.25">
      <c r="A11" s="78">
        <v>43952</v>
      </c>
      <c r="B11" s="84">
        <v>0.53531598513011147</v>
      </c>
    </row>
    <row r="12" spans="1:2" x14ac:dyDescent="0.25">
      <c r="A12" s="78">
        <v>43983</v>
      </c>
      <c r="B12" s="84">
        <v>0.4939236111111111</v>
      </c>
    </row>
    <row r="13" spans="1:2" x14ac:dyDescent="0.25">
      <c r="A13" s="78">
        <v>44013</v>
      </c>
      <c r="B13" s="84">
        <v>0.5327929255711128</v>
      </c>
    </row>
    <row r="14" spans="1:2" x14ac:dyDescent="0.25">
      <c r="A14" s="78">
        <v>44044</v>
      </c>
      <c r="B14" s="84">
        <v>0.45422943221320972</v>
      </c>
    </row>
    <row r="15" spans="1:2" x14ac:dyDescent="0.25">
      <c r="A15" s="78">
        <v>44075</v>
      </c>
      <c r="B15" s="84">
        <v>0.46477228493577266</v>
      </c>
    </row>
    <row r="16" spans="1:2" x14ac:dyDescent="0.25">
      <c r="A16" s="78">
        <v>44105</v>
      </c>
      <c r="B16" s="84">
        <v>0.54345955249569711</v>
      </c>
    </row>
    <row r="17" spans="1:2" x14ac:dyDescent="0.25">
      <c r="A17" s="78">
        <v>44136</v>
      </c>
      <c r="B17" s="84">
        <v>0.56047032474804026</v>
      </c>
    </row>
    <row r="18" spans="1:2" x14ac:dyDescent="0.25">
      <c r="A18" s="78">
        <v>44166</v>
      </c>
      <c r="B18" s="84">
        <v>0.51315789473684215</v>
      </c>
    </row>
    <row r="19" spans="1:2" x14ac:dyDescent="0.25">
      <c r="A19" s="78">
        <v>44197</v>
      </c>
      <c r="B19" s="84">
        <v>0.53935860058309038</v>
      </c>
    </row>
    <row r="20" spans="1:2" x14ac:dyDescent="0.25">
      <c r="A20" s="78">
        <v>44228</v>
      </c>
      <c r="B20" s="84">
        <v>0.49637681159420288</v>
      </c>
    </row>
    <row r="21" spans="1:2" x14ac:dyDescent="0.25">
      <c r="A21" s="78">
        <v>44256</v>
      </c>
      <c r="B21" s="84">
        <v>0.51953125</v>
      </c>
    </row>
    <row r="22" spans="1:2" x14ac:dyDescent="0.25">
      <c r="A22" s="78">
        <v>44287</v>
      </c>
      <c r="B22" s="84">
        <v>0.55686274509803924</v>
      </c>
    </row>
    <row r="23" spans="1:2" x14ac:dyDescent="0.25">
      <c r="A23" s="78">
        <v>44317</v>
      </c>
      <c r="B23" s="84">
        <v>0.52975609756097564</v>
      </c>
    </row>
    <row r="24" spans="1:2" x14ac:dyDescent="0.25">
      <c r="A24" s="78">
        <v>44348</v>
      </c>
      <c r="B24" s="84">
        <v>0.46898103503696559</v>
      </c>
    </row>
    <row r="25" spans="1:2" x14ac:dyDescent="0.25">
      <c r="A25" s="78">
        <v>44378</v>
      </c>
      <c r="B25" s="84">
        <v>0.44319344933469806</v>
      </c>
    </row>
    <row r="26" spans="1:2" x14ac:dyDescent="0.25">
      <c r="A26" s="78">
        <v>44409</v>
      </c>
      <c r="B26" s="84">
        <v>0.42108245962028901</v>
      </c>
    </row>
    <row r="27" spans="1:2" x14ac:dyDescent="0.25">
      <c r="A27" s="78">
        <v>44440</v>
      </c>
      <c r="B27" s="84">
        <v>0.39368258859784283</v>
      </c>
    </row>
    <row r="28" spans="1:2" x14ac:dyDescent="0.25">
      <c r="A28" s="78">
        <v>44470</v>
      </c>
      <c r="B28" s="84">
        <v>0.39459200765733426</v>
      </c>
    </row>
    <row r="29" spans="1:2" x14ac:dyDescent="0.25">
      <c r="A29" s="78">
        <v>44501</v>
      </c>
      <c r="B29" s="84">
        <v>0.4112533204539966</v>
      </c>
    </row>
    <row r="30" spans="1:2" x14ac:dyDescent="0.25">
      <c r="A30" s="78">
        <v>44531</v>
      </c>
      <c r="B30" s="84">
        <v>0.45863793766833399</v>
      </c>
    </row>
    <row r="31" spans="1:2" x14ac:dyDescent="0.25">
      <c r="A31" s="78">
        <v>44562</v>
      </c>
      <c r="B31" s="84">
        <v>0.52715040845747241</v>
      </c>
    </row>
    <row r="32" spans="1:2" x14ac:dyDescent="0.25">
      <c r="A32" s="78">
        <v>44593</v>
      </c>
      <c r="B32" s="84">
        <v>0.50320649850363408</v>
      </c>
    </row>
    <row r="33" spans="1:2" x14ac:dyDescent="0.25">
      <c r="A33" s="78">
        <v>44621</v>
      </c>
      <c r="B33" s="84">
        <v>0.45954692556634302</v>
      </c>
    </row>
    <row r="34" spans="1:2" x14ac:dyDescent="0.25">
      <c r="A34" s="78">
        <v>44652</v>
      </c>
      <c r="B34" s="84">
        <v>0.43216924110141036</v>
      </c>
    </row>
    <row r="35" spans="1:2" x14ac:dyDescent="0.25">
      <c r="A35" s="78">
        <v>44682</v>
      </c>
      <c r="B35" s="84">
        <v>0.45009242144177447</v>
      </c>
    </row>
    <row r="36" spans="1:2" x14ac:dyDescent="0.25">
      <c r="A36" s="78">
        <v>44713</v>
      </c>
      <c r="B36" s="84">
        <v>0.42477620560207913</v>
      </c>
    </row>
    <row r="37" spans="1:2" x14ac:dyDescent="0.25">
      <c r="A37" s="78">
        <v>44743</v>
      </c>
      <c r="B37" s="84">
        <v>0.43417008196721313</v>
      </c>
    </row>
    <row r="38" spans="1:2" x14ac:dyDescent="0.25">
      <c r="A38" s="78">
        <v>44774</v>
      </c>
      <c r="B38" s="84">
        <v>0.39016963897346674</v>
      </c>
    </row>
    <row r="39" spans="1:2" x14ac:dyDescent="0.25">
      <c r="A39" s="78">
        <v>44805</v>
      </c>
      <c r="B39" s="84">
        <v>0.40366590293688814</v>
      </c>
    </row>
    <row r="40" spans="1:2" x14ac:dyDescent="0.25">
      <c r="A40" s="78">
        <v>44835</v>
      </c>
      <c r="B40" s="84">
        <v>0.36869630183040719</v>
      </c>
    </row>
    <row r="41" spans="1:2" x14ac:dyDescent="0.25">
      <c r="A41" s="78">
        <v>44866</v>
      </c>
      <c r="B41" s="84">
        <v>0.38795986622073581</v>
      </c>
    </row>
    <row r="42" spans="1:2" x14ac:dyDescent="0.25">
      <c r="A42" s="78">
        <v>44896</v>
      </c>
      <c r="B42" s="84">
        <v>0.39776223776223774</v>
      </c>
    </row>
    <row r="43" spans="1:2" x14ac:dyDescent="0.25">
      <c r="A43" s="78">
        <v>44927</v>
      </c>
      <c r="B43" s="84">
        <v>0.40447623442547298</v>
      </c>
    </row>
    <row r="44" spans="1:2" x14ac:dyDescent="0.25">
      <c r="A44" s="78">
        <v>44958</v>
      </c>
      <c r="B44" s="84">
        <v>0.39491024767098387</v>
      </c>
    </row>
    <row r="45" spans="1:2" x14ac:dyDescent="0.25">
      <c r="A45" s="78">
        <v>44986</v>
      </c>
      <c r="B45" s="84">
        <v>0.4236019374724791</v>
      </c>
    </row>
    <row r="46" spans="1:2" x14ac:dyDescent="0.25">
      <c r="A46" s="78">
        <v>45017</v>
      </c>
      <c r="B46" s="84">
        <v>0.50658376005852235</v>
      </c>
    </row>
    <row r="47" spans="1:2" x14ac:dyDescent="0.25">
      <c r="A47" s="78">
        <v>45047</v>
      </c>
      <c r="B47" s="84">
        <v>0.52819956616052066</v>
      </c>
    </row>
    <row r="48" spans="1:2" x14ac:dyDescent="0.25">
      <c r="A48" s="78">
        <v>45078</v>
      </c>
      <c r="B48" s="84">
        <v>0.54378818737270873</v>
      </c>
    </row>
    <row r="49" spans="1:5" x14ac:dyDescent="0.25">
      <c r="A49" s="78">
        <v>45108</v>
      </c>
      <c r="B49" s="84">
        <v>0.60579835569017737</v>
      </c>
    </row>
    <row r="50" spans="1:5" x14ac:dyDescent="0.25">
      <c r="A50" s="78">
        <v>45139</v>
      </c>
      <c r="B50" s="84">
        <v>0.58901192504258948</v>
      </c>
    </row>
    <row r="51" spans="1:5" x14ac:dyDescent="0.25">
      <c r="A51" s="78">
        <v>45170</v>
      </c>
      <c r="B51" s="84">
        <v>0.54912764003673098</v>
      </c>
    </row>
    <row r="52" spans="1:5" x14ac:dyDescent="0.25">
      <c r="A52" s="78">
        <v>45200</v>
      </c>
      <c r="B52" s="84">
        <v>0.54761904761904767</v>
      </c>
    </row>
    <row r="53" spans="1:5" x14ac:dyDescent="0.25">
      <c r="A53" s="78">
        <v>45231</v>
      </c>
      <c r="B53" s="84">
        <v>0.57088305489260138</v>
      </c>
    </row>
    <row r="54" spans="1:5" x14ac:dyDescent="0.25">
      <c r="A54" s="78">
        <v>45261</v>
      </c>
      <c r="B54" s="84">
        <v>0.53158522050059598</v>
      </c>
    </row>
    <row r="55" spans="1:5" x14ac:dyDescent="0.25">
      <c r="A55" s="78">
        <v>45292</v>
      </c>
      <c r="B55" s="84">
        <v>0.5766257389722601</v>
      </c>
    </row>
    <row r="56" spans="1:5" x14ac:dyDescent="0.25">
      <c r="A56" s="78">
        <v>45323</v>
      </c>
      <c r="B56" s="84">
        <v>0.57424714434060231</v>
      </c>
      <c r="E56" s="3"/>
    </row>
    <row r="57" spans="1:5" x14ac:dyDescent="0.25">
      <c r="A57" s="78">
        <v>45352</v>
      </c>
      <c r="B57" s="84">
        <v>0.54662698412698407</v>
      </c>
      <c r="E57" s="3"/>
    </row>
    <row r="58" spans="1:5" x14ac:dyDescent="0.25">
      <c r="A58" s="78">
        <v>45383</v>
      </c>
      <c r="B58" s="84">
        <v>0.56346578366445921</v>
      </c>
    </row>
    <row r="59" spans="1:5" x14ac:dyDescent="0.25">
      <c r="A59" s="78">
        <v>45413</v>
      </c>
      <c r="B59" s="84">
        <v>0.56045666839647124</v>
      </c>
      <c r="E59" s="3"/>
    </row>
    <row r="60" spans="1:5" x14ac:dyDescent="0.25">
      <c r="A60" s="78">
        <v>45444</v>
      </c>
      <c r="B60" s="84">
        <v>0.55181086519114686</v>
      </c>
    </row>
    <row r="61" spans="1:5" x14ac:dyDescent="0.25">
      <c r="A61" s="78">
        <v>45474</v>
      </c>
      <c r="B61" s="84">
        <v>0.56952730610371727</v>
      </c>
    </row>
    <row r="62" spans="1:5" x14ac:dyDescent="0.25">
      <c r="A62" s="78">
        <v>45505</v>
      </c>
      <c r="B62" s="84">
        <v>0.56088207094918507</v>
      </c>
    </row>
    <row r="63" spans="1:5" x14ac:dyDescent="0.25">
      <c r="A63" s="78">
        <v>45536</v>
      </c>
      <c r="B63" s="84">
        <v>0.54362745098039211</v>
      </c>
    </row>
    <row r="64" spans="1:5" x14ac:dyDescent="0.25">
      <c r="A64" s="78">
        <v>45566</v>
      </c>
      <c r="B64" s="84">
        <v>0.570323167956304</v>
      </c>
    </row>
    <row r="65" spans="1:2" x14ac:dyDescent="0.25">
      <c r="A65" s="78">
        <v>45597</v>
      </c>
      <c r="B65" s="84">
        <v>0.58570119156736944</v>
      </c>
    </row>
    <row r="66" spans="1:2" x14ac:dyDescent="0.25">
      <c r="A66" s="78">
        <v>45627</v>
      </c>
      <c r="B66" s="84">
        <v>0.5955723542116631</v>
      </c>
    </row>
    <row r="67" spans="1:2" x14ac:dyDescent="0.25">
      <c r="A67" s="78">
        <v>45658</v>
      </c>
      <c r="B67" s="84">
        <v>0.61382289416846647</v>
      </c>
    </row>
    <row r="68" spans="1:2" x14ac:dyDescent="0.25">
      <c r="A68" s="78">
        <v>45689</v>
      </c>
      <c r="B68" s="84">
        <v>0.61961722488038273</v>
      </c>
    </row>
    <row r="69" spans="1:2" x14ac:dyDescent="0.25">
      <c r="A69" s="78">
        <v>45717</v>
      </c>
      <c r="B69" s="84">
        <v>0.61858529819694863</v>
      </c>
    </row>
    <row r="70" spans="1:2" x14ac:dyDescent="0.25">
      <c r="A70" s="78">
        <v>45748</v>
      </c>
      <c r="B70" s="84">
        <v>0.60311804008908687</v>
      </c>
    </row>
    <row r="71" spans="1:2" x14ac:dyDescent="0.25">
      <c r="A71" s="78">
        <v>45778</v>
      </c>
      <c r="B71" s="84">
        <v>0.62183135023279879</v>
      </c>
    </row>
    <row r="72" spans="1:2" x14ac:dyDescent="0.25">
      <c r="A72" s="78">
        <v>45809</v>
      </c>
      <c r="B72" s="84">
        <v>0.61004431314623342</v>
      </c>
    </row>
    <row r="73" spans="1:2" x14ac:dyDescent="0.25">
      <c r="A73" s="78">
        <v>45839</v>
      </c>
      <c r="B73" s="84">
        <v>0.61488067384183431</v>
      </c>
    </row>
    <row r="74" spans="1:2" x14ac:dyDescent="0.25">
      <c r="A74" s="78">
        <v>45870</v>
      </c>
      <c r="B74" s="84">
        <v>0.63093559003291022</v>
      </c>
    </row>
    <row r="75" spans="1:2" x14ac:dyDescent="0.25">
      <c r="A75" s="78">
        <v>45901</v>
      </c>
      <c r="B75" s="84">
        <v>0.61046511627906974</v>
      </c>
    </row>
    <row r="76" spans="1:2" x14ac:dyDescent="0.25">
      <c r="B76" s="3"/>
    </row>
    <row r="77" spans="1:2" x14ac:dyDescent="0.25">
      <c r="B77" s="3"/>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FDCC6-E17C-48AD-BEAA-FB26D7CCB474}">
  <sheetPr>
    <tabColor theme="4" tint="-0.249977111117893"/>
  </sheetPr>
  <dimension ref="A1:B75"/>
  <sheetViews>
    <sheetView workbookViewId="0">
      <pane ySplit="1" topLeftCell="A53" activePane="bottomLeft" state="frozen"/>
      <selection pane="bottomLeft"/>
    </sheetView>
  </sheetViews>
  <sheetFormatPr defaultRowHeight="13.8" x14ac:dyDescent="0.25"/>
  <cols>
    <col min="1" max="1" width="12.21875" customWidth="1"/>
    <col min="2" max="2" width="24.21875" customWidth="1"/>
    <col min="3" max="4" width="9" bestFit="1" customWidth="1"/>
    <col min="5" max="5" width="9" customWidth="1"/>
  </cols>
  <sheetData>
    <row r="1" spans="1:2" ht="64.2" customHeight="1" x14ac:dyDescent="0.25">
      <c r="A1" s="87" t="s">
        <v>167</v>
      </c>
      <c r="B1" s="87" t="s">
        <v>183</v>
      </c>
    </row>
    <row r="2" spans="1:2" x14ac:dyDescent="0.25">
      <c r="A2" s="78">
        <v>43678</v>
      </c>
      <c r="B2" s="79">
        <v>1892</v>
      </c>
    </row>
    <row r="3" spans="1:2" x14ac:dyDescent="0.25">
      <c r="A3" s="78">
        <v>43709</v>
      </c>
      <c r="B3" s="79">
        <v>1908</v>
      </c>
    </row>
    <row r="4" spans="1:2" x14ac:dyDescent="0.25">
      <c r="A4" s="78">
        <v>43739</v>
      </c>
      <c r="B4" s="79">
        <v>2185</v>
      </c>
    </row>
    <row r="5" spans="1:2" x14ac:dyDescent="0.25">
      <c r="A5" s="78">
        <v>43770</v>
      </c>
      <c r="B5" s="79">
        <v>2008</v>
      </c>
    </row>
    <row r="6" spans="1:2" x14ac:dyDescent="0.25">
      <c r="A6" s="78">
        <v>43800</v>
      </c>
      <c r="B6" s="79">
        <v>1731</v>
      </c>
    </row>
    <row r="7" spans="1:2" x14ac:dyDescent="0.25">
      <c r="A7" s="78">
        <v>43831</v>
      </c>
      <c r="B7" s="79">
        <v>1766</v>
      </c>
    </row>
    <row r="8" spans="1:2" x14ac:dyDescent="0.25">
      <c r="A8" s="78">
        <v>43862</v>
      </c>
      <c r="B8" s="79">
        <v>1772</v>
      </c>
    </row>
    <row r="9" spans="1:2" x14ac:dyDescent="0.25">
      <c r="A9" s="78">
        <v>43891</v>
      </c>
      <c r="B9" s="79">
        <v>1636</v>
      </c>
    </row>
    <row r="10" spans="1:2" x14ac:dyDescent="0.25">
      <c r="A10" s="78">
        <v>43922</v>
      </c>
      <c r="B10" s="79">
        <v>1122</v>
      </c>
    </row>
    <row r="11" spans="1:2" x14ac:dyDescent="0.25">
      <c r="A11" s="78">
        <v>43952</v>
      </c>
      <c r="B11" s="79">
        <v>1169</v>
      </c>
    </row>
    <row r="12" spans="1:2" x14ac:dyDescent="0.25">
      <c r="A12" s="78">
        <v>43983</v>
      </c>
      <c r="B12" s="79">
        <v>1402</v>
      </c>
    </row>
    <row r="13" spans="1:2" x14ac:dyDescent="0.25">
      <c r="A13" s="78">
        <v>44013</v>
      </c>
      <c r="B13" s="79">
        <v>1475</v>
      </c>
    </row>
    <row r="14" spans="1:2" x14ac:dyDescent="0.25">
      <c r="A14" s="78">
        <v>44044</v>
      </c>
      <c r="B14" s="79">
        <v>1633</v>
      </c>
    </row>
    <row r="15" spans="1:2" x14ac:dyDescent="0.25">
      <c r="A15" s="78">
        <v>44075</v>
      </c>
      <c r="B15" s="79">
        <v>1614</v>
      </c>
    </row>
    <row r="16" spans="1:2" x14ac:dyDescent="0.25">
      <c r="A16" s="78">
        <v>44105</v>
      </c>
      <c r="B16" s="79">
        <v>1681</v>
      </c>
    </row>
    <row r="17" spans="1:2" x14ac:dyDescent="0.25">
      <c r="A17" s="78">
        <v>44136</v>
      </c>
      <c r="B17" s="79">
        <v>1541</v>
      </c>
    </row>
    <row r="18" spans="1:2" x14ac:dyDescent="0.25">
      <c r="A18" s="78">
        <v>44166</v>
      </c>
      <c r="B18" s="79">
        <v>1479</v>
      </c>
    </row>
    <row r="19" spans="1:2" x14ac:dyDescent="0.25">
      <c r="A19" s="78">
        <v>44197</v>
      </c>
      <c r="B19" s="79">
        <v>1303</v>
      </c>
    </row>
    <row r="20" spans="1:2" x14ac:dyDescent="0.25">
      <c r="A20" s="78">
        <v>44228</v>
      </c>
      <c r="B20" s="79">
        <v>1277</v>
      </c>
    </row>
    <row r="21" spans="1:2" x14ac:dyDescent="0.25">
      <c r="A21" s="78">
        <v>44256</v>
      </c>
      <c r="B21" s="79">
        <v>1356</v>
      </c>
    </row>
    <row r="22" spans="1:2" x14ac:dyDescent="0.25">
      <c r="A22" s="78">
        <v>44287</v>
      </c>
      <c r="B22" s="79">
        <v>1430</v>
      </c>
    </row>
    <row r="23" spans="1:2" x14ac:dyDescent="0.25">
      <c r="A23" s="78">
        <v>44317</v>
      </c>
      <c r="B23" s="79">
        <v>1549</v>
      </c>
    </row>
    <row r="24" spans="1:2" x14ac:dyDescent="0.25">
      <c r="A24" s="78">
        <v>44348</v>
      </c>
      <c r="B24" s="79">
        <v>1778</v>
      </c>
    </row>
    <row r="25" spans="1:2" x14ac:dyDescent="0.25">
      <c r="A25" s="78">
        <v>44378</v>
      </c>
      <c r="B25" s="79">
        <v>1884</v>
      </c>
    </row>
    <row r="26" spans="1:2" x14ac:dyDescent="0.25">
      <c r="A26" s="78">
        <v>44409</v>
      </c>
      <c r="B26" s="79">
        <v>1770</v>
      </c>
    </row>
    <row r="27" spans="1:2" x14ac:dyDescent="0.25">
      <c r="A27" s="78">
        <v>44440</v>
      </c>
      <c r="B27" s="79">
        <v>1884</v>
      </c>
    </row>
    <row r="28" spans="1:2" x14ac:dyDescent="0.25">
      <c r="A28" s="78">
        <v>44470</v>
      </c>
      <c r="B28" s="79">
        <v>2153</v>
      </c>
    </row>
    <row r="29" spans="1:2" x14ac:dyDescent="0.25">
      <c r="A29" s="78">
        <v>44501</v>
      </c>
      <c r="B29" s="79">
        <v>1989</v>
      </c>
    </row>
    <row r="30" spans="1:2" x14ac:dyDescent="0.25">
      <c r="A30" s="78">
        <v>44531</v>
      </c>
      <c r="B30" s="79">
        <v>1876</v>
      </c>
    </row>
    <row r="31" spans="1:2" x14ac:dyDescent="0.25">
      <c r="A31" s="78">
        <v>44562</v>
      </c>
      <c r="B31" s="79">
        <v>1774</v>
      </c>
    </row>
    <row r="32" spans="1:2" x14ac:dyDescent="0.25">
      <c r="A32" s="78">
        <v>44593</v>
      </c>
      <c r="B32" s="79">
        <v>1661</v>
      </c>
    </row>
    <row r="33" spans="1:2" x14ac:dyDescent="0.25">
      <c r="A33" s="78">
        <v>44621</v>
      </c>
      <c r="B33" s="79">
        <v>1823</v>
      </c>
    </row>
    <row r="34" spans="1:2" x14ac:dyDescent="0.25">
      <c r="A34" s="78">
        <v>44652</v>
      </c>
      <c r="B34" s="79">
        <v>1723</v>
      </c>
    </row>
    <row r="35" spans="1:2" x14ac:dyDescent="0.25">
      <c r="A35" s="78">
        <v>44682</v>
      </c>
      <c r="B35" s="79">
        <v>1828</v>
      </c>
    </row>
    <row r="36" spans="1:2" x14ac:dyDescent="0.25">
      <c r="A36" s="78">
        <v>44713</v>
      </c>
      <c r="B36" s="79">
        <v>1806</v>
      </c>
    </row>
    <row r="37" spans="1:2" x14ac:dyDescent="0.25">
      <c r="A37" s="78">
        <v>44743</v>
      </c>
      <c r="B37" s="79">
        <v>1773</v>
      </c>
    </row>
    <row r="38" spans="1:2" x14ac:dyDescent="0.25">
      <c r="A38" s="78">
        <v>44774</v>
      </c>
      <c r="B38" s="79">
        <v>1812</v>
      </c>
    </row>
    <row r="39" spans="1:2" x14ac:dyDescent="0.25">
      <c r="A39" s="78">
        <v>44805</v>
      </c>
      <c r="B39" s="79">
        <v>1893</v>
      </c>
    </row>
    <row r="40" spans="1:2" x14ac:dyDescent="0.25">
      <c r="A40" s="78">
        <v>44835</v>
      </c>
      <c r="B40" s="79">
        <v>2099</v>
      </c>
    </row>
    <row r="41" spans="1:2" x14ac:dyDescent="0.25">
      <c r="A41" s="78">
        <v>44866</v>
      </c>
      <c r="B41" s="79">
        <v>2043</v>
      </c>
    </row>
    <row r="42" spans="1:2" x14ac:dyDescent="0.25">
      <c r="A42" s="78">
        <v>44896</v>
      </c>
      <c r="B42" s="79">
        <v>2310</v>
      </c>
    </row>
    <row r="43" spans="1:2" x14ac:dyDescent="0.25">
      <c r="A43" s="78">
        <v>44927</v>
      </c>
      <c r="B43" s="79">
        <v>1927</v>
      </c>
    </row>
    <row r="44" spans="1:2" x14ac:dyDescent="0.25">
      <c r="A44" s="78">
        <v>44958</v>
      </c>
      <c r="B44" s="79">
        <v>1674</v>
      </c>
    </row>
    <row r="45" spans="1:2" x14ac:dyDescent="0.25">
      <c r="A45" s="78">
        <v>44986</v>
      </c>
      <c r="B45" s="79">
        <v>1884</v>
      </c>
    </row>
    <row r="46" spans="1:2" x14ac:dyDescent="0.25">
      <c r="A46" s="78">
        <v>45017</v>
      </c>
      <c r="B46" s="79">
        <v>1613</v>
      </c>
    </row>
    <row r="47" spans="1:2" x14ac:dyDescent="0.25">
      <c r="A47" s="78">
        <v>45047</v>
      </c>
      <c r="B47" s="79">
        <v>1820</v>
      </c>
    </row>
    <row r="48" spans="1:2" x14ac:dyDescent="0.25">
      <c r="A48" s="78">
        <v>45078</v>
      </c>
      <c r="B48" s="79">
        <v>1897</v>
      </c>
    </row>
    <row r="49" spans="1:2" x14ac:dyDescent="0.25">
      <c r="A49" s="78">
        <v>45108</v>
      </c>
      <c r="B49" s="79">
        <v>2043</v>
      </c>
    </row>
    <row r="50" spans="1:2" x14ac:dyDescent="0.25">
      <c r="A50" s="78">
        <v>45139</v>
      </c>
      <c r="B50" s="79">
        <v>1996</v>
      </c>
    </row>
    <row r="51" spans="1:2" x14ac:dyDescent="0.25">
      <c r="A51" s="78">
        <v>45170</v>
      </c>
      <c r="B51" s="79">
        <v>2079</v>
      </c>
    </row>
    <row r="52" spans="1:2" x14ac:dyDescent="0.25">
      <c r="A52" s="78">
        <v>45200</v>
      </c>
      <c r="B52" s="79">
        <v>2254</v>
      </c>
    </row>
    <row r="53" spans="1:2" x14ac:dyDescent="0.25">
      <c r="A53" s="78">
        <v>45231</v>
      </c>
      <c r="B53" s="79">
        <v>2236</v>
      </c>
    </row>
    <row r="54" spans="1:2" x14ac:dyDescent="0.25">
      <c r="A54" s="78">
        <v>45261</v>
      </c>
      <c r="B54" s="79">
        <v>1949</v>
      </c>
    </row>
    <row r="55" spans="1:2" x14ac:dyDescent="0.25">
      <c r="A55" s="78">
        <v>45292</v>
      </c>
      <c r="B55" s="79">
        <v>2002</v>
      </c>
    </row>
    <row r="56" spans="1:2" x14ac:dyDescent="0.25">
      <c r="A56" s="78">
        <v>45323</v>
      </c>
      <c r="B56" s="79">
        <v>1953</v>
      </c>
    </row>
    <row r="57" spans="1:2" x14ac:dyDescent="0.25">
      <c r="A57" s="78">
        <v>45352</v>
      </c>
      <c r="B57" s="79">
        <v>1908</v>
      </c>
    </row>
    <row r="58" spans="1:2" x14ac:dyDescent="0.25">
      <c r="A58" s="78">
        <v>45383</v>
      </c>
      <c r="B58" s="79">
        <v>1863</v>
      </c>
    </row>
    <row r="59" spans="1:2" x14ac:dyDescent="0.25">
      <c r="A59" s="78">
        <v>45413</v>
      </c>
      <c r="B59" s="79">
        <v>1986</v>
      </c>
    </row>
    <row r="60" spans="1:2" x14ac:dyDescent="0.25">
      <c r="A60" s="78">
        <v>45444</v>
      </c>
      <c r="B60" s="79">
        <v>1783</v>
      </c>
    </row>
    <row r="61" spans="1:2" x14ac:dyDescent="0.25">
      <c r="A61" s="78">
        <v>45474</v>
      </c>
      <c r="B61" s="79">
        <v>1994</v>
      </c>
    </row>
    <row r="62" spans="1:2" x14ac:dyDescent="0.25">
      <c r="A62" s="78">
        <v>45505</v>
      </c>
      <c r="B62" s="79">
        <v>1889</v>
      </c>
    </row>
    <row r="63" spans="1:2" x14ac:dyDescent="0.25">
      <c r="A63" s="78">
        <v>45536</v>
      </c>
      <c r="B63" s="79">
        <v>2046</v>
      </c>
    </row>
    <row r="64" spans="1:2" x14ac:dyDescent="0.25">
      <c r="A64" s="78">
        <v>45566</v>
      </c>
      <c r="B64" s="79">
        <v>2163</v>
      </c>
    </row>
    <row r="65" spans="1:2" x14ac:dyDescent="0.25">
      <c r="A65" s="78">
        <v>45597</v>
      </c>
      <c r="B65" s="79">
        <v>1491</v>
      </c>
    </row>
    <row r="66" spans="1:2" x14ac:dyDescent="0.25">
      <c r="A66" s="78">
        <v>45627</v>
      </c>
      <c r="B66" s="79">
        <v>1355</v>
      </c>
    </row>
    <row r="67" spans="1:2" x14ac:dyDescent="0.25">
      <c r="A67" s="78">
        <v>45658</v>
      </c>
      <c r="B67" s="79">
        <v>1345</v>
      </c>
    </row>
    <row r="68" spans="1:2" x14ac:dyDescent="0.25">
      <c r="A68" s="78">
        <v>45689</v>
      </c>
      <c r="B68" s="79">
        <v>1171</v>
      </c>
    </row>
    <row r="69" spans="1:2" x14ac:dyDescent="0.25">
      <c r="A69" s="78">
        <v>45717</v>
      </c>
      <c r="B69" s="79">
        <v>1202</v>
      </c>
    </row>
    <row r="70" spans="1:2" x14ac:dyDescent="0.25">
      <c r="A70" s="78">
        <v>45748</v>
      </c>
      <c r="B70" s="79">
        <v>1230</v>
      </c>
    </row>
    <row r="71" spans="1:2" x14ac:dyDescent="0.25">
      <c r="A71" s="78">
        <v>45778</v>
      </c>
      <c r="B71" s="79">
        <v>1264</v>
      </c>
    </row>
    <row r="72" spans="1:2" x14ac:dyDescent="0.25">
      <c r="A72" s="78">
        <v>45809</v>
      </c>
      <c r="B72" s="79">
        <v>1298</v>
      </c>
    </row>
    <row r="73" spans="1:2" x14ac:dyDescent="0.25">
      <c r="A73" s="78">
        <v>45839</v>
      </c>
      <c r="B73" s="79">
        <v>1345</v>
      </c>
    </row>
    <row r="74" spans="1:2" x14ac:dyDescent="0.25">
      <c r="A74" s="78">
        <v>45870</v>
      </c>
      <c r="B74" s="79">
        <v>1385</v>
      </c>
    </row>
    <row r="75" spans="1:2" x14ac:dyDescent="0.25">
      <c r="A75" s="78">
        <v>45901</v>
      </c>
      <c r="B75" s="79">
        <v>1429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79D61-EF81-470D-A0AE-1BF0FA636E80}">
  <sheetPr>
    <tabColor rgb="FF7030A0"/>
  </sheetPr>
  <dimension ref="A1:B75"/>
  <sheetViews>
    <sheetView workbookViewId="0">
      <pane ySplit="1" topLeftCell="A44" activePane="bottomLeft" state="frozen"/>
      <selection pane="bottomLeft"/>
    </sheetView>
  </sheetViews>
  <sheetFormatPr defaultRowHeight="13.8" x14ac:dyDescent="0.25"/>
  <cols>
    <col min="1" max="1" width="14.21875" customWidth="1"/>
    <col min="2" max="2" width="23" customWidth="1"/>
    <col min="3" max="3" width="9" bestFit="1" customWidth="1"/>
    <col min="4" max="4" width="9" customWidth="1"/>
  </cols>
  <sheetData>
    <row r="1" spans="1:2" ht="65.400000000000006" customHeight="1" x14ac:dyDescent="0.25">
      <c r="A1" s="87" t="s">
        <v>167</v>
      </c>
      <c r="B1" s="87" t="s">
        <v>184</v>
      </c>
    </row>
    <row r="2" spans="1:2" x14ac:dyDescent="0.25">
      <c r="A2" s="78">
        <v>43678</v>
      </c>
      <c r="B2" s="79">
        <v>8</v>
      </c>
    </row>
    <row r="3" spans="1:2" x14ac:dyDescent="0.25">
      <c r="A3" s="78">
        <v>43709</v>
      </c>
      <c r="B3" s="79">
        <v>3</v>
      </c>
    </row>
    <row r="4" spans="1:2" x14ac:dyDescent="0.25">
      <c r="A4" s="78">
        <v>43739</v>
      </c>
      <c r="B4" s="79">
        <v>5</v>
      </c>
    </row>
    <row r="5" spans="1:2" x14ac:dyDescent="0.25">
      <c r="A5" s="78">
        <v>43770</v>
      </c>
      <c r="B5" s="79">
        <v>3</v>
      </c>
    </row>
    <row r="6" spans="1:2" x14ac:dyDescent="0.25">
      <c r="A6" s="78">
        <v>43800</v>
      </c>
      <c r="B6" s="79">
        <v>5</v>
      </c>
    </row>
    <row r="7" spans="1:2" x14ac:dyDescent="0.25">
      <c r="A7" s="78">
        <v>43831</v>
      </c>
      <c r="B7" s="79">
        <v>2</v>
      </c>
    </row>
    <row r="8" spans="1:2" x14ac:dyDescent="0.25">
      <c r="A8" s="78">
        <v>43862</v>
      </c>
      <c r="B8" s="79">
        <v>8</v>
      </c>
    </row>
    <row r="9" spans="1:2" x14ac:dyDescent="0.25">
      <c r="A9" s="78">
        <v>43891</v>
      </c>
      <c r="B9" s="79">
        <v>3</v>
      </c>
    </row>
    <row r="10" spans="1:2" x14ac:dyDescent="0.25">
      <c r="A10" s="78">
        <v>43922</v>
      </c>
      <c r="B10" s="79">
        <v>1</v>
      </c>
    </row>
    <row r="11" spans="1:2" x14ac:dyDescent="0.25">
      <c r="A11" s="78">
        <v>43952</v>
      </c>
      <c r="B11" s="79">
        <v>5</v>
      </c>
    </row>
    <row r="12" spans="1:2" x14ac:dyDescent="0.25">
      <c r="A12" s="78">
        <v>43983</v>
      </c>
      <c r="B12" s="79">
        <v>4</v>
      </c>
    </row>
    <row r="13" spans="1:2" x14ac:dyDescent="0.25">
      <c r="A13" s="78">
        <v>44013</v>
      </c>
      <c r="B13" s="79">
        <v>1</v>
      </c>
    </row>
    <row r="14" spans="1:2" x14ac:dyDescent="0.25">
      <c r="A14" s="78">
        <v>44044</v>
      </c>
      <c r="B14" s="79">
        <v>7</v>
      </c>
    </row>
    <row r="15" spans="1:2" x14ac:dyDescent="0.25">
      <c r="A15" s="78">
        <v>44075</v>
      </c>
      <c r="B15" s="79">
        <v>7</v>
      </c>
    </row>
    <row r="16" spans="1:2" x14ac:dyDescent="0.25">
      <c r="A16" s="78">
        <v>44105</v>
      </c>
      <c r="B16" s="79">
        <v>5</v>
      </c>
    </row>
    <row r="17" spans="1:2" x14ac:dyDescent="0.25">
      <c r="A17" s="78">
        <v>44136</v>
      </c>
      <c r="B17" s="79">
        <v>3</v>
      </c>
    </row>
    <row r="18" spans="1:2" x14ac:dyDescent="0.25">
      <c r="A18" s="78">
        <v>44166</v>
      </c>
      <c r="B18" s="79">
        <v>1</v>
      </c>
    </row>
    <row r="19" spans="1:2" x14ac:dyDescent="0.25">
      <c r="A19" s="78">
        <v>44197</v>
      </c>
      <c r="B19" s="79">
        <v>4</v>
      </c>
    </row>
    <row r="20" spans="1:2" x14ac:dyDescent="0.25">
      <c r="A20" s="78">
        <v>44228</v>
      </c>
      <c r="B20" s="79">
        <v>4</v>
      </c>
    </row>
    <row r="21" spans="1:2" x14ac:dyDescent="0.25">
      <c r="A21" s="78">
        <v>44256</v>
      </c>
      <c r="B21" s="79">
        <v>9</v>
      </c>
    </row>
    <row r="22" spans="1:2" x14ac:dyDescent="0.25">
      <c r="A22" s="78">
        <v>44287</v>
      </c>
      <c r="B22" s="79">
        <v>6</v>
      </c>
    </row>
    <row r="23" spans="1:2" x14ac:dyDescent="0.25">
      <c r="A23" s="78">
        <v>44317</v>
      </c>
      <c r="B23" s="79">
        <v>6</v>
      </c>
    </row>
    <row r="24" spans="1:2" x14ac:dyDescent="0.25">
      <c r="A24" s="78">
        <v>44348</v>
      </c>
      <c r="B24" s="79">
        <v>4</v>
      </c>
    </row>
    <row r="25" spans="1:2" x14ac:dyDescent="0.25">
      <c r="A25" s="78">
        <v>44378</v>
      </c>
      <c r="B25" s="79">
        <v>3</v>
      </c>
    </row>
    <row r="26" spans="1:2" x14ac:dyDescent="0.25">
      <c r="A26" s="78">
        <v>44409</v>
      </c>
      <c r="B26" s="79">
        <v>5</v>
      </c>
    </row>
    <row r="27" spans="1:2" x14ac:dyDescent="0.25">
      <c r="A27" s="78">
        <v>44440</v>
      </c>
      <c r="B27" s="79">
        <v>9</v>
      </c>
    </row>
    <row r="28" spans="1:2" x14ac:dyDescent="0.25">
      <c r="A28" s="78">
        <v>44470</v>
      </c>
      <c r="B28" s="79">
        <v>2</v>
      </c>
    </row>
    <row r="29" spans="1:2" x14ac:dyDescent="0.25">
      <c r="A29" s="78">
        <v>44501</v>
      </c>
      <c r="B29" s="79">
        <v>3</v>
      </c>
    </row>
    <row r="30" spans="1:2" x14ac:dyDescent="0.25">
      <c r="A30" s="78">
        <v>44531</v>
      </c>
      <c r="B30" s="79">
        <v>2</v>
      </c>
    </row>
    <row r="31" spans="1:2" x14ac:dyDescent="0.25">
      <c r="A31" s="78">
        <v>44562</v>
      </c>
      <c r="B31" s="79">
        <v>4</v>
      </c>
    </row>
    <row r="32" spans="1:2" x14ac:dyDescent="0.25">
      <c r="A32" s="78">
        <v>44593</v>
      </c>
      <c r="B32" s="79">
        <v>5</v>
      </c>
    </row>
    <row r="33" spans="1:2" x14ac:dyDescent="0.25">
      <c r="A33" s="78">
        <v>44621</v>
      </c>
      <c r="B33" s="79">
        <v>7</v>
      </c>
    </row>
    <row r="34" spans="1:2" x14ac:dyDescent="0.25">
      <c r="A34" s="78">
        <v>44652</v>
      </c>
      <c r="B34" s="79">
        <v>4</v>
      </c>
    </row>
    <row r="35" spans="1:2" x14ac:dyDescent="0.25">
      <c r="A35" s="78">
        <v>44682</v>
      </c>
      <c r="B35" s="79">
        <v>8</v>
      </c>
    </row>
    <row r="36" spans="1:2" x14ac:dyDescent="0.25">
      <c r="A36" s="78">
        <v>44713</v>
      </c>
      <c r="B36" s="79">
        <v>10</v>
      </c>
    </row>
    <row r="37" spans="1:2" x14ac:dyDescent="0.25">
      <c r="A37" s="78">
        <v>44743</v>
      </c>
      <c r="B37" s="79">
        <v>15</v>
      </c>
    </row>
    <row r="38" spans="1:2" x14ac:dyDescent="0.25">
      <c r="A38" s="78">
        <v>44774</v>
      </c>
      <c r="B38" s="79">
        <v>4</v>
      </c>
    </row>
    <row r="39" spans="1:2" x14ac:dyDescent="0.25">
      <c r="A39" s="78">
        <v>44805</v>
      </c>
      <c r="B39" s="79">
        <v>5</v>
      </c>
    </row>
    <row r="40" spans="1:2" x14ac:dyDescent="0.25">
      <c r="A40" s="78">
        <v>44835</v>
      </c>
      <c r="B40" s="79">
        <v>6</v>
      </c>
    </row>
    <row r="41" spans="1:2" x14ac:dyDescent="0.25">
      <c r="A41" s="78">
        <v>44866</v>
      </c>
      <c r="B41" s="79">
        <v>5</v>
      </c>
    </row>
    <row r="42" spans="1:2" x14ac:dyDescent="0.25">
      <c r="A42" s="78">
        <v>44896</v>
      </c>
      <c r="B42" s="79">
        <v>2</v>
      </c>
    </row>
    <row r="43" spans="1:2" x14ac:dyDescent="0.25">
      <c r="A43" s="78">
        <v>44927</v>
      </c>
      <c r="B43" s="79">
        <v>4</v>
      </c>
    </row>
    <row r="44" spans="1:2" x14ac:dyDescent="0.25">
      <c r="A44" s="78">
        <v>44958</v>
      </c>
      <c r="B44" s="79">
        <v>5</v>
      </c>
    </row>
    <row r="45" spans="1:2" x14ac:dyDescent="0.25">
      <c r="A45" s="78">
        <v>44986</v>
      </c>
      <c r="B45" s="79">
        <v>7</v>
      </c>
    </row>
    <row r="46" spans="1:2" x14ac:dyDescent="0.25">
      <c r="A46" s="78">
        <v>45017</v>
      </c>
      <c r="B46" s="79">
        <v>5</v>
      </c>
    </row>
    <row r="47" spans="1:2" x14ac:dyDescent="0.25">
      <c r="A47" s="78">
        <v>45047</v>
      </c>
      <c r="B47" s="79">
        <v>10</v>
      </c>
    </row>
    <row r="48" spans="1:2" x14ac:dyDescent="0.25">
      <c r="A48" s="78">
        <v>45078</v>
      </c>
      <c r="B48" s="79">
        <v>7</v>
      </c>
    </row>
    <row r="49" spans="1:2" x14ac:dyDescent="0.25">
      <c r="A49" s="78">
        <v>45108</v>
      </c>
      <c r="B49" s="79">
        <v>3</v>
      </c>
    </row>
    <row r="50" spans="1:2" x14ac:dyDescent="0.25">
      <c r="A50" s="78">
        <v>45139</v>
      </c>
      <c r="B50" s="79">
        <v>5</v>
      </c>
    </row>
    <row r="51" spans="1:2" x14ac:dyDescent="0.25">
      <c r="A51" s="78">
        <v>45170</v>
      </c>
      <c r="B51" s="79">
        <v>3</v>
      </c>
    </row>
    <row r="52" spans="1:2" x14ac:dyDescent="0.25">
      <c r="A52" s="78">
        <v>45200</v>
      </c>
      <c r="B52" s="79">
        <v>8</v>
      </c>
    </row>
    <row r="53" spans="1:2" x14ac:dyDescent="0.25">
      <c r="A53" s="78">
        <v>45231</v>
      </c>
      <c r="B53" s="79">
        <v>9</v>
      </c>
    </row>
    <row r="54" spans="1:2" x14ac:dyDescent="0.25">
      <c r="A54" s="78">
        <v>45261</v>
      </c>
      <c r="B54" s="79">
        <v>5</v>
      </c>
    </row>
    <row r="55" spans="1:2" x14ac:dyDescent="0.25">
      <c r="A55" s="78">
        <v>45292</v>
      </c>
      <c r="B55" s="79">
        <v>5</v>
      </c>
    </row>
    <row r="56" spans="1:2" x14ac:dyDescent="0.25">
      <c r="A56" s="78">
        <v>45323</v>
      </c>
      <c r="B56" s="79">
        <v>3</v>
      </c>
    </row>
    <row r="57" spans="1:2" x14ac:dyDescent="0.25">
      <c r="A57" s="78">
        <v>45352</v>
      </c>
      <c r="B57" s="79">
        <v>8</v>
      </c>
    </row>
    <row r="58" spans="1:2" x14ac:dyDescent="0.25">
      <c r="A58" s="78">
        <v>45383</v>
      </c>
      <c r="B58" s="79">
        <v>7</v>
      </c>
    </row>
    <row r="59" spans="1:2" x14ac:dyDescent="0.25">
      <c r="A59" s="78">
        <v>45413</v>
      </c>
      <c r="B59" s="79">
        <v>3</v>
      </c>
    </row>
    <row r="60" spans="1:2" x14ac:dyDescent="0.25">
      <c r="A60" s="78">
        <v>45444</v>
      </c>
      <c r="B60" s="79">
        <v>8</v>
      </c>
    </row>
    <row r="61" spans="1:2" x14ac:dyDescent="0.25">
      <c r="A61" s="78">
        <v>45474</v>
      </c>
      <c r="B61" s="79">
        <v>8</v>
      </c>
    </row>
    <row r="62" spans="1:2" x14ac:dyDescent="0.25">
      <c r="A62" s="78">
        <v>45505</v>
      </c>
      <c r="B62" s="79">
        <v>8</v>
      </c>
    </row>
    <row r="63" spans="1:2" x14ac:dyDescent="0.25">
      <c r="A63" s="78">
        <v>45536</v>
      </c>
      <c r="B63" s="79">
        <v>6</v>
      </c>
    </row>
    <row r="64" spans="1:2" x14ac:dyDescent="0.25">
      <c r="A64" s="78">
        <v>45566</v>
      </c>
      <c r="B64" s="79">
        <v>6</v>
      </c>
    </row>
    <row r="65" spans="1:2" x14ac:dyDescent="0.25">
      <c r="A65" s="78">
        <v>45597</v>
      </c>
      <c r="B65" s="79">
        <v>3</v>
      </c>
    </row>
    <row r="66" spans="1:2" x14ac:dyDescent="0.25">
      <c r="A66" s="78">
        <v>45627</v>
      </c>
      <c r="B66" s="79">
        <v>6</v>
      </c>
    </row>
    <row r="67" spans="1:2" x14ac:dyDescent="0.25">
      <c r="A67" s="78">
        <v>45658</v>
      </c>
      <c r="B67" s="79">
        <v>4</v>
      </c>
    </row>
    <row r="68" spans="1:2" x14ac:dyDescent="0.25">
      <c r="A68" s="78">
        <v>45689</v>
      </c>
      <c r="B68" s="79">
        <v>6</v>
      </c>
    </row>
    <row r="69" spans="1:2" x14ac:dyDescent="0.25">
      <c r="A69" s="78">
        <v>45717</v>
      </c>
      <c r="B69" s="79">
        <v>8</v>
      </c>
    </row>
    <row r="70" spans="1:2" x14ac:dyDescent="0.25">
      <c r="A70" s="78">
        <v>45748</v>
      </c>
      <c r="B70" s="79">
        <v>3</v>
      </c>
    </row>
    <row r="71" spans="1:2" x14ac:dyDescent="0.25">
      <c r="A71" s="78">
        <v>45778</v>
      </c>
      <c r="B71" s="79">
        <v>6</v>
      </c>
    </row>
    <row r="72" spans="1:2" x14ac:dyDescent="0.25">
      <c r="A72" s="78">
        <v>45809</v>
      </c>
      <c r="B72" s="79">
        <v>6</v>
      </c>
    </row>
    <row r="73" spans="1:2" x14ac:dyDescent="0.25">
      <c r="A73" s="78">
        <v>45839</v>
      </c>
      <c r="B73" s="79">
        <v>12</v>
      </c>
    </row>
    <row r="74" spans="1:2" x14ac:dyDescent="0.25">
      <c r="A74" s="78">
        <v>45870</v>
      </c>
      <c r="B74" s="79">
        <v>7</v>
      </c>
    </row>
    <row r="75" spans="1:2" x14ac:dyDescent="0.25">
      <c r="A75" s="78">
        <v>45901</v>
      </c>
      <c r="B75" s="79">
        <v>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88A4B-AAEB-4EDC-8D36-93C7CD698119}">
  <sheetPr>
    <tabColor rgb="FF7030A0"/>
  </sheetPr>
  <dimension ref="A1:D10"/>
  <sheetViews>
    <sheetView workbookViewId="0">
      <pane ySplit="1" topLeftCell="A2" activePane="bottomLeft" state="frozen"/>
      <selection pane="bottomLeft"/>
    </sheetView>
  </sheetViews>
  <sheetFormatPr defaultRowHeight="13.8" x14ac:dyDescent="0.25"/>
  <cols>
    <col min="1" max="1" width="10.21875" bestFit="1" customWidth="1"/>
    <col min="2" max="3" width="13.21875" customWidth="1"/>
    <col min="4" max="4" width="12.88671875" customWidth="1"/>
    <col min="5" max="5" width="9" customWidth="1"/>
  </cols>
  <sheetData>
    <row r="1" spans="1:4" ht="50.25" customHeight="1" x14ac:dyDescent="0.25">
      <c r="A1" s="94" t="s">
        <v>185</v>
      </c>
      <c r="B1" s="94" t="s">
        <v>186</v>
      </c>
      <c r="C1" s="94" t="s">
        <v>187</v>
      </c>
      <c r="D1" s="94" t="s">
        <v>188</v>
      </c>
    </row>
    <row r="2" spans="1:4" x14ac:dyDescent="0.25">
      <c r="A2" s="80" t="s">
        <v>189</v>
      </c>
      <c r="B2" s="110">
        <v>-6.6799999999999998E-2</v>
      </c>
      <c r="C2" s="110"/>
      <c r="D2" s="110"/>
    </row>
    <row r="3" spans="1:4" x14ac:dyDescent="0.25">
      <c r="A3" s="92" t="s">
        <v>190</v>
      </c>
      <c r="B3" s="110">
        <v>-4.07E-2</v>
      </c>
      <c r="C3" s="110"/>
      <c r="D3" s="110"/>
    </row>
    <row r="4" spans="1:4" x14ac:dyDescent="0.25">
      <c r="A4" s="92" t="s">
        <v>191</v>
      </c>
      <c r="B4" s="110">
        <v>-4.6199999999999998E-2</v>
      </c>
      <c r="C4" s="110"/>
      <c r="D4" s="110"/>
    </row>
    <row r="5" spans="1:4" x14ac:dyDescent="0.25">
      <c r="A5" s="92" t="s">
        <v>192</v>
      </c>
      <c r="B5" s="110">
        <v>-2.8400000000000002E-2</v>
      </c>
      <c r="C5" s="110"/>
      <c r="D5" s="110"/>
    </row>
    <row r="6" spans="1:4" x14ac:dyDescent="0.25">
      <c r="A6" s="92" t="s">
        <v>193</v>
      </c>
      <c r="B6" s="110">
        <v>-2.69E-2</v>
      </c>
      <c r="C6" s="110"/>
      <c r="D6" s="110"/>
    </row>
    <row r="7" spans="1:4" x14ac:dyDescent="0.25">
      <c r="A7" s="92" t="s">
        <v>194</v>
      </c>
      <c r="B7" s="110">
        <v>-4.36E-2</v>
      </c>
      <c r="C7" s="110">
        <v>4.0000000000000001E-3</v>
      </c>
      <c r="D7" s="110">
        <v>-4.7100000000000003E-2</v>
      </c>
    </row>
    <row r="8" spans="1:4" x14ac:dyDescent="0.25">
      <c r="A8" s="92" t="s">
        <v>195</v>
      </c>
      <c r="B8" s="110">
        <v>-5.4600000000000003E-2</v>
      </c>
      <c r="C8" s="110">
        <v>8.3000000000000001E-3</v>
      </c>
      <c r="D8" s="110">
        <v>-1.54E-2</v>
      </c>
    </row>
    <row r="9" spans="1:4" x14ac:dyDescent="0.25">
      <c r="A9" s="92" t="s">
        <v>196</v>
      </c>
      <c r="B9" s="135">
        <v>-4.0000000000000001E-3</v>
      </c>
      <c r="C9" s="137">
        <v>7.3000000000000001E-3</v>
      </c>
      <c r="D9" s="136">
        <v>-7.7999999999999996E-3</v>
      </c>
    </row>
    <row r="10" spans="1:4" x14ac:dyDescent="0.25">
      <c r="A10" s="92" t="s">
        <v>197</v>
      </c>
      <c r="B10" s="137">
        <v>-1.55E-2</v>
      </c>
      <c r="C10" s="137">
        <v>6.1999999999999998E-3</v>
      </c>
      <c r="D10" s="136">
        <v>-1.5E-3</v>
      </c>
    </row>
  </sheetData>
  <phoneticPr fontId="4"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C80CD-A50C-46F1-A56B-3BA358C461AF}">
  <sheetPr>
    <tabColor rgb="FF7030A0"/>
  </sheetPr>
  <dimension ref="A1:H75"/>
  <sheetViews>
    <sheetView workbookViewId="0">
      <pane ySplit="1" topLeftCell="A52" activePane="bottomLeft" state="frozen"/>
      <selection pane="bottomLeft"/>
    </sheetView>
  </sheetViews>
  <sheetFormatPr defaultColWidth="9" defaultRowHeight="13.8" x14ac:dyDescent="0.25"/>
  <cols>
    <col min="1" max="2" width="12.21875" customWidth="1"/>
    <col min="3" max="3" width="9" bestFit="1" customWidth="1"/>
    <col min="4" max="4" width="9" customWidth="1"/>
  </cols>
  <sheetData>
    <row r="1" spans="1:6" ht="45" customHeight="1" x14ac:dyDescent="0.25">
      <c r="A1" s="91" t="s">
        <v>167</v>
      </c>
      <c r="B1" s="108" t="s">
        <v>198</v>
      </c>
    </row>
    <row r="2" spans="1:6" x14ac:dyDescent="0.25">
      <c r="A2" s="105">
        <v>43678</v>
      </c>
      <c r="B2" s="107">
        <v>5.6621004566210047E-2</v>
      </c>
    </row>
    <row r="3" spans="1:6" x14ac:dyDescent="0.25">
      <c r="A3" s="88">
        <v>43709</v>
      </c>
      <c r="B3" s="107">
        <v>5.4248330528258865E-2</v>
      </c>
    </row>
    <row r="4" spans="1:6" x14ac:dyDescent="0.25">
      <c r="A4" s="88">
        <v>43739</v>
      </c>
      <c r="B4" s="107">
        <v>5.4800024726463496E-2</v>
      </c>
    </row>
    <row r="5" spans="1:6" x14ac:dyDescent="0.25">
      <c r="A5" s="88">
        <v>43770</v>
      </c>
      <c r="B5" s="107">
        <v>5.6713239608005041E-2</v>
      </c>
    </row>
    <row r="6" spans="1:6" x14ac:dyDescent="0.25">
      <c r="A6" s="88">
        <v>43800</v>
      </c>
      <c r="B6" s="107">
        <v>6.0933217110030559E-2</v>
      </c>
    </row>
    <row r="7" spans="1:6" x14ac:dyDescent="0.25">
      <c r="A7" s="88">
        <v>43831</v>
      </c>
      <c r="B7" s="107">
        <v>5.4783685618241804E-2</v>
      </c>
      <c r="F7" s="3"/>
    </row>
    <row r="8" spans="1:6" x14ac:dyDescent="0.25">
      <c r="A8" s="88">
        <v>43862</v>
      </c>
      <c r="B8" s="107">
        <v>5.6296866858476256E-2</v>
      </c>
    </row>
    <row r="9" spans="1:6" x14ac:dyDescent="0.25">
      <c r="A9" s="88">
        <v>43891</v>
      </c>
      <c r="B9" s="107">
        <v>5.2372098853119976E-2</v>
      </c>
    </row>
    <row r="10" spans="1:6" x14ac:dyDescent="0.25">
      <c r="A10" s="88">
        <v>43922</v>
      </c>
      <c r="B10" s="107">
        <v>4.0449629566550287E-2</v>
      </c>
    </row>
    <row r="11" spans="1:6" x14ac:dyDescent="0.25">
      <c r="A11" s="88">
        <v>43952</v>
      </c>
      <c r="B11" s="107">
        <v>3.6563168595058919E-2</v>
      </c>
    </row>
    <row r="12" spans="1:6" x14ac:dyDescent="0.25">
      <c r="A12" s="88">
        <v>43983</v>
      </c>
      <c r="B12" s="107">
        <v>3.7562873479214137E-2</v>
      </c>
    </row>
    <row r="13" spans="1:6" x14ac:dyDescent="0.25">
      <c r="A13" s="88">
        <v>44013</v>
      </c>
      <c r="B13" s="107">
        <v>4.0208596320592677E-2</v>
      </c>
    </row>
    <row r="14" spans="1:6" x14ac:dyDescent="0.25">
      <c r="A14" s="88">
        <v>44044</v>
      </c>
      <c r="B14" s="107">
        <v>4.8618457241992132E-2</v>
      </c>
    </row>
    <row r="15" spans="1:6" x14ac:dyDescent="0.25">
      <c r="A15" s="88">
        <v>44075</v>
      </c>
      <c r="B15" s="107">
        <v>5.1567551471839376E-2</v>
      </c>
    </row>
    <row r="16" spans="1:6" x14ac:dyDescent="0.25">
      <c r="A16" s="88">
        <v>44105</v>
      </c>
      <c r="B16" s="107">
        <v>5.2125307379166409E-2</v>
      </c>
    </row>
    <row r="17" spans="1:2" x14ac:dyDescent="0.25">
      <c r="A17" s="88">
        <v>44136</v>
      </c>
      <c r="B17" s="107">
        <v>5.1878411645081869E-2</v>
      </c>
    </row>
    <row r="18" spans="1:2" x14ac:dyDescent="0.25">
      <c r="A18" s="88">
        <v>44166</v>
      </c>
      <c r="B18" s="107">
        <v>6.1738168458017439E-2</v>
      </c>
    </row>
    <row r="19" spans="1:2" x14ac:dyDescent="0.25">
      <c r="A19" s="88">
        <v>44197</v>
      </c>
      <c r="B19" s="107">
        <v>6.828763038679235E-2</v>
      </c>
    </row>
    <row r="20" spans="1:2" x14ac:dyDescent="0.25">
      <c r="A20" s="88">
        <v>44228</v>
      </c>
      <c r="B20" s="107">
        <v>5.0041092137704322E-2</v>
      </c>
    </row>
    <row r="21" spans="1:2" x14ac:dyDescent="0.25">
      <c r="A21" s="88">
        <v>44256</v>
      </c>
      <c r="B21" s="107">
        <v>4.2955922246925161E-2</v>
      </c>
    </row>
    <row r="22" spans="1:2" x14ac:dyDescent="0.25">
      <c r="A22" s="88">
        <v>44287</v>
      </c>
      <c r="B22" s="107">
        <v>4.5586130109750281E-2</v>
      </c>
    </row>
    <row r="23" spans="1:2" x14ac:dyDescent="0.25">
      <c r="A23" s="88">
        <v>44317</v>
      </c>
      <c r="B23" s="107">
        <v>5.3144263743662032E-2</v>
      </c>
    </row>
    <row r="24" spans="1:2" x14ac:dyDescent="0.25">
      <c r="A24" s="88">
        <v>44348</v>
      </c>
      <c r="B24" s="107">
        <v>6.1227090279695036E-2</v>
      </c>
    </row>
    <row r="25" spans="1:2" x14ac:dyDescent="0.25">
      <c r="A25" s="88">
        <v>44378</v>
      </c>
      <c r="B25" s="107">
        <v>6.9841170192730243E-2</v>
      </c>
    </row>
    <row r="26" spans="1:2" x14ac:dyDescent="0.25">
      <c r="A26" s="88">
        <v>44409</v>
      </c>
      <c r="B26" s="107">
        <v>7.4922633097298713E-2</v>
      </c>
    </row>
    <row r="27" spans="1:2" x14ac:dyDescent="0.25">
      <c r="A27" s="88">
        <v>44440</v>
      </c>
      <c r="B27" s="107">
        <v>7.1393227485908525E-2</v>
      </c>
    </row>
    <row r="28" spans="1:2" x14ac:dyDescent="0.25">
      <c r="A28" s="88">
        <v>44470</v>
      </c>
      <c r="B28" s="107">
        <v>7.3766189246805003E-2</v>
      </c>
    </row>
    <row r="29" spans="1:2" x14ac:dyDescent="0.25">
      <c r="A29" s="88">
        <v>44501</v>
      </c>
      <c r="B29" s="107">
        <v>7.3823691400555086E-2</v>
      </c>
    </row>
    <row r="30" spans="1:2" x14ac:dyDescent="0.25">
      <c r="A30" s="88">
        <v>44531</v>
      </c>
      <c r="B30" s="107">
        <v>0.10191981931112366</v>
      </c>
    </row>
    <row r="31" spans="1:2" x14ac:dyDescent="0.25">
      <c r="A31" s="88">
        <v>44562</v>
      </c>
      <c r="B31" s="107">
        <v>9.0020754064337585E-2</v>
      </c>
    </row>
    <row r="32" spans="1:2" x14ac:dyDescent="0.25">
      <c r="A32" s="88">
        <v>44593</v>
      </c>
      <c r="B32" s="107">
        <v>7.4287950292883057E-2</v>
      </c>
    </row>
    <row r="33" spans="1:2" x14ac:dyDescent="0.25">
      <c r="A33" s="88">
        <v>44621</v>
      </c>
      <c r="B33" s="107">
        <v>8.1835253407604322E-2</v>
      </c>
    </row>
    <row r="34" spans="1:2" x14ac:dyDescent="0.25">
      <c r="A34" s="88">
        <v>44652</v>
      </c>
      <c r="B34" s="107">
        <v>7.8873649769172161E-2</v>
      </c>
    </row>
    <row r="35" spans="1:2" x14ac:dyDescent="0.25">
      <c r="A35" s="88">
        <v>44682</v>
      </c>
      <c r="B35" s="107">
        <v>6.8790152783026512E-2</v>
      </c>
    </row>
    <row r="36" spans="1:2" x14ac:dyDescent="0.25">
      <c r="A36" s="88">
        <v>44713</v>
      </c>
      <c r="B36" s="107">
        <v>7.2290875567944862E-2</v>
      </c>
    </row>
    <row r="37" spans="1:2" x14ac:dyDescent="0.25">
      <c r="A37" s="88">
        <v>44743</v>
      </c>
      <c r="B37" s="107">
        <v>8.5739758197790727E-2</v>
      </c>
    </row>
    <row r="38" spans="1:2" x14ac:dyDescent="0.25">
      <c r="A38" s="88">
        <v>44774</v>
      </c>
      <c r="B38" s="107">
        <v>7.7992846623185355E-2</v>
      </c>
    </row>
    <row r="39" spans="1:2" x14ac:dyDescent="0.25">
      <c r="A39" s="88">
        <v>44805</v>
      </c>
      <c r="B39" s="107">
        <v>7.1252803728141814E-2</v>
      </c>
    </row>
    <row r="40" spans="1:2" x14ac:dyDescent="0.25">
      <c r="A40" s="88">
        <v>44835</v>
      </c>
      <c r="B40" s="107">
        <v>7.6200654166261858E-2</v>
      </c>
    </row>
    <row r="41" spans="1:2" x14ac:dyDescent="0.25">
      <c r="A41" s="88">
        <v>44866</v>
      </c>
      <c r="B41" s="107">
        <v>7.7847366193055392E-2</v>
      </c>
    </row>
    <row r="42" spans="1:2" x14ac:dyDescent="0.25">
      <c r="A42" s="88">
        <v>44896</v>
      </c>
      <c r="B42" s="107">
        <v>8.8923556942277687E-2</v>
      </c>
    </row>
    <row r="43" spans="1:2" x14ac:dyDescent="0.25">
      <c r="A43" s="88">
        <v>44927</v>
      </c>
      <c r="B43" s="107">
        <v>6.9001313503665104E-2</v>
      </c>
    </row>
    <row r="44" spans="1:2" x14ac:dyDescent="0.25">
      <c r="A44" s="88">
        <v>44958</v>
      </c>
      <c r="B44" s="107">
        <v>6.9374517012856241E-2</v>
      </c>
    </row>
    <row r="45" spans="1:2" x14ac:dyDescent="0.25">
      <c r="A45" s="88">
        <v>44986</v>
      </c>
      <c r="B45" s="107">
        <v>6.8930985562880742E-2</v>
      </c>
    </row>
    <row r="46" spans="1:2" x14ac:dyDescent="0.25">
      <c r="A46" s="88">
        <v>45017</v>
      </c>
      <c r="B46" s="107">
        <v>6.2626735298705355E-2</v>
      </c>
    </row>
    <row r="47" spans="1:2" x14ac:dyDescent="0.25">
      <c r="A47" s="88">
        <v>45047</v>
      </c>
      <c r="B47" s="107">
        <v>6.3239374908719143E-2</v>
      </c>
    </row>
    <row r="48" spans="1:2" x14ac:dyDescent="0.25">
      <c r="A48" s="88">
        <v>45078</v>
      </c>
      <c r="B48" s="107">
        <v>6.9615875143209188E-2</v>
      </c>
    </row>
    <row r="49" spans="1:8" x14ac:dyDescent="0.25">
      <c r="A49" s="88">
        <v>45108</v>
      </c>
      <c r="B49" s="107">
        <v>7.9366097094433583E-2</v>
      </c>
    </row>
    <row r="50" spans="1:8" x14ac:dyDescent="0.25">
      <c r="A50" s="88">
        <v>45139</v>
      </c>
      <c r="B50" s="107">
        <v>8.2268197013133537E-2</v>
      </c>
      <c r="H50" s="3"/>
    </row>
    <row r="51" spans="1:8" x14ac:dyDescent="0.25">
      <c r="A51" s="88">
        <v>45170</v>
      </c>
      <c r="B51" s="107">
        <v>8.1441951644521893E-2</v>
      </c>
      <c r="F51" s="3"/>
    </row>
    <row r="52" spans="1:8" x14ac:dyDescent="0.25">
      <c r="A52" s="88">
        <v>45200</v>
      </c>
      <c r="B52" s="107">
        <v>8.2420170178027566E-2</v>
      </c>
    </row>
    <row r="53" spans="1:8" x14ac:dyDescent="0.25">
      <c r="A53" s="88">
        <v>45231</v>
      </c>
      <c r="B53" s="107">
        <v>7.9129637917439211E-2</v>
      </c>
    </row>
    <row r="54" spans="1:8" x14ac:dyDescent="0.25">
      <c r="A54" s="88">
        <v>45261</v>
      </c>
      <c r="B54" s="107">
        <v>8.640673282780878E-2</v>
      </c>
    </row>
    <row r="55" spans="1:8" x14ac:dyDescent="0.25">
      <c r="A55" s="88">
        <v>45292</v>
      </c>
      <c r="B55" s="107">
        <v>7.1070276650081907E-2</v>
      </c>
    </row>
    <row r="56" spans="1:8" x14ac:dyDescent="0.25">
      <c r="A56" s="88">
        <v>45323</v>
      </c>
      <c r="B56" s="107">
        <v>7.0964288445362081E-2</v>
      </c>
    </row>
    <row r="57" spans="1:8" x14ac:dyDescent="0.25">
      <c r="A57" s="88">
        <v>45352</v>
      </c>
      <c r="B57" s="107">
        <v>6.7088924077006423E-2</v>
      </c>
      <c r="E57" s="3"/>
      <c r="H57" s="3"/>
    </row>
    <row r="58" spans="1:8" x14ac:dyDescent="0.25">
      <c r="A58" s="88">
        <v>45383</v>
      </c>
      <c r="B58" s="107">
        <v>6.8672912526418731E-2</v>
      </c>
    </row>
    <row r="59" spans="1:8" x14ac:dyDescent="0.25">
      <c r="A59" s="78">
        <v>45413</v>
      </c>
      <c r="B59" s="107">
        <v>7.3047451527466084E-2</v>
      </c>
    </row>
    <row r="60" spans="1:8" x14ac:dyDescent="0.25">
      <c r="A60" s="88">
        <v>45444</v>
      </c>
      <c r="B60" s="107">
        <v>7.6623768565823799E-2</v>
      </c>
      <c r="H60" s="3"/>
    </row>
    <row r="61" spans="1:8" x14ac:dyDescent="0.25">
      <c r="A61" s="78">
        <v>45474</v>
      </c>
      <c r="B61" s="107">
        <v>7.897287800149444E-2</v>
      </c>
    </row>
    <row r="62" spans="1:8" x14ac:dyDescent="0.25">
      <c r="A62" s="88">
        <v>45505</v>
      </c>
      <c r="B62" s="107">
        <v>8.0429887410440118E-2</v>
      </c>
    </row>
    <row r="63" spans="1:8" x14ac:dyDescent="0.25">
      <c r="A63" s="78">
        <v>45536</v>
      </c>
      <c r="B63" s="107">
        <v>7.5843974482401114E-2</v>
      </c>
    </row>
    <row r="64" spans="1:8" x14ac:dyDescent="0.25">
      <c r="A64" s="88">
        <v>45566</v>
      </c>
      <c r="B64" s="107">
        <v>7.8596336967056687E-2</v>
      </c>
    </row>
    <row r="65" spans="1:2" x14ac:dyDescent="0.25">
      <c r="A65" s="78">
        <v>45597</v>
      </c>
      <c r="B65" s="107">
        <v>8.0560346195761412E-2</v>
      </c>
    </row>
    <row r="66" spans="1:2" x14ac:dyDescent="0.25">
      <c r="A66" s="88">
        <v>45627</v>
      </c>
      <c r="B66" s="107">
        <v>8.7803246114698752E-2</v>
      </c>
    </row>
    <row r="67" spans="1:2" x14ac:dyDescent="0.25">
      <c r="A67" s="78">
        <v>45658</v>
      </c>
      <c r="B67" s="107">
        <v>7.2999489933691375E-2</v>
      </c>
    </row>
    <row r="68" spans="1:2" x14ac:dyDescent="0.25">
      <c r="A68" s="88">
        <v>45689</v>
      </c>
      <c r="B68" s="107">
        <v>6.9008250622425174E-2</v>
      </c>
    </row>
    <row r="69" spans="1:2" x14ac:dyDescent="0.25">
      <c r="A69" s="78">
        <v>45717</v>
      </c>
      <c r="B69" s="107">
        <v>6.5264832452937932E-2</v>
      </c>
    </row>
    <row r="70" spans="1:2" x14ac:dyDescent="0.25">
      <c r="A70" s="88">
        <v>45748</v>
      </c>
      <c r="B70" s="107">
        <v>6.2572125940828643E-2</v>
      </c>
    </row>
    <row r="71" spans="1:2" x14ac:dyDescent="0.25">
      <c r="A71" s="78">
        <v>45778</v>
      </c>
      <c r="B71" s="107">
        <v>6.5119828114175562E-2</v>
      </c>
    </row>
    <row r="72" spans="1:2" x14ac:dyDescent="0.25">
      <c r="A72" s="88">
        <v>45809</v>
      </c>
      <c r="B72" s="107">
        <v>7.0452956582530757E-2</v>
      </c>
    </row>
    <row r="73" spans="1:2" x14ac:dyDescent="0.25">
      <c r="A73" s="78">
        <v>45839</v>
      </c>
      <c r="B73" s="107">
        <v>7.2672458249038036E-2</v>
      </c>
    </row>
    <row r="74" spans="1:2" x14ac:dyDescent="0.25">
      <c r="A74" s="88">
        <v>45870</v>
      </c>
      <c r="B74" s="107">
        <v>8.1268409236029585E-2</v>
      </c>
    </row>
    <row r="75" spans="1:2" x14ac:dyDescent="0.25">
      <c r="A75" s="78">
        <v>45901</v>
      </c>
      <c r="B75" s="107">
        <v>7.1241884295463506E-2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A978E-25DA-4C44-AC95-2D5672DEF477}">
  <sheetPr>
    <tabColor rgb="FF7030A0"/>
  </sheetPr>
  <dimension ref="A1:F45"/>
  <sheetViews>
    <sheetView workbookViewId="0">
      <pane ySplit="1" topLeftCell="A28" activePane="bottomLeft" state="frozen"/>
      <selection pane="bottomLeft"/>
    </sheetView>
  </sheetViews>
  <sheetFormatPr defaultRowHeight="13.8" x14ac:dyDescent="0.25"/>
  <cols>
    <col min="1" max="1" width="12" customWidth="1"/>
    <col min="2" max="2" width="9" customWidth="1"/>
    <col min="3" max="3" width="9" bestFit="1" customWidth="1"/>
    <col min="4" max="4" width="9.21875" customWidth="1"/>
    <col min="5" max="5" width="9" customWidth="1"/>
  </cols>
  <sheetData>
    <row r="1" spans="1:6" ht="45" customHeight="1" x14ac:dyDescent="0.3">
      <c r="A1" s="91" t="s">
        <v>167</v>
      </c>
      <c r="B1" s="126" t="s">
        <v>199</v>
      </c>
      <c r="C1" s="126" t="s">
        <v>200</v>
      </c>
      <c r="D1" s="109" t="s">
        <v>201</v>
      </c>
      <c r="E1" s="127" t="s">
        <v>202</v>
      </c>
      <c r="F1" s="1"/>
    </row>
    <row r="2" spans="1:6" x14ac:dyDescent="0.25">
      <c r="A2" s="88">
        <v>44593</v>
      </c>
      <c r="B2" s="89"/>
      <c r="C2" s="89"/>
      <c r="D2" s="89"/>
      <c r="E2" s="89"/>
      <c r="F2" s="1"/>
    </row>
    <row r="3" spans="1:6" x14ac:dyDescent="0.25">
      <c r="A3" s="88">
        <v>44621</v>
      </c>
      <c r="B3" s="89"/>
      <c r="C3" s="89"/>
      <c r="D3" s="89"/>
      <c r="E3" s="89"/>
      <c r="F3" s="1"/>
    </row>
    <row r="4" spans="1:6" x14ac:dyDescent="0.25">
      <c r="A4" s="88">
        <v>44652</v>
      </c>
      <c r="B4" s="89"/>
      <c r="C4" s="89"/>
      <c r="D4" s="89"/>
      <c r="E4" s="89"/>
      <c r="F4" s="1"/>
    </row>
    <row r="5" spans="1:6" x14ac:dyDescent="0.25">
      <c r="A5" s="88">
        <v>44682</v>
      </c>
      <c r="B5" s="89"/>
      <c r="C5" s="89"/>
      <c r="D5" s="89"/>
      <c r="E5" s="89"/>
      <c r="F5" s="1"/>
    </row>
    <row r="6" spans="1:6" x14ac:dyDescent="0.25">
      <c r="A6" s="88">
        <v>44713</v>
      </c>
      <c r="B6" s="89"/>
      <c r="C6" s="89"/>
      <c r="D6" s="89"/>
      <c r="E6" s="89"/>
      <c r="F6" s="1"/>
    </row>
    <row r="7" spans="1:6" x14ac:dyDescent="0.25">
      <c r="A7" s="88">
        <v>44743</v>
      </c>
      <c r="B7" s="89"/>
      <c r="C7" s="89"/>
      <c r="D7" s="89"/>
      <c r="E7" s="89"/>
      <c r="F7" s="1"/>
    </row>
    <row r="8" spans="1:6" x14ac:dyDescent="0.25">
      <c r="A8" s="88">
        <v>44774</v>
      </c>
      <c r="B8" s="89"/>
      <c r="C8" s="89"/>
      <c r="D8" s="89"/>
      <c r="E8" s="89"/>
      <c r="F8" s="1"/>
    </row>
    <row r="9" spans="1:6" x14ac:dyDescent="0.25">
      <c r="A9" s="88">
        <v>44805</v>
      </c>
      <c r="B9" s="89"/>
      <c r="C9" s="89"/>
      <c r="D9" s="89"/>
      <c r="E9" s="89"/>
      <c r="F9" s="1"/>
    </row>
    <row r="10" spans="1:6" x14ac:dyDescent="0.25">
      <c r="A10" s="88">
        <v>44835</v>
      </c>
      <c r="B10" s="89"/>
      <c r="C10" s="89"/>
      <c r="D10" s="89"/>
      <c r="E10" s="89"/>
      <c r="F10" s="1"/>
    </row>
    <row r="11" spans="1:6" x14ac:dyDescent="0.25">
      <c r="A11" s="88">
        <v>44866</v>
      </c>
      <c r="B11" s="89"/>
      <c r="C11" s="89"/>
      <c r="D11" s="89"/>
      <c r="E11" s="89"/>
      <c r="F11" s="1"/>
    </row>
    <row r="12" spans="1:6" x14ac:dyDescent="0.25">
      <c r="A12" s="88">
        <v>44896</v>
      </c>
      <c r="B12" s="89"/>
      <c r="C12" s="89"/>
      <c r="D12" s="89"/>
      <c r="E12" s="89"/>
      <c r="F12" s="1"/>
    </row>
    <row r="13" spans="1:6" x14ac:dyDescent="0.25">
      <c r="A13" s="88">
        <v>44927</v>
      </c>
      <c r="B13" s="89"/>
      <c r="C13" s="89"/>
      <c r="D13" s="89"/>
      <c r="E13" s="89"/>
      <c r="F13" s="1"/>
    </row>
    <row r="14" spans="1:6" x14ac:dyDescent="0.25">
      <c r="A14" s="88">
        <v>44958</v>
      </c>
      <c r="B14" s="89"/>
      <c r="C14" s="89"/>
      <c r="D14" s="89"/>
      <c r="E14" s="89"/>
      <c r="F14" s="1"/>
    </row>
    <row r="15" spans="1:6" x14ac:dyDescent="0.25">
      <c r="A15" s="88">
        <v>44986</v>
      </c>
      <c r="B15" s="100">
        <v>0.38300000000000001</v>
      </c>
      <c r="C15" s="100">
        <v>0.20599999999999999</v>
      </c>
      <c r="D15" s="100">
        <v>0.20499999999999999</v>
      </c>
      <c r="E15" s="101">
        <v>0.21</v>
      </c>
      <c r="F15" s="1"/>
    </row>
    <row r="16" spans="1:6" x14ac:dyDescent="0.25">
      <c r="A16" s="88">
        <v>45017</v>
      </c>
      <c r="B16" s="100">
        <v>0.38</v>
      </c>
      <c r="C16" s="100">
        <v>0.21199999999999999</v>
      </c>
      <c r="D16" s="100">
        <v>0.21099999999999999</v>
      </c>
      <c r="E16" s="101">
        <v>0.21</v>
      </c>
      <c r="F16" s="1"/>
    </row>
    <row r="17" spans="1:6" x14ac:dyDescent="0.25">
      <c r="A17" s="88">
        <v>45047</v>
      </c>
      <c r="B17" s="100">
        <v>0.38100000000000001</v>
      </c>
      <c r="C17" s="100">
        <v>0.21099999999999999</v>
      </c>
      <c r="D17" s="100">
        <v>0.21199999999999999</v>
      </c>
      <c r="E17" s="101">
        <v>0.21</v>
      </c>
      <c r="F17" s="1"/>
    </row>
    <row r="18" spans="1:6" x14ac:dyDescent="0.25">
      <c r="A18" s="88">
        <v>45078</v>
      </c>
      <c r="B18" s="100">
        <v>0.38100000000000001</v>
      </c>
      <c r="C18" s="100">
        <v>0.21</v>
      </c>
      <c r="D18" s="100">
        <v>0.21099999999999999</v>
      </c>
      <c r="E18" s="101">
        <v>0.21</v>
      </c>
      <c r="F18" s="1"/>
    </row>
    <row r="19" spans="1:6" x14ac:dyDescent="0.25">
      <c r="A19" s="88">
        <v>45108</v>
      </c>
      <c r="B19" s="100">
        <v>0.379</v>
      </c>
      <c r="C19" s="100">
        <v>0.20899999999999999</v>
      </c>
      <c r="D19" s="100">
        <v>0.21099999999999999</v>
      </c>
      <c r="E19" s="101">
        <v>0.21</v>
      </c>
      <c r="F19" s="1"/>
    </row>
    <row r="20" spans="1:6" x14ac:dyDescent="0.25">
      <c r="A20" s="88">
        <v>45139</v>
      </c>
      <c r="B20" s="100">
        <v>0.40200000000000002</v>
      </c>
      <c r="C20" s="100">
        <v>0.20899999999999999</v>
      </c>
      <c r="D20" s="100">
        <v>0.21199999999999999</v>
      </c>
      <c r="E20" s="101">
        <v>0.21</v>
      </c>
      <c r="F20" s="1"/>
    </row>
    <row r="21" spans="1:6" x14ac:dyDescent="0.25">
      <c r="A21" s="88">
        <v>45170</v>
      </c>
      <c r="B21" s="100">
        <v>0.42599999999999999</v>
      </c>
      <c r="C21" s="100">
        <v>0.20699999999999999</v>
      </c>
      <c r="D21" s="100">
        <v>0.217</v>
      </c>
      <c r="E21" s="101">
        <v>0.27</v>
      </c>
      <c r="F21" s="1"/>
    </row>
    <row r="22" spans="1:6" x14ac:dyDescent="0.25">
      <c r="A22" s="88">
        <v>45200</v>
      </c>
      <c r="B22" s="100">
        <v>0.44600000000000001</v>
      </c>
      <c r="C22" s="100">
        <v>0.28000000000000003</v>
      </c>
      <c r="D22" s="100">
        <v>0.27600000000000002</v>
      </c>
      <c r="E22" s="101">
        <v>0.33</v>
      </c>
      <c r="F22" s="1"/>
    </row>
    <row r="23" spans="1:6" x14ac:dyDescent="0.25">
      <c r="A23" s="88">
        <v>45231</v>
      </c>
      <c r="B23" s="100">
        <v>0.52500000000000002</v>
      </c>
      <c r="C23" s="100">
        <v>0.40600000000000003</v>
      </c>
      <c r="D23" s="100">
        <v>0.39400000000000002</v>
      </c>
      <c r="E23" s="101">
        <v>0.39</v>
      </c>
      <c r="F23" s="1"/>
    </row>
    <row r="24" spans="1:6" x14ac:dyDescent="0.25">
      <c r="A24" s="88">
        <v>45261</v>
      </c>
      <c r="B24" s="128">
        <v>0.56499999999999995</v>
      </c>
      <c r="C24" s="128">
        <v>0.45500000000000002</v>
      </c>
      <c r="D24" s="128">
        <v>0.44700000000000001</v>
      </c>
      <c r="E24" s="101">
        <v>0.47</v>
      </c>
      <c r="F24" s="1"/>
    </row>
    <row r="25" spans="1:6" x14ac:dyDescent="0.25">
      <c r="A25" s="88">
        <v>45292</v>
      </c>
      <c r="B25" s="128">
        <v>0.63300000000000001</v>
      </c>
      <c r="C25" s="128">
        <v>0.51</v>
      </c>
      <c r="D25" s="128">
        <v>0.5</v>
      </c>
      <c r="E25" s="101">
        <v>0.55000000000000004</v>
      </c>
      <c r="F25" s="1"/>
    </row>
    <row r="26" spans="1:6" x14ac:dyDescent="0.25">
      <c r="A26" s="88">
        <v>45323</v>
      </c>
      <c r="B26" s="128">
        <v>0.69899999999999995</v>
      </c>
      <c r="C26" s="128">
        <v>0.56899999999999995</v>
      </c>
      <c r="D26" s="128">
        <v>0.56499999999999995</v>
      </c>
      <c r="E26" s="101">
        <v>0.6</v>
      </c>
      <c r="F26" s="1"/>
    </row>
    <row r="27" spans="1:6" x14ac:dyDescent="0.25">
      <c r="A27" s="88">
        <v>45352</v>
      </c>
      <c r="B27" s="128">
        <v>0.75800000000000001</v>
      </c>
      <c r="C27" s="128">
        <v>0.63100000000000001</v>
      </c>
      <c r="D27" s="128">
        <v>0.629</v>
      </c>
      <c r="E27" s="101">
        <v>0.7</v>
      </c>
      <c r="F27" s="1"/>
    </row>
    <row r="28" spans="1:6" x14ac:dyDescent="0.25">
      <c r="A28" s="88">
        <v>45383</v>
      </c>
      <c r="B28" s="172">
        <v>0.83321521379636099</v>
      </c>
      <c r="C28" s="172">
        <v>0.75265768958185597</v>
      </c>
      <c r="D28" s="172">
        <v>0.76423340420505503</v>
      </c>
      <c r="E28" s="101">
        <v>0.85</v>
      </c>
    </row>
    <row r="29" spans="1:6" x14ac:dyDescent="0.25">
      <c r="A29" s="88">
        <v>45413</v>
      </c>
      <c r="B29" s="128">
        <v>0.8909999999999999</v>
      </c>
      <c r="C29" s="128">
        <v>0.84299999999999997</v>
      </c>
      <c r="D29" s="128">
        <v>0.877</v>
      </c>
      <c r="E29" s="101">
        <v>0.85</v>
      </c>
    </row>
    <row r="30" spans="1:6" x14ac:dyDescent="0.25">
      <c r="A30" s="88">
        <v>45444</v>
      </c>
      <c r="B30" s="128">
        <v>0.92026113313126601</v>
      </c>
      <c r="C30" s="128">
        <v>0.88435532758218705</v>
      </c>
      <c r="D30" s="128">
        <v>0.87992539053392405</v>
      </c>
      <c r="E30" s="101">
        <v>0.85</v>
      </c>
    </row>
    <row r="31" spans="1:6" x14ac:dyDescent="0.25">
      <c r="A31" s="88">
        <v>45474</v>
      </c>
      <c r="B31" s="172">
        <v>0.93058467272303702</v>
      </c>
      <c r="C31" s="172">
        <v>0.88958770090845496</v>
      </c>
      <c r="D31" s="172">
        <v>0.88539482879105502</v>
      </c>
      <c r="E31" s="101">
        <v>0.85</v>
      </c>
    </row>
    <row r="32" spans="1:6" x14ac:dyDescent="0.25">
      <c r="A32" s="88">
        <v>45505</v>
      </c>
      <c r="B32" s="175">
        <v>0.93736854405234804</v>
      </c>
      <c r="C32" s="175">
        <v>0.89249824725403104</v>
      </c>
      <c r="D32" s="175">
        <v>0.88852535639167995</v>
      </c>
      <c r="E32" s="101">
        <v>0.85</v>
      </c>
    </row>
    <row r="33" spans="1:5" x14ac:dyDescent="0.25">
      <c r="A33" s="88">
        <v>45536</v>
      </c>
      <c r="B33" s="175">
        <v>0.94629455909943705</v>
      </c>
      <c r="C33" s="175">
        <v>0.89868667917448397</v>
      </c>
      <c r="D33" s="175">
        <v>0.89469981238273899</v>
      </c>
      <c r="E33" s="101">
        <v>0.85</v>
      </c>
    </row>
    <row r="34" spans="1:5" x14ac:dyDescent="0.25">
      <c r="A34" s="88">
        <v>45566</v>
      </c>
      <c r="B34" s="175">
        <v>0.95532565248060197</v>
      </c>
      <c r="C34" s="175">
        <v>0.90759463907829696</v>
      </c>
      <c r="D34" s="175">
        <v>0.90359746061603496</v>
      </c>
      <c r="E34" s="101">
        <v>0.85</v>
      </c>
    </row>
    <row r="35" spans="1:5" x14ac:dyDescent="0.25">
      <c r="A35" s="88">
        <v>45597</v>
      </c>
      <c r="B35" s="175">
        <v>0.94699999999999995</v>
      </c>
      <c r="C35" s="175">
        <v>0.89900000000000002</v>
      </c>
      <c r="D35" s="175">
        <v>0.89300000000000002</v>
      </c>
      <c r="E35" s="101">
        <v>0.85</v>
      </c>
    </row>
    <row r="36" spans="1:5" x14ac:dyDescent="0.25">
      <c r="A36" s="88">
        <v>45627</v>
      </c>
      <c r="B36" s="101">
        <v>0.94555433589462101</v>
      </c>
      <c r="C36" s="101">
        <v>0.89945115257958197</v>
      </c>
      <c r="D36" s="101">
        <v>0.89352360043907797</v>
      </c>
      <c r="E36" s="101">
        <v>0.85</v>
      </c>
    </row>
    <row r="37" spans="1:5" x14ac:dyDescent="0.25">
      <c r="A37" s="88">
        <v>45658</v>
      </c>
      <c r="B37" s="101">
        <v>0.97546150382710495</v>
      </c>
      <c r="C37" s="101">
        <v>0.93516434038721297</v>
      </c>
      <c r="D37" s="101">
        <v>0.92908599729851404</v>
      </c>
      <c r="E37" s="101">
        <v>0.9</v>
      </c>
    </row>
    <row r="38" spans="1:5" x14ac:dyDescent="0.25">
      <c r="A38" s="88">
        <v>45689</v>
      </c>
      <c r="B38" s="101">
        <v>0.97605728350861398</v>
      </c>
      <c r="C38" s="101">
        <v>0.94763929290669002</v>
      </c>
      <c r="D38" s="101">
        <v>0.94159767285746199</v>
      </c>
      <c r="E38" s="101">
        <v>0.9</v>
      </c>
    </row>
    <row r="39" spans="1:5" x14ac:dyDescent="0.25">
      <c r="A39" s="88">
        <v>45717</v>
      </c>
      <c r="B39" s="101">
        <v>0.98880931065353606</v>
      </c>
      <c r="C39" s="101">
        <v>0.97045658012533498</v>
      </c>
      <c r="D39" s="101">
        <v>0.96486123545210301</v>
      </c>
      <c r="E39" s="101">
        <v>0.9</v>
      </c>
    </row>
    <row r="40" spans="1:5" x14ac:dyDescent="0.25">
      <c r="A40" s="88">
        <v>45748</v>
      </c>
      <c r="B40" s="101">
        <v>0.987033310976973</v>
      </c>
      <c r="C40" s="101">
        <v>0.96914822266934897</v>
      </c>
      <c r="D40" s="101">
        <v>0.96355913257321701</v>
      </c>
      <c r="E40" s="101">
        <v>0.9</v>
      </c>
    </row>
    <row r="41" spans="1:5" x14ac:dyDescent="0.25">
      <c r="A41" s="88">
        <v>45778</v>
      </c>
      <c r="B41" s="191">
        <v>0.99</v>
      </c>
      <c r="C41" s="191">
        <v>0.97199999999999998</v>
      </c>
      <c r="D41" s="191">
        <v>0.96700000000000008</v>
      </c>
      <c r="E41" s="101">
        <v>0.9</v>
      </c>
    </row>
    <row r="42" spans="1:5" x14ac:dyDescent="0.25">
      <c r="A42" s="88">
        <v>45809</v>
      </c>
      <c r="B42" s="191">
        <v>0.99460674157303297</v>
      </c>
      <c r="C42" s="191">
        <v>0.976853932584269</v>
      </c>
      <c r="D42" s="191">
        <v>0.97146067415730297</v>
      </c>
      <c r="E42" s="101">
        <v>0.9</v>
      </c>
    </row>
    <row r="43" spans="1:5" x14ac:dyDescent="0.25">
      <c r="A43" s="78">
        <v>45839</v>
      </c>
      <c r="B43" s="194">
        <v>0.98899999999999999</v>
      </c>
      <c r="C43" s="193">
        <v>0.97099999999999997</v>
      </c>
      <c r="D43" s="193">
        <v>0.96599999999999997</v>
      </c>
      <c r="E43" s="193">
        <v>0.9</v>
      </c>
    </row>
    <row r="44" spans="1:5" x14ac:dyDescent="0.25">
      <c r="A44" s="78">
        <v>45870</v>
      </c>
      <c r="B44" s="194">
        <v>0.99399999999999999</v>
      </c>
      <c r="C44" s="193">
        <v>0.97599999999999998</v>
      </c>
      <c r="D44" s="193">
        <v>0.97099999999999997</v>
      </c>
      <c r="E44" s="193">
        <v>0.9</v>
      </c>
    </row>
    <row r="45" spans="1:5" x14ac:dyDescent="0.25">
      <c r="A45" s="78">
        <v>45901</v>
      </c>
      <c r="B45" s="194">
        <v>0.99620789649788</v>
      </c>
      <c r="C45" s="194">
        <v>0.97992415792995702</v>
      </c>
      <c r="D45" s="194">
        <v>0.97457060004461205</v>
      </c>
      <c r="E45" s="193">
        <v>0.9</v>
      </c>
    </row>
  </sheetData>
  <pageMargins left="0.7" right="0.7" top="0.75" bottom="0.75" header="0.3" footer="0.3"/>
  <pageSetup paperSize="9" orientation="portrait" verticalDpi="0"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CFCB7-2811-42B9-8DBC-24D5B067D937}">
  <sheetPr>
    <tabColor rgb="FF7030A0"/>
  </sheetPr>
  <dimension ref="A1:D20"/>
  <sheetViews>
    <sheetView workbookViewId="0">
      <pane ySplit="1" topLeftCell="A2" activePane="bottomLeft" state="frozen"/>
      <selection pane="bottomLeft"/>
    </sheetView>
  </sheetViews>
  <sheetFormatPr defaultRowHeight="14.25" customHeight="1" x14ac:dyDescent="0.25"/>
  <cols>
    <col min="1" max="1" width="12.21875" customWidth="1"/>
    <col min="2" max="2" width="19.109375" customWidth="1"/>
    <col min="3" max="3" width="11.21875" customWidth="1"/>
    <col min="4" max="4" width="16.21875" customWidth="1"/>
  </cols>
  <sheetData>
    <row r="1" spans="1:4" ht="109.2" customHeight="1" x14ac:dyDescent="0.25">
      <c r="A1" s="87" t="s">
        <v>167</v>
      </c>
      <c r="B1" s="112" t="s">
        <v>203</v>
      </c>
      <c r="C1" s="112" t="s">
        <v>204</v>
      </c>
      <c r="D1" s="102" t="s">
        <v>205</v>
      </c>
    </row>
    <row r="2" spans="1:4" ht="13.8" x14ac:dyDescent="0.25">
      <c r="A2" s="78">
        <v>45352</v>
      </c>
      <c r="B2" s="104">
        <v>354</v>
      </c>
      <c r="C2" s="104">
        <v>354</v>
      </c>
      <c r="D2" s="138">
        <v>1</v>
      </c>
    </row>
    <row r="3" spans="1:4" ht="13.8" x14ac:dyDescent="0.25">
      <c r="A3" s="78">
        <v>45383</v>
      </c>
      <c r="B3" s="104">
        <v>368</v>
      </c>
      <c r="C3" s="104">
        <v>367</v>
      </c>
      <c r="D3" s="138">
        <v>0.99728260869565222</v>
      </c>
    </row>
    <row r="4" spans="1:4" ht="13.8" x14ac:dyDescent="0.25">
      <c r="A4" s="78">
        <v>45413</v>
      </c>
      <c r="B4" s="104">
        <v>385</v>
      </c>
      <c r="C4" s="104">
        <v>382</v>
      </c>
      <c r="D4" s="138">
        <v>0.99220779220779221</v>
      </c>
    </row>
    <row r="5" spans="1:4" ht="13.8" x14ac:dyDescent="0.25">
      <c r="A5" s="78">
        <v>45444</v>
      </c>
      <c r="B5" s="104">
        <v>402</v>
      </c>
      <c r="C5" s="104">
        <v>395</v>
      </c>
      <c r="D5" s="138">
        <v>0.98258706467661694</v>
      </c>
    </row>
    <row r="6" spans="1:4" ht="13.8" x14ac:dyDescent="0.25">
      <c r="A6" s="78">
        <v>45474</v>
      </c>
      <c r="B6" s="104">
        <v>410</v>
      </c>
      <c r="C6" s="104">
        <v>408</v>
      </c>
      <c r="D6" s="138">
        <v>0.99512195121951219</v>
      </c>
    </row>
    <row r="7" spans="1:4" ht="13.8" x14ac:dyDescent="0.25">
      <c r="A7" s="78">
        <v>45505</v>
      </c>
      <c r="B7" s="104">
        <v>418</v>
      </c>
      <c r="C7" s="104">
        <v>417</v>
      </c>
      <c r="D7" s="138">
        <v>0.99760765550239239</v>
      </c>
    </row>
    <row r="8" spans="1:4" ht="13.8" x14ac:dyDescent="0.25">
      <c r="A8" s="78">
        <v>45536</v>
      </c>
      <c r="B8" s="104">
        <v>433</v>
      </c>
      <c r="C8" s="104">
        <v>432</v>
      </c>
      <c r="D8" s="138">
        <v>0.99769053117782913</v>
      </c>
    </row>
    <row r="9" spans="1:4" ht="13.8" x14ac:dyDescent="0.25">
      <c r="A9" s="78">
        <v>45566</v>
      </c>
      <c r="B9" s="104">
        <v>475</v>
      </c>
      <c r="C9" s="104">
        <v>472</v>
      </c>
      <c r="D9" s="138">
        <v>0.99368421052631584</v>
      </c>
    </row>
    <row r="10" spans="1:4" ht="13.8" x14ac:dyDescent="0.25">
      <c r="A10" s="78">
        <v>45597</v>
      </c>
      <c r="B10" s="104">
        <v>498</v>
      </c>
      <c r="C10" s="104">
        <v>512</v>
      </c>
      <c r="D10" s="138">
        <v>1.0281124497991967</v>
      </c>
    </row>
    <row r="11" spans="1:4" ht="13.8" x14ac:dyDescent="0.25">
      <c r="A11" s="78">
        <v>45627</v>
      </c>
      <c r="B11" s="104">
        <v>517</v>
      </c>
      <c r="C11" s="104">
        <v>507</v>
      </c>
      <c r="D11" s="138">
        <v>0.98065764023210833</v>
      </c>
    </row>
    <row r="12" spans="1:4" ht="13.8" x14ac:dyDescent="0.25">
      <c r="A12" s="78">
        <v>45658</v>
      </c>
      <c r="B12" s="104">
        <v>536</v>
      </c>
      <c r="C12" s="104">
        <v>531</v>
      </c>
      <c r="D12" s="138">
        <v>0.99067164179104472</v>
      </c>
    </row>
    <row r="13" spans="1:4" ht="13.8" x14ac:dyDescent="0.25">
      <c r="A13" s="78">
        <v>45689</v>
      </c>
      <c r="B13" s="104">
        <v>551</v>
      </c>
      <c r="C13" s="104">
        <v>544</v>
      </c>
      <c r="D13" s="138">
        <v>0.98729582577132491</v>
      </c>
    </row>
    <row r="14" spans="1:4" ht="13.8" x14ac:dyDescent="0.25">
      <c r="A14" s="78">
        <v>45717</v>
      </c>
      <c r="B14" s="104">
        <v>574</v>
      </c>
      <c r="C14" s="104">
        <v>566</v>
      </c>
      <c r="D14" s="138">
        <v>0.98606271777003485</v>
      </c>
    </row>
    <row r="15" spans="1:4" ht="14.25" customHeight="1" x14ac:dyDescent="0.25">
      <c r="A15" s="78">
        <v>45748</v>
      </c>
      <c r="B15" s="104">
        <v>566</v>
      </c>
      <c r="C15" s="104">
        <v>566</v>
      </c>
      <c r="D15" s="138">
        <v>1</v>
      </c>
    </row>
    <row r="16" spans="1:4" ht="14.25" customHeight="1" x14ac:dyDescent="0.25">
      <c r="A16" s="78">
        <v>45778</v>
      </c>
      <c r="B16" s="104">
        <v>583</v>
      </c>
      <c r="C16" s="104">
        <v>583</v>
      </c>
      <c r="D16" s="138">
        <v>1</v>
      </c>
    </row>
    <row r="17" spans="1:4" ht="14.25" customHeight="1" x14ac:dyDescent="0.25">
      <c r="A17" s="78">
        <v>45809</v>
      </c>
      <c r="B17" s="104">
        <v>945</v>
      </c>
      <c r="C17" s="104">
        <v>945</v>
      </c>
      <c r="D17" s="138">
        <v>1</v>
      </c>
    </row>
    <row r="18" spans="1:4" ht="14.25" customHeight="1" x14ac:dyDescent="0.25">
      <c r="A18" s="78">
        <v>45839</v>
      </c>
      <c r="B18" s="104">
        <v>998</v>
      </c>
      <c r="C18" s="104">
        <v>969</v>
      </c>
      <c r="D18" s="138">
        <v>0.9709418837675351</v>
      </c>
    </row>
    <row r="19" spans="1:4" ht="14.25" customHeight="1" x14ac:dyDescent="0.25">
      <c r="A19" s="78">
        <v>45870</v>
      </c>
      <c r="B19" s="104">
        <v>1024</v>
      </c>
      <c r="C19" s="104">
        <v>987</v>
      </c>
      <c r="D19" s="138">
        <v>0.9638671875</v>
      </c>
    </row>
    <row r="20" spans="1:4" ht="14.25" customHeight="1" x14ac:dyDescent="0.25">
      <c r="A20" s="78">
        <v>45901</v>
      </c>
      <c r="B20" s="104">
        <v>1086</v>
      </c>
      <c r="C20" s="104">
        <v>1009</v>
      </c>
      <c r="D20" s="138">
        <v>0.92909760589318602</v>
      </c>
    </row>
  </sheetData>
  <pageMargins left="0.7" right="0.7" top="0.75" bottom="0.75" header="0.3" footer="0.3"/>
  <pageSetup paperSize="9" orientation="portrait" verticalDpi="0"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5A3D3-C4E8-4B4C-97CA-BCB13C2C70F5}">
  <sheetPr>
    <tabColor rgb="FF7030A0"/>
  </sheetPr>
  <dimension ref="A1:B5"/>
  <sheetViews>
    <sheetView workbookViewId="0">
      <pane ySplit="1" topLeftCell="A2" activePane="bottomLeft" state="frozen"/>
      <selection pane="bottomLeft"/>
    </sheetView>
  </sheetViews>
  <sheetFormatPr defaultRowHeight="13.8" x14ac:dyDescent="0.25"/>
  <cols>
    <col min="1" max="1" width="14.21875" style="76" customWidth="1"/>
    <col min="2" max="2" width="35.21875" style="76" customWidth="1"/>
    <col min="3" max="5" width="9" style="76" bestFit="1" customWidth="1"/>
    <col min="6" max="16383" width="8.88671875" style="76"/>
    <col min="16384" max="16384" width="9" style="76" bestFit="1" customWidth="1"/>
  </cols>
  <sheetData>
    <row r="1" spans="1:2" ht="51" customHeight="1" x14ac:dyDescent="0.25">
      <c r="A1" s="91" t="s">
        <v>167</v>
      </c>
      <c r="B1" s="91" t="s">
        <v>206</v>
      </c>
    </row>
    <row r="2" spans="1:2" x14ac:dyDescent="0.25">
      <c r="A2" s="81">
        <v>2018</v>
      </c>
      <c r="B2" s="103">
        <v>0.51</v>
      </c>
    </row>
    <row r="3" spans="1:2" x14ac:dyDescent="0.25">
      <c r="A3" s="81">
        <v>2023</v>
      </c>
      <c r="B3" s="103">
        <v>0.56000000000000005</v>
      </c>
    </row>
    <row r="4" spans="1:2" x14ac:dyDescent="0.25">
      <c r="A4" s="81">
        <v>2024</v>
      </c>
      <c r="B4" s="103">
        <v>0.64</v>
      </c>
    </row>
    <row r="5" spans="1:2" x14ac:dyDescent="0.25">
      <c r="B5" s="7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89F19-9EDD-42ED-AC57-1F9B806D9D50}">
  <dimension ref="A1:L18"/>
  <sheetViews>
    <sheetView workbookViewId="0"/>
  </sheetViews>
  <sheetFormatPr defaultRowHeight="13.8" x14ac:dyDescent="0.25"/>
  <cols>
    <col min="9" max="12" width="9.21875" customWidth="1"/>
  </cols>
  <sheetData>
    <row r="1" spans="1:12" ht="55.2" x14ac:dyDescent="0.25">
      <c r="A1" s="29" t="s">
        <v>0</v>
      </c>
      <c r="B1" s="30" t="s">
        <v>21</v>
      </c>
      <c r="C1" s="30" t="s">
        <v>22</v>
      </c>
      <c r="D1" s="30" t="s">
        <v>23</v>
      </c>
      <c r="E1" s="30" t="s">
        <v>24</v>
      </c>
      <c r="F1" s="30" t="s">
        <v>25</v>
      </c>
      <c r="G1" s="31" t="s">
        <v>26</v>
      </c>
      <c r="H1" s="31" t="s">
        <v>27</v>
      </c>
      <c r="I1" s="30" t="s">
        <v>28</v>
      </c>
      <c r="J1" s="30" t="s">
        <v>29</v>
      </c>
      <c r="K1" s="30" t="s">
        <v>30</v>
      </c>
      <c r="L1" s="58" t="s">
        <v>31</v>
      </c>
    </row>
    <row r="2" spans="1:12" ht="14.4" x14ac:dyDescent="0.3">
      <c r="A2" s="59">
        <v>44866</v>
      </c>
      <c r="B2" s="34" t="e">
        <f>#REF!</f>
        <v>#REF!</v>
      </c>
      <c r="C2" s="34" t="e">
        <f>#REF!</f>
        <v>#REF!</v>
      </c>
      <c r="D2" s="34" t="s">
        <v>20</v>
      </c>
      <c r="E2" s="35" t="e">
        <f t="shared" ref="E2:E18" si="0">C2/B2</f>
        <v>#REF!</v>
      </c>
      <c r="F2" s="34" t="s">
        <v>20</v>
      </c>
      <c r="G2" s="36">
        <v>135</v>
      </c>
      <c r="H2" s="36">
        <v>1508</v>
      </c>
      <c r="I2" s="34">
        <v>0</v>
      </c>
      <c r="J2" s="34">
        <v>0</v>
      </c>
      <c r="K2" s="34">
        <v>0</v>
      </c>
      <c r="L2" s="73"/>
    </row>
    <row r="3" spans="1:12" ht="14.4" x14ac:dyDescent="0.3">
      <c r="A3" s="60">
        <v>44896</v>
      </c>
      <c r="B3" s="34" t="e">
        <f>#REF!</f>
        <v>#REF!</v>
      </c>
      <c r="C3" s="34" t="e">
        <f>#REF!</f>
        <v>#REF!</v>
      </c>
      <c r="D3" s="4"/>
      <c r="E3" s="35" t="e">
        <f t="shared" si="0"/>
        <v>#REF!</v>
      </c>
      <c r="F3" s="39" t="e">
        <f t="shared" ref="F3:F13" si="1">(C2+G3)/B3</f>
        <v>#REF!</v>
      </c>
      <c r="G3" s="40">
        <v>135</v>
      </c>
      <c r="H3" s="40" t="e">
        <f t="shared" ref="H3:H12" si="2">C3-C2</f>
        <v>#REF!</v>
      </c>
      <c r="I3" s="4">
        <v>0</v>
      </c>
      <c r="J3" s="4">
        <v>0</v>
      </c>
      <c r="K3" s="4">
        <v>0</v>
      </c>
      <c r="L3" s="61">
        <v>-1.8499999999999999E-2</v>
      </c>
    </row>
    <row r="4" spans="1:12" ht="14.4" x14ac:dyDescent="0.3">
      <c r="A4" s="59">
        <v>44927</v>
      </c>
      <c r="B4" s="34" t="e">
        <f>#REF!</f>
        <v>#REF!</v>
      </c>
      <c r="C4" s="34" t="e">
        <f>#REF!</f>
        <v>#REF!</v>
      </c>
      <c r="D4" s="34" t="s">
        <v>20</v>
      </c>
      <c r="E4" s="35" t="e">
        <f t="shared" si="0"/>
        <v>#REF!</v>
      </c>
      <c r="F4" s="39" t="e">
        <f t="shared" si="1"/>
        <v>#REF!</v>
      </c>
      <c r="G4" s="36">
        <v>135</v>
      </c>
      <c r="H4" s="40" t="e">
        <f t="shared" si="2"/>
        <v>#REF!</v>
      </c>
      <c r="I4" s="34">
        <v>0</v>
      </c>
      <c r="J4" s="34">
        <v>0</v>
      </c>
      <c r="K4" s="34">
        <v>0</v>
      </c>
      <c r="L4" s="62">
        <v>1.1599999999999999E-2</v>
      </c>
    </row>
    <row r="5" spans="1:12" ht="14.4" x14ac:dyDescent="0.3">
      <c r="A5" s="60">
        <v>44958</v>
      </c>
      <c r="B5" s="34" t="e">
        <f>#REF!</f>
        <v>#REF!</v>
      </c>
      <c r="C5" s="34" t="e">
        <f>#REF!</f>
        <v>#REF!</v>
      </c>
      <c r="D5" s="4"/>
      <c r="E5" s="35" t="e">
        <f t="shared" si="0"/>
        <v>#REF!</v>
      </c>
      <c r="F5" s="39" t="e">
        <f t="shared" si="1"/>
        <v>#REF!</v>
      </c>
      <c r="G5" s="40">
        <v>135</v>
      </c>
      <c r="H5" s="40" t="e">
        <f t="shared" si="2"/>
        <v>#REF!</v>
      </c>
      <c r="I5" s="4">
        <v>0</v>
      </c>
      <c r="J5" s="4">
        <v>0</v>
      </c>
      <c r="K5" s="4">
        <v>0</v>
      </c>
      <c r="L5" s="61">
        <v>-1.21E-2</v>
      </c>
    </row>
    <row r="6" spans="1:12" ht="14.4" x14ac:dyDescent="0.3">
      <c r="A6" s="59">
        <v>44986</v>
      </c>
      <c r="B6" s="34" t="e">
        <f>#REF!</f>
        <v>#REF!</v>
      </c>
      <c r="C6" s="34" t="e">
        <f>#REF!</f>
        <v>#REF!</v>
      </c>
      <c r="D6" s="34" t="s">
        <v>20</v>
      </c>
      <c r="E6" s="35" t="e">
        <f t="shared" si="0"/>
        <v>#REF!</v>
      </c>
      <c r="F6" s="39" t="e">
        <f t="shared" si="1"/>
        <v>#REF!</v>
      </c>
      <c r="G6" s="36">
        <v>135</v>
      </c>
      <c r="H6" s="40" t="e">
        <f t="shared" si="2"/>
        <v>#REF!</v>
      </c>
      <c r="I6" s="34">
        <v>0</v>
      </c>
      <c r="J6" s="34">
        <v>0</v>
      </c>
      <c r="K6" s="34">
        <v>0</v>
      </c>
      <c r="L6" s="61">
        <v>-1.95E-2</v>
      </c>
    </row>
    <row r="7" spans="1:12" ht="14.4" x14ac:dyDescent="0.3">
      <c r="A7" s="60">
        <v>45017</v>
      </c>
      <c r="B7" s="34" t="e">
        <f>#REF!</f>
        <v>#REF!</v>
      </c>
      <c r="C7" s="34" t="e">
        <f>#REF!</f>
        <v>#REF!</v>
      </c>
      <c r="D7" s="4"/>
      <c r="E7" s="35" t="e">
        <f t="shared" si="0"/>
        <v>#REF!</v>
      </c>
      <c r="F7" s="39" t="e">
        <f t="shared" si="1"/>
        <v>#REF!</v>
      </c>
      <c r="G7" s="40">
        <v>135</v>
      </c>
      <c r="H7" s="40" t="e">
        <f t="shared" si="2"/>
        <v>#REF!</v>
      </c>
      <c r="I7" s="4">
        <v>0</v>
      </c>
      <c r="J7" s="4">
        <v>0</v>
      </c>
      <c r="K7" s="4">
        <v>0</v>
      </c>
      <c r="L7" s="61">
        <v>-1.26E-2</v>
      </c>
    </row>
    <row r="8" spans="1:12" ht="14.4" x14ac:dyDescent="0.3">
      <c r="A8" s="59">
        <v>45047</v>
      </c>
      <c r="B8" s="34" t="e">
        <f>#REF!</f>
        <v>#REF!</v>
      </c>
      <c r="C8" s="34" t="e">
        <f>#REF!</f>
        <v>#REF!</v>
      </c>
      <c r="D8" s="34" t="s">
        <v>20</v>
      </c>
      <c r="E8" s="35" t="e">
        <f t="shared" si="0"/>
        <v>#REF!</v>
      </c>
      <c r="F8" s="39" t="e">
        <f t="shared" si="1"/>
        <v>#REF!</v>
      </c>
      <c r="G8" s="36">
        <v>135</v>
      </c>
      <c r="H8" s="40" t="e">
        <f t="shared" si="2"/>
        <v>#REF!</v>
      </c>
      <c r="I8" s="34">
        <v>0</v>
      </c>
      <c r="J8" s="34">
        <v>0</v>
      </c>
      <c r="K8" s="34">
        <v>0</v>
      </c>
      <c r="L8" s="61">
        <v>-1.5800000000000002E-2</v>
      </c>
    </row>
    <row r="9" spans="1:12" ht="14.4" x14ac:dyDescent="0.3">
      <c r="A9" s="60">
        <v>45078</v>
      </c>
      <c r="B9" s="34" t="e">
        <f>#REF!</f>
        <v>#REF!</v>
      </c>
      <c r="C9" s="34" t="e">
        <f>#REF!</f>
        <v>#REF!</v>
      </c>
      <c r="D9" s="4"/>
      <c r="E9" s="35" t="e">
        <f t="shared" si="0"/>
        <v>#REF!</v>
      </c>
      <c r="F9" s="39" t="e">
        <f t="shared" si="1"/>
        <v>#REF!</v>
      </c>
      <c r="G9" s="40">
        <v>135</v>
      </c>
      <c r="H9" s="40" t="e">
        <f t="shared" si="2"/>
        <v>#REF!</v>
      </c>
      <c r="I9" s="4">
        <v>0</v>
      </c>
      <c r="J9" s="4">
        <v>0</v>
      </c>
      <c r="K9" s="4">
        <v>0</v>
      </c>
      <c r="L9" s="61">
        <v>-1.0800000000000001E-2</v>
      </c>
    </row>
    <row r="10" spans="1:12" ht="14.4" x14ac:dyDescent="0.3">
      <c r="A10" s="59">
        <v>45108</v>
      </c>
      <c r="B10" s="34" t="e">
        <f>#REF!</f>
        <v>#REF!</v>
      </c>
      <c r="C10" s="34" t="e">
        <f>#REF!</f>
        <v>#REF!</v>
      </c>
      <c r="D10" s="34" t="s">
        <v>20</v>
      </c>
      <c r="E10" s="35" t="e">
        <f t="shared" si="0"/>
        <v>#REF!</v>
      </c>
      <c r="F10" s="39" t="e">
        <f t="shared" si="1"/>
        <v>#REF!</v>
      </c>
      <c r="G10" s="36">
        <v>135</v>
      </c>
      <c r="H10" s="40" t="e">
        <f t="shared" si="2"/>
        <v>#REF!</v>
      </c>
      <c r="I10" s="34">
        <v>0</v>
      </c>
      <c r="J10" s="34">
        <v>0</v>
      </c>
      <c r="K10" s="34">
        <v>0</v>
      </c>
      <c r="L10" s="61">
        <v>-1.4999999999999999E-2</v>
      </c>
    </row>
    <row r="11" spans="1:12" ht="14.4" x14ac:dyDescent="0.3">
      <c r="A11" s="60">
        <v>45139</v>
      </c>
      <c r="B11" s="34" t="e">
        <f>#REF!</f>
        <v>#REF!</v>
      </c>
      <c r="C11" s="34" t="e">
        <f>#REF!</f>
        <v>#REF!</v>
      </c>
      <c r="D11" s="4"/>
      <c r="E11" s="35" t="e">
        <f t="shared" si="0"/>
        <v>#REF!</v>
      </c>
      <c r="F11" s="39" t="e">
        <f t="shared" si="1"/>
        <v>#REF!</v>
      </c>
      <c r="G11" s="40">
        <v>135</v>
      </c>
      <c r="H11" s="40" t="e">
        <f t="shared" si="2"/>
        <v>#REF!</v>
      </c>
      <c r="I11" s="4">
        <v>0</v>
      </c>
      <c r="J11" s="4">
        <v>0</v>
      </c>
      <c r="K11" s="4">
        <v>0</v>
      </c>
      <c r="L11" s="61">
        <v>-1.7000000000000001E-2</v>
      </c>
    </row>
    <row r="12" spans="1:12" ht="14.4" x14ac:dyDescent="0.3">
      <c r="A12" s="59">
        <v>45170</v>
      </c>
      <c r="B12" s="34" t="e">
        <f>#REF!</f>
        <v>#REF!</v>
      </c>
      <c r="C12" s="34" t="e">
        <f>#REF!</f>
        <v>#REF!</v>
      </c>
      <c r="D12" s="34" t="s">
        <v>20</v>
      </c>
      <c r="E12" s="35" t="e">
        <f t="shared" si="0"/>
        <v>#REF!</v>
      </c>
      <c r="F12" s="39" t="e">
        <f t="shared" si="1"/>
        <v>#REF!</v>
      </c>
      <c r="G12" s="36">
        <v>135</v>
      </c>
      <c r="H12" s="40" t="e">
        <f t="shared" si="2"/>
        <v>#REF!</v>
      </c>
      <c r="I12" s="34">
        <v>0</v>
      </c>
      <c r="J12" s="34">
        <v>0</v>
      </c>
      <c r="K12" s="34">
        <v>0</v>
      </c>
      <c r="L12" s="61">
        <v>-1.7000000000000001E-2</v>
      </c>
    </row>
    <row r="13" spans="1:12" ht="14.4" x14ac:dyDescent="0.3">
      <c r="A13" s="63">
        <v>45200</v>
      </c>
      <c r="B13" s="34">
        <v>4061</v>
      </c>
      <c r="C13" s="34" t="e">
        <f>#REF!</f>
        <v>#REF!</v>
      </c>
      <c r="D13" s="64" t="e">
        <f>C12+G13</f>
        <v>#REF!</v>
      </c>
      <c r="E13" s="35" t="e">
        <f t="shared" si="0"/>
        <v>#REF!</v>
      </c>
      <c r="F13" s="39" t="e">
        <f t="shared" si="1"/>
        <v>#REF!</v>
      </c>
      <c r="G13" s="40">
        <v>135</v>
      </c>
      <c r="H13" s="40">
        <v>0</v>
      </c>
      <c r="I13" s="4"/>
      <c r="J13" s="4"/>
      <c r="K13" s="4"/>
      <c r="L13" s="73"/>
    </row>
    <row r="14" spans="1:12" ht="14.4" x14ac:dyDescent="0.3">
      <c r="A14" s="65">
        <v>45231</v>
      </c>
      <c r="B14" s="34">
        <v>4061</v>
      </c>
      <c r="C14" s="34" t="e">
        <f>#REF!</f>
        <v>#REF!</v>
      </c>
      <c r="D14" s="66" t="e">
        <f>D13+G14</f>
        <v>#REF!</v>
      </c>
      <c r="E14" s="35" t="e">
        <f t="shared" si="0"/>
        <v>#REF!</v>
      </c>
      <c r="F14" s="39" t="e">
        <f>(D13+G14)/B14</f>
        <v>#REF!</v>
      </c>
      <c r="G14" s="36">
        <v>0</v>
      </c>
      <c r="H14" s="40" t="e">
        <f>C14-C13</f>
        <v>#REF!</v>
      </c>
      <c r="I14" s="34" t="s">
        <v>20</v>
      </c>
      <c r="J14" s="34" t="s">
        <v>20</v>
      </c>
      <c r="K14" s="34" t="s">
        <v>20</v>
      </c>
      <c r="L14" s="73"/>
    </row>
    <row r="15" spans="1:12" ht="14.4" x14ac:dyDescent="0.3">
      <c r="A15" s="63">
        <v>45261</v>
      </c>
      <c r="B15" s="34">
        <v>4061</v>
      </c>
      <c r="C15" s="34" t="e">
        <f>#REF!</f>
        <v>#REF!</v>
      </c>
      <c r="D15" s="64" t="e">
        <f>D14+G15</f>
        <v>#REF!</v>
      </c>
      <c r="E15" s="35" t="e">
        <f t="shared" si="0"/>
        <v>#REF!</v>
      </c>
      <c r="F15" s="39" t="e">
        <f>(D14+G15)/B15</f>
        <v>#REF!</v>
      </c>
      <c r="G15" s="40">
        <v>135</v>
      </c>
      <c r="H15" s="40" t="e">
        <f>C15-C14</f>
        <v>#REF!</v>
      </c>
      <c r="I15" s="4"/>
      <c r="J15" s="4"/>
      <c r="K15" s="4"/>
      <c r="L15" s="73"/>
    </row>
    <row r="16" spans="1:12" ht="14.4" x14ac:dyDescent="0.3">
      <c r="A16" s="65">
        <v>45292</v>
      </c>
      <c r="B16" s="34">
        <v>4061</v>
      </c>
      <c r="C16" s="34" t="e">
        <f>#REF!</f>
        <v>#REF!</v>
      </c>
      <c r="D16" s="66" t="e">
        <f>D15+G16</f>
        <v>#REF!</v>
      </c>
      <c r="E16" s="35" t="e">
        <f t="shared" si="0"/>
        <v>#REF!</v>
      </c>
      <c r="F16" s="39" t="e">
        <f>(D15+G16)/B16</f>
        <v>#REF!</v>
      </c>
      <c r="G16" s="36">
        <v>135</v>
      </c>
      <c r="H16" s="40" t="e">
        <f>C16-C15</f>
        <v>#REF!</v>
      </c>
      <c r="I16" s="34" t="s">
        <v>20</v>
      </c>
      <c r="J16" s="34" t="s">
        <v>20</v>
      </c>
      <c r="K16" s="34" t="s">
        <v>20</v>
      </c>
      <c r="L16" s="73"/>
    </row>
    <row r="17" spans="1:12" ht="14.4" x14ac:dyDescent="0.3">
      <c r="A17" s="63">
        <v>45323</v>
      </c>
      <c r="B17" s="34">
        <v>4061</v>
      </c>
      <c r="C17" s="34" t="e">
        <f>#REF!</f>
        <v>#REF!</v>
      </c>
      <c r="D17" s="64" t="e">
        <f>D16+G17</f>
        <v>#REF!</v>
      </c>
      <c r="E17" s="35" t="e">
        <f t="shared" si="0"/>
        <v>#REF!</v>
      </c>
      <c r="F17" s="39" t="e">
        <f>(D16+G17)/B17</f>
        <v>#REF!</v>
      </c>
      <c r="G17" s="40">
        <v>135</v>
      </c>
      <c r="H17" s="40" t="e">
        <f>C17-C16</f>
        <v>#REF!</v>
      </c>
      <c r="I17" s="4"/>
      <c r="J17" s="4"/>
      <c r="K17" s="4"/>
      <c r="L17" s="73"/>
    </row>
    <row r="18" spans="1:12" ht="15" thickBot="1" x14ac:dyDescent="0.35">
      <c r="A18" s="67">
        <v>45352</v>
      </c>
      <c r="B18" s="68">
        <v>4061</v>
      </c>
      <c r="C18" s="68" t="e">
        <f>#REF!</f>
        <v>#REF!</v>
      </c>
      <c r="D18" s="69" t="e">
        <f>D17+G18</f>
        <v>#REF!</v>
      </c>
      <c r="E18" s="70" t="e">
        <f t="shared" si="0"/>
        <v>#REF!</v>
      </c>
      <c r="F18" s="71" t="e">
        <f>(D17+G18)/B18</f>
        <v>#REF!</v>
      </c>
      <c r="G18" s="57">
        <v>135</v>
      </c>
      <c r="H18" s="72" t="e">
        <f>C18-C17</f>
        <v>#REF!</v>
      </c>
      <c r="I18" s="68" t="s">
        <v>20</v>
      </c>
      <c r="J18" s="68" t="s">
        <v>20</v>
      </c>
      <c r="K18" s="68" t="s">
        <v>20</v>
      </c>
      <c r="L18" s="74"/>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B84F1-91A5-4540-A8F6-8BC94C6A7C79}">
  <sheetPr>
    <tabColor rgb="FF7030A0"/>
  </sheetPr>
  <dimension ref="A1:B10"/>
  <sheetViews>
    <sheetView workbookViewId="0">
      <pane ySplit="1" topLeftCell="A2" activePane="bottomLeft" state="frozen"/>
      <selection pane="bottomLeft"/>
    </sheetView>
  </sheetViews>
  <sheetFormatPr defaultRowHeight="13.8" x14ac:dyDescent="0.25"/>
  <cols>
    <col min="1" max="1" width="12.21875" style="76" customWidth="1"/>
    <col min="2" max="2" width="22.21875" style="76" customWidth="1"/>
    <col min="3" max="5" width="9" style="76" bestFit="1" customWidth="1"/>
    <col min="6" max="16383" width="8.88671875" style="76"/>
    <col min="16384" max="16384" width="9" style="76" bestFit="1" customWidth="1"/>
  </cols>
  <sheetData>
    <row r="1" spans="1:2" ht="54" customHeight="1" x14ac:dyDescent="0.25">
      <c r="A1" s="91" t="s">
        <v>167</v>
      </c>
      <c r="B1" s="91" t="s">
        <v>207</v>
      </c>
    </row>
    <row r="2" spans="1:2" x14ac:dyDescent="0.25">
      <c r="A2" s="78">
        <v>44774</v>
      </c>
      <c r="B2" s="103">
        <v>0.9</v>
      </c>
    </row>
    <row r="3" spans="1:2" x14ac:dyDescent="0.25">
      <c r="A3" s="78">
        <v>44896</v>
      </c>
      <c r="B3" s="103">
        <v>0.85</v>
      </c>
    </row>
    <row r="4" spans="1:2" x14ac:dyDescent="0.25">
      <c r="A4" s="78">
        <v>45017</v>
      </c>
      <c r="B4" s="103">
        <v>0.84</v>
      </c>
    </row>
    <row r="5" spans="1:2" x14ac:dyDescent="0.25">
      <c r="A5" s="78">
        <v>45139</v>
      </c>
      <c r="B5" s="103">
        <v>0.93</v>
      </c>
    </row>
    <row r="6" spans="1:2" x14ac:dyDescent="0.25">
      <c r="A6" s="78">
        <v>45352</v>
      </c>
      <c r="B6" s="103">
        <v>0.9</v>
      </c>
    </row>
    <row r="7" spans="1:2" x14ac:dyDescent="0.25">
      <c r="A7" s="78">
        <v>45505</v>
      </c>
      <c r="B7" s="103">
        <v>0.93</v>
      </c>
    </row>
    <row r="8" spans="1:2" x14ac:dyDescent="0.25">
      <c r="A8" s="78">
        <v>45718</v>
      </c>
      <c r="B8" s="103">
        <v>0.92</v>
      </c>
    </row>
    <row r="9" spans="1:2" x14ac:dyDescent="0.25">
      <c r="A9" s="78">
        <v>45870</v>
      </c>
      <c r="B9" s="103">
        <v>0.92</v>
      </c>
    </row>
    <row r="10" spans="1:2" x14ac:dyDescent="0.25">
      <c r="B10" s="75"/>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EC58B-61D1-47EA-8A36-B49FA75AE11C}">
  <sheetPr>
    <tabColor rgb="FFC00000"/>
  </sheetPr>
  <dimension ref="A1:D79"/>
  <sheetViews>
    <sheetView workbookViewId="0">
      <pane ySplit="1" topLeftCell="A2" activePane="bottomLeft" state="frozen"/>
      <selection pane="bottomLeft"/>
    </sheetView>
  </sheetViews>
  <sheetFormatPr defaultRowHeight="13.8" x14ac:dyDescent="0.25"/>
  <cols>
    <col min="1" max="1" width="13" customWidth="1"/>
    <col min="2" max="2" width="25.44140625" customWidth="1"/>
    <col min="3" max="3" width="24.6640625" customWidth="1"/>
    <col min="4" max="4" width="24.21875" customWidth="1"/>
    <col min="5" max="5" width="9" customWidth="1"/>
    <col min="8" max="8" width="14.88671875" customWidth="1"/>
    <col min="9" max="9" width="14.21875" customWidth="1"/>
  </cols>
  <sheetData>
    <row r="1" spans="1:4" ht="49.5" customHeight="1" x14ac:dyDescent="0.25">
      <c r="A1" s="77" t="s">
        <v>167</v>
      </c>
      <c r="B1" s="95" t="s">
        <v>208</v>
      </c>
      <c r="C1" s="95" t="s">
        <v>209</v>
      </c>
      <c r="D1" s="95" t="s">
        <v>210</v>
      </c>
    </row>
    <row r="2" spans="1:4" x14ac:dyDescent="0.25">
      <c r="A2" s="78">
        <v>43678</v>
      </c>
      <c r="B2" s="113">
        <v>51.6</v>
      </c>
      <c r="C2" s="93">
        <v>926</v>
      </c>
      <c r="D2" s="93">
        <v>41</v>
      </c>
    </row>
    <row r="3" spans="1:4" x14ac:dyDescent="0.25">
      <c r="A3" s="78">
        <v>43709</v>
      </c>
      <c r="B3" s="113">
        <v>51.4</v>
      </c>
      <c r="C3" s="93">
        <v>921</v>
      </c>
      <c r="D3" s="93">
        <v>41</v>
      </c>
    </row>
    <row r="4" spans="1:4" x14ac:dyDescent="0.25">
      <c r="A4" s="78">
        <v>43739</v>
      </c>
      <c r="B4" s="113">
        <v>52.6</v>
      </c>
      <c r="C4" s="93">
        <v>916</v>
      </c>
      <c r="D4" s="93">
        <v>41</v>
      </c>
    </row>
    <row r="5" spans="1:4" x14ac:dyDescent="0.25">
      <c r="A5" s="78">
        <v>43770</v>
      </c>
      <c r="B5" s="113">
        <v>52.4</v>
      </c>
      <c r="C5" s="93">
        <v>913</v>
      </c>
      <c r="D5" s="93">
        <v>41</v>
      </c>
    </row>
    <row r="6" spans="1:4" x14ac:dyDescent="0.25">
      <c r="A6" s="78">
        <v>43800</v>
      </c>
      <c r="B6" s="113">
        <v>52.2</v>
      </c>
      <c r="C6" s="93">
        <v>911</v>
      </c>
      <c r="D6" s="93">
        <v>41</v>
      </c>
    </row>
    <row r="7" spans="1:4" x14ac:dyDescent="0.25">
      <c r="A7" s="78">
        <v>43831</v>
      </c>
      <c r="B7" s="113">
        <v>52</v>
      </c>
      <c r="C7" s="93">
        <v>900</v>
      </c>
      <c r="D7" s="93">
        <v>41</v>
      </c>
    </row>
    <row r="8" spans="1:4" x14ac:dyDescent="0.25">
      <c r="A8" s="78">
        <v>43862</v>
      </c>
      <c r="B8" s="113">
        <v>52.6</v>
      </c>
      <c r="C8" s="93">
        <v>897</v>
      </c>
      <c r="D8" s="93">
        <v>41</v>
      </c>
    </row>
    <row r="9" spans="1:4" x14ac:dyDescent="0.25">
      <c r="A9" s="78">
        <v>43891</v>
      </c>
      <c r="B9" s="113">
        <v>52.2</v>
      </c>
      <c r="C9" s="93">
        <v>889</v>
      </c>
      <c r="D9" s="93">
        <v>41</v>
      </c>
    </row>
    <row r="10" spans="1:4" x14ac:dyDescent="0.25">
      <c r="A10" s="78">
        <v>43922</v>
      </c>
      <c r="B10" s="113">
        <v>52.4</v>
      </c>
      <c r="C10" s="93">
        <v>885</v>
      </c>
      <c r="D10" s="93">
        <v>42</v>
      </c>
    </row>
    <row r="11" spans="1:4" x14ac:dyDescent="0.25">
      <c r="A11" s="78">
        <v>43952</v>
      </c>
      <c r="B11" s="113">
        <v>51.2</v>
      </c>
      <c r="C11" s="93">
        <v>878</v>
      </c>
      <c r="D11" s="93">
        <v>41</v>
      </c>
    </row>
    <row r="12" spans="1:4" x14ac:dyDescent="0.25">
      <c r="A12" s="78">
        <v>43983</v>
      </c>
      <c r="B12" s="113">
        <v>51.2</v>
      </c>
      <c r="C12" s="93">
        <v>875</v>
      </c>
      <c r="D12" s="93">
        <v>41</v>
      </c>
    </row>
    <row r="13" spans="1:4" x14ac:dyDescent="0.25">
      <c r="A13" s="78">
        <v>44013</v>
      </c>
      <c r="B13" s="113">
        <v>51.4</v>
      </c>
      <c r="C13" s="93">
        <v>872</v>
      </c>
      <c r="D13" s="93">
        <v>41</v>
      </c>
    </row>
    <row r="14" spans="1:4" x14ac:dyDescent="0.25">
      <c r="A14" s="78">
        <v>44044</v>
      </c>
      <c r="B14" s="113">
        <v>50.8</v>
      </c>
      <c r="C14" s="93">
        <v>869</v>
      </c>
      <c r="D14" s="93">
        <v>41</v>
      </c>
    </row>
    <row r="15" spans="1:4" x14ac:dyDescent="0.25">
      <c r="A15" s="78">
        <v>44075</v>
      </c>
      <c r="B15" s="113">
        <v>51.2</v>
      </c>
      <c r="C15" s="93">
        <v>868</v>
      </c>
      <c r="D15" s="93">
        <v>41</v>
      </c>
    </row>
    <row r="16" spans="1:4" x14ac:dyDescent="0.25">
      <c r="A16" s="78">
        <v>44105</v>
      </c>
      <c r="B16" s="113">
        <v>50.4</v>
      </c>
      <c r="C16" s="93">
        <v>864</v>
      </c>
      <c r="D16" s="93">
        <v>40</v>
      </c>
    </row>
    <row r="17" spans="1:4" x14ac:dyDescent="0.25">
      <c r="A17" s="78">
        <v>44136</v>
      </c>
      <c r="B17" s="113">
        <v>51.4</v>
      </c>
      <c r="C17" s="93">
        <v>861</v>
      </c>
      <c r="D17" s="93">
        <v>41</v>
      </c>
    </row>
    <row r="18" spans="1:4" x14ac:dyDescent="0.25">
      <c r="A18" s="78">
        <v>44166</v>
      </c>
      <c r="B18" s="113">
        <v>51.8</v>
      </c>
      <c r="C18" s="93">
        <v>853</v>
      </c>
      <c r="D18" s="93">
        <v>42</v>
      </c>
    </row>
    <row r="19" spans="1:4" x14ac:dyDescent="0.25">
      <c r="A19" s="78">
        <v>44197</v>
      </c>
      <c r="B19" s="113">
        <v>51.6</v>
      </c>
      <c r="C19" s="93">
        <v>850</v>
      </c>
      <c r="D19" s="93">
        <v>42</v>
      </c>
    </row>
    <row r="20" spans="1:4" x14ac:dyDescent="0.25">
      <c r="A20" s="78">
        <v>44228</v>
      </c>
      <c r="B20" s="113">
        <v>51.8</v>
      </c>
      <c r="C20" s="93">
        <v>846</v>
      </c>
      <c r="D20" s="93">
        <v>42</v>
      </c>
    </row>
    <row r="21" spans="1:4" x14ac:dyDescent="0.25">
      <c r="A21" s="78">
        <v>44256</v>
      </c>
      <c r="B21" s="113">
        <v>51.8</v>
      </c>
      <c r="C21" s="93">
        <v>838</v>
      </c>
      <c r="D21" s="93">
        <v>42</v>
      </c>
    </row>
    <row r="22" spans="1:4" x14ac:dyDescent="0.25">
      <c r="A22" s="78">
        <v>44287</v>
      </c>
      <c r="B22" s="113">
        <v>51.6</v>
      </c>
      <c r="C22" s="93">
        <v>841</v>
      </c>
      <c r="D22" s="93">
        <v>42</v>
      </c>
    </row>
    <row r="23" spans="1:4" x14ac:dyDescent="0.25">
      <c r="A23" s="78">
        <v>44317</v>
      </c>
      <c r="B23" s="113">
        <v>51.2</v>
      </c>
      <c r="C23" s="93">
        <v>843</v>
      </c>
      <c r="D23" s="93">
        <v>42</v>
      </c>
    </row>
    <row r="24" spans="1:4" x14ac:dyDescent="0.25">
      <c r="A24" s="78">
        <v>44348</v>
      </c>
      <c r="B24" s="113">
        <v>51.4</v>
      </c>
      <c r="C24" s="93">
        <v>844</v>
      </c>
      <c r="D24" s="93">
        <v>42</v>
      </c>
    </row>
    <row r="25" spans="1:4" x14ac:dyDescent="0.25">
      <c r="A25" s="78">
        <v>44378</v>
      </c>
      <c r="B25" s="113">
        <v>50.8</v>
      </c>
      <c r="C25" s="93">
        <v>836</v>
      </c>
      <c r="D25" s="93">
        <v>42</v>
      </c>
    </row>
    <row r="26" spans="1:4" x14ac:dyDescent="0.25">
      <c r="A26" s="78">
        <v>44409</v>
      </c>
      <c r="B26" s="113">
        <v>50.6</v>
      </c>
      <c r="C26" s="93">
        <v>829</v>
      </c>
      <c r="D26" s="93">
        <v>42</v>
      </c>
    </row>
    <row r="27" spans="1:4" x14ac:dyDescent="0.25">
      <c r="A27" s="78">
        <v>44440</v>
      </c>
      <c r="B27" s="113">
        <v>50.8</v>
      </c>
      <c r="C27" s="93">
        <v>825</v>
      </c>
      <c r="D27" s="93">
        <v>41</v>
      </c>
    </row>
    <row r="28" spans="1:4" x14ac:dyDescent="0.25">
      <c r="A28" s="78">
        <v>44470</v>
      </c>
      <c r="B28" s="113">
        <v>50.2</v>
      </c>
      <c r="C28" s="93">
        <v>820</v>
      </c>
      <c r="D28" s="93">
        <v>40</v>
      </c>
    </row>
    <row r="29" spans="1:4" x14ac:dyDescent="0.25">
      <c r="A29" s="78">
        <v>44501</v>
      </c>
      <c r="B29" s="113">
        <v>51</v>
      </c>
      <c r="C29" s="93">
        <v>820</v>
      </c>
      <c r="D29" s="93">
        <v>41</v>
      </c>
    </row>
    <row r="30" spans="1:4" x14ac:dyDescent="0.25">
      <c r="A30" s="78">
        <v>44531</v>
      </c>
      <c r="B30" s="113">
        <v>52.4</v>
      </c>
      <c r="C30" s="93">
        <v>819</v>
      </c>
      <c r="D30" s="93">
        <v>42</v>
      </c>
    </row>
    <row r="31" spans="1:4" x14ac:dyDescent="0.25">
      <c r="A31" s="78">
        <v>44562</v>
      </c>
      <c r="B31" s="113">
        <v>52.4</v>
      </c>
      <c r="C31" s="93">
        <v>815</v>
      </c>
      <c r="D31" s="93">
        <v>42</v>
      </c>
    </row>
    <row r="32" spans="1:4" x14ac:dyDescent="0.25">
      <c r="A32" s="78">
        <v>44593</v>
      </c>
      <c r="B32" s="113">
        <v>52</v>
      </c>
      <c r="C32" s="93">
        <v>814</v>
      </c>
      <c r="D32" s="93">
        <v>42</v>
      </c>
    </row>
    <row r="33" spans="1:4" x14ac:dyDescent="0.25">
      <c r="A33" s="78">
        <v>44621</v>
      </c>
      <c r="B33" s="113">
        <v>52</v>
      </c>
      <c r="C33" s="93">
        <v>814</v>
      </c>
      <c r="D33" s="93">
        <v>42</v>
      </c>
    </row>
    <row r="34" spans="1:4" x14ac:dyDescent="0.25">
      <c r="A34" s="78">
        <v>44652</v>
      </c>
      <c r="B34" s="113">
        <v>52</v>
      </c>
      <c r="C34" s="93">
        <v>814</v>
      </c>
      <c r="D34" s="93">
        <v>41</v>
      </c>
    </row>
    <row r="35" spans="1:4" x14ac:dyDescent="0.25">
      <c r="A35" s="78">
        <v>44682</v>
      </c>
      <c r="B35" s="113">
        <v>51.8</v>
      </c>
      <c r="C35" s="93">
        <v>808</v>
      </c>
      <c r="D35" s="93">
        <v>41</v>
      </c>
    </row>
    <row r="36" spans="1:4" x14ac:dyDescent="0.25">
      <c r="A36" s="78">
        <v>44713</v>
      </c>
      <c r="B36" s="113">
        <v>38</v>
      </c>
      <c r="C36" s="93">
        <v>780</v>
      </c>
      <c r="D36" s="93">
        <v>27</v>
      </c>
    </row>
    <row r="37" spans="1:4" x14ac:dyDescent="0.25">
      <c r="A37" s="78">
        <v>44743</v>
      </c>
      <c r="B37" s="113">
        <v>37.200000000000003</v>
      </c>
      <c r="C37" s="93">
        <v>781</v>
      </c>
      <c r="D37" s="93">
        <v>26</v>
      </c>
    </row>
    <row r="38" spans="1:4" x14ac:dyDescent="0.25">
      <c r="A38" s="78">
        <v>44774</v>
      </c>
      <c r="B38" s="113">
        <v>37.4</v>
      </c>
      <c r="C38" s="93">
        <v>779</v>
      </c>
      <c r="D38" s="93">
        <v>26</v>
      </c>
    </row>
    <row r="39" spans="1:4" x14ac:dyDescent="0.25">
      <c r="A39" s="78">
        <v>44805</v>
      </c>
      <c r="B39" s="113">
        <v>37.799999999999997</v>
      </c>
      <c r="C39" s="93">
        <v>767</v>
      </c>
      <c r="D39" s="93">
        <v>27</v>
      </c>
    </row>
    <row r="40" spans="1:4" x14ac:dyDescent="0.25">
      <c r="A40" s="78">
        <v>44835</v>
      </c>
      <c r="B40" s="113">
        <v>37.799999999999997</v>
      </c>
      <c r="C40" s="93">
        <v>765</v>
      </c>
      <c r="D40" s="93">
        <v>27</v>
      </c>
    </row>
    <row r="41" spans="1:4" x14ac:dyDescent="0.25">
      <c r="A41" s="78">
        <v>44866</v>
      </c>
      <c r="B41" s="113">
        <v>37.6</v>
      </c>
      <c r="C41" s="93">
        <v>760</v>
      </c>
      <c r="D41" s="93">
        <v>27</v>
      </c>
    </row>
    <row r="42" spans="1:4" x14ac:dyDescent="0.25">
      <c r="A42" s="78">
        <v>44896</v>
      </c>
      <c r="B42" s="113">
        <v>38.4</v>
      </c>
      <c r="C42" s="93">
        <v>750</v>
      </c>
      <c r="D42" s="93">
        <v>27</v>
      </c>
    </row>
    <row r="43" spans="1:4" x14ac:dyDescent="0.25">
      <c r="A43" s="78">
        <v>44927</v>
      </c>
      <c r="B43" s="113">
        <v>39.6</v>
      </c>
      <c r="C43" s="93">
        <v>744</v>
      </c>
      <c r="D43" s="93">
        <v>28</v>
      </c>
    </row>
    <row r="44" spans="1:4" x14ac:dyDescent="0.25">
      <c r="A44" s="78">
        <v>44958</v>
      </c>
      <c r="B44" s="113">
        <v>38.4</v>
      </c>
      <c r="C44" s="93">
        <v>742</v>
      </c>
      <c r="D44" s="93">
        <v>27</v>
      </c>
    </row>
    <row r="45" spans="1:4" x14ac:dyDescent="0.25">
      <c r="A45" s="78">
        <v>44986</v>
      </c>
      <c r="B45" s="113">
        <v>38.4</v>
      </c>
      <c r="C45" s="93">
        <v>741</v>
      </c>
      <c r="D45" s="93">
        <v>28</v>
      </c>
    </row>
    <row r="46" spans="1:4" x14ac:dyDescent="0.25">
      <c r="A46" s="78">
        <v>45017</v>
      </c>
      <c r="B46" s="113">
        <v>38.200000000000003</v>
      </c>
      <c r="C46" s="93">
        <v>743</v>
      </c>
      <c r="D46" s="93">
        <v>28</v>
      </c>
    </row>
    <row r="47" spans="1:4" x14ac:dyDescent="0.25">
      <c r="A47" s="78">
        <v>45047</v>
      </c>
      <c r="B47" s="113">
        <v>38</v>
      </c>
      <c r="C47" s="93">
        <v>738</v>
      </c>
      <c r="D47" s="93">
        <v>27</v>
      </c>
    </row>
    <row r="48" spans="1:4" x14ac:dyDescent="0.25">
      <c r="A48" s="78">
        <v>45078</v>
      </c>
      <c r="B48" s="113">
        <v>37.799999999999997</v>
      </c>
      <c r="C48" s="93">
        <v>739</v>
      </c>
      <c r="D48" s="93">
        <v>27</v>
      </c>
    </row>
    <row r="49" spans="1:4" x14ac:dyDescent="0.25">
      <c r="A49" s="78">
        <v>45108</v>
      </c>
      <c r="B49" s="113">
        <v>38.799999999999997</v>
      </c>
      <c r="C49" s="93">
        <v>724</v>
      </c>
      <c r="D49" s="93">
        <v>28</v>
      </c>
    </row>
    <row r="50" spans="1:4" x14ac:dyDescent="0.25">
      <c r="A50" s="78">
        <v>45139</v>
      </c>
      <c r="B50" s="113">
        <v>37.799999999999997</v>
      </c>
      <c r="C50" s="93">
        <v>722</v>
      </c>
      <c r="D50" s="93">
        <v>28</v>
      </c>
    </row>
    <row r="51" spans="1:4" x14ac:dyDescent="0.25">
      <c r="A51" s="78">
        <v>45170</v>
      </c>
      <c r="B51" s="113">
        <v>37.200000000000003</v>
      </c>
      <c r="C51" s="93">
        <v>719</v>
      </c>
      <c r="D51" s="93">
        <v>28</v>
      </c>
    </row>
    <row r="52" spans="1:4" x14ac:dyDescent="0.25">
      <c r="A52" s="78">
        <v>45200</v>
      </c>
      <c r="B52" s="113">
        <v>37.6</v>
      </c>
      <c r="C52" s="93">
        <v>718</v>
      </c>
      <c r="D52" s="93">
        <v>28</v>
      </c>
    </row>
    <row r="53" spans="1:4" x14ac:dyDescent="0.25">
      <c r="A53" s="78">
        <v>45231</v>
      </c>
      <c r="B53" s="113">
        <v>38.200000000000003</v>
      </c>
      <c r="C53" s="93">
        <v>718</v>
      </c>
      <c r="D53" s="93">
        <v>29</v>
      </c>
    </row>
    <row r="54" spans="1:4" x14ac:dyDescent="0.25">
      <c r="A54" s="78">
        <v>45261</v>
      </c>
      <c r="B54" s="113">
        <v>38.4</v>
      </c>
      <c r="C54" s="93">
        <v>717</v>
      </c>
      <c r="D54" s="93">
        <v>29</v>
      </c>
    </row>
    <row r="55" spans="1:4" x14ac:dyDescent="0.25">
      <c r="A55" s="78">
        <v>45292</v>
      </c>
      <c r="B55" s="113">
        <v>38</v>
      </c>
      <c r="C55" s="93">
        <v>715</v>
      </c>
      <c r="D55" s="93">
        <v>29</v>
      </c>
    </row>
    <row r="56" spans="1:4" x14ac:dyDescent="0.25">
      <c r="A56" s="78">
        <v>45323</v>
      </c>
      <c r="B56" s="113">
        <v>38</v>
      </c>
      <c r="C56" s="93">
        <v>715</v>
      </c>
      <c r="D56" s="93">
        <v>29</v>
      </c>
    </row>
    <row r="57" spans="1:4" x14ac:dyDescent="0.25">
      <c r="A57" s="78">
        <v>45352</v>
      </c>
      <c r="B57" s="113">
        <v>38.200000000000003</v>
      </c>
      <c r="C57" s="93">
        <v>721</v>
      </c>
      <c r="D57" s="93">
        <v>29</v>
      </c>
    </row>
    <row r="58" spans="1:4" x14ac:dyDescent="0.25">
      <c r="A58" s="78">
        <v>45383</v>
      </c>
      <c r="B58" s="113">
        <v>38.799999999999997</v>
      </c>
      <c r="C58" s="93">
        <v>721</v>
      </c>
      <c r="D58" s="93">
        <v>29</v>
      </c>
    </row>
    <row r="59" spans="1:4" x14ac:dyDescent="0.25">
      <c r="A59" s="78">
        <v>45413</v>
      </c>
      <c r="B59" s="167">
        <v>38.4</v>
      </c>
      <c r="C59" s="168">
        <v>717</v>
      </c>
      <c r="D59" s="168">
        <v>29</v>
      </c>
    </row>
    <row r="60" spans="1:4" x14ac:dyDescent="0.25">
      <c r="A60" s="78">
        <v>45444</v>
      </c>
      <c r="B60" s="167">
        <v>38.6</v>
      </c>
      <c r="C60" s="168">
        <v>726</v>
      </c>
      <c r="D60" s="168">
        <v>29</v>
      </c>
    </row>
    <row r="61" spans="1:4" x14ac:dyDescent="0.25">
      <c r="A61" s="78">
        <v>45474</v>
      </c>
      <c r="B61" s="167">
        <v>38.799999999999997</v>
      </c>
      <c r="C61" s="168">
        <v>723</v>
      </c>
      <c r="D61" s="168">
        <v>29</v>
      </c>
    </row>
    <row r="62" spans="1:4" x14ac:dyDescent="0.25">
      <c r="A62" s="78">
        <v>45505</v>
      </c>
      <c r="B62" s="167">
        <v>39</v>
      </c>
      <c r="C62" s="168">
        <v>724</v>
      </c>
      <c r="D62" s="168">
        <v>29</v>
      </c>
    </row>
    <row r="63" spans="1:4" x14ac:dyDescent="0.25">
      <c r="A63" s="78">
        <v>45536</v>
      </c>
      <c r="B63" s="167">
        <v>39.6</v>
      </c>
      <c r="C63" s="168">
        <v>725</v>
      </c>
      <c r="D63" s="168">
        <v>30</v>
      </c>
    </row>
    <row r="64" spans="1:4" x14ac:dyDescent="0.25">
      <c r="A64" s="78">
        <v>45566</v>
      </c>
      <c r="B64" s="167">
        <v>38.6</v>
      </c>
      <c r="C64" s="168">
        <v>725</v>
      </c>
      <c r="D64" s="168">
        <v>29</v>
      </c>
    </row>
    <row r="65" spans="1:4" x14ac:dyDescent="0.25">
      <c r="A65" s="78">
        <v>45597</v>
      </c>
      <c r="B65" s="167">
        <v>38.6</v>
      </c>
      <c r="C65" s="168">
        <v>727</v>
      </c>
      <c r="D65" s="168">
        <v>29</v>
      </c>
    </row>
    <row r="66" spans="1:4" x14ac:dyDescent="0.25">
      <c r="A66" s="78">
        <v>45627</v>
      </c>
      <c r="B66" s="167">
        <v>39</v>
      </c>
      <c r="C66" s="168">
        <v>722</v>
      </c>
      <c r="D66" s="168">
        <v>29</v>
      </c>
    </row>
    <row r="67" spans="1:4" x14ac:dyDescent="0.25">
      <c r="A67" s="78">
        <v>45658</v>
      </c>
      <c r="B67" s="167">
        <v>39</v>
      </c>
      <c r="C67" s="168">
        <v>722</v>
      </c>
      <c r="D67" s="168">
        <v>29</v>
      </c>
    </row>
    <row r="68" spans="1:4" x14ac:dyDescent="0.25">
      <c r="A68" s="78">
        <v>45689</v>
      </c>
      <c r="B68" s="167">
        <v>39.200000000000003</v>
      </c>
      <c r="C68" s="168">
        <v>726</v>
      </c>
      <c r="D68" s="168">
        <v>29</v>
      </c>
    </row>
    <row r="69" spans="1:4" x14ac:dyDescent="0.25">
      <c r="A69" s="78">
        <v>45717</v>
      </c>
      <c r="B69" s="167">
        <v>38.799999999999997</v>
      </c>
      <c r="C69" s="168">
        <v>728</v>
      </c>
      <c r="D69" s="168">
        <v>29</v>
      </c>
    </row>
    <row r="70" spans="1:4" x14ac:dyDescent="0.25">
      <c r="A70" s="78">
        <v>45748</v>
      </c>
      <c r="B70" s="167">
        <v>39.200000000000003</v>
      </c>
      <c r="C70" s="168">
        <v>734</v>
      </c>
      <c r="D70" s="168">
        <v>29</v>
      </c>
    </row>
    <row r="71" spans="1:4" x14ac:dyDescent="0.25">
      <c r="A71" s="78">
        <v>45778</v>
      </c>
      <c r="B71" s="167">
        <v>40.6</v>
      </c>
      <c r="C71" s="168">
        <v>736</v>
      </c>
      <c r="D71" s="168">
        <v>30</v>
      </c>
    </row>
    <row r="72" spans="1:4" x14ac:dyDescent="0.25">
      <c r="A72" s="78">
        <v>45809</v>
      </c>
      <c r="B72" s="167">
        <v>41</v>
      </c>
      <c r="C72" s="168">
        <v>736</v>
      </c>
      <c r="D72" s="168">
        <v>31</v>
      </c>
    </row>
    <row r="73" spans="1:4" x14ac:dyDescent="0.25">
      <c r="A73" s="78">
        <v>45839</v>
      </c>
      <c r="B73" s="167">
        <v>41.2</v>
      </c>
      <c r="C73" s="168">
        <v>735</v>
      </c>
      <c r="D73" s="168">
        <v>31</v>
      </c>
    </row>
    <row r="74" spans="1:4" x14ac:dyDescent="0.25">
      <c r="A74" s="78">
        <v>45870</v>
      </c>
      <c r="B74" s="167">
        <v>41.8</v>
      </c>
      <c r="C74" s="168">
        <v>733</v>
      </c>
      <c r="D74" s="168">
        <v>31</v>
      </c>
    </row>
    <row r="75" spans="1:4" x14ac:dyDescent="0.25">
      <c r="A75" s="78">
        <v>45901</v>
      </c>
      <c r="B75" s="167">
        <v>41.4</v>
      </c>
      <c r="C75" s="168">
        <v>733</v>
      </c>
      <c r="D75" s="168">
        <v>31</v>
      </c>
    </row>
    <row r="76" spans="1:4" x14ac:dyDescent="0.25">
      <c r="B76" s="134"/>
      <c r="C76" s="134"/>
    </row>
    <row r="77" spans="1:4" x14ac:dyDescent="0.25">
      <c r="B77" s="134"/>
      <c r="C77" s="134"/>
    </row>
    <row r="78" spans="1:4" x14ac:dyDescent="0.25">
      <c r="B78" s="134"/>
      <c r="C78" s="134"/>
    </row>
    <row r="79" spans="1:4" x14ac:dyDescent="0.25">
      <c r="B79" s="134"/>
      <c r="C79" s="134"/>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B60C6-1EEC-4485-9D28-56CE70305FA7}">
  <sheetPr>
    <tabColor rgb="FFC00000"/>
  </sheetPr>
  <dimension ref="A1:D75"/>
  <sheetViews>
    <sheetView workbookViewId="0">
      <pane ySplit="1" topLeftCell="A2" activePane="bottomLeft" state="frozen"/>
      <selection pane="bottomLeft"/>
    </sheetView>
  </sheetViews>
  <sheetFormatPr defaultRowHeight="13.8" x14ac:dyDescent="0.25"/>
  <cols>
    <col min="1" max="1" width="13.88671875" customWidth="1"/>
    <col min="2" max="2" width="18.21875" bestFit="1" customWidth="1"/>
    <col min="3" max="3" width="14.21875" customWidth="1"/>
    <col min="4" max="4" width="17.109375" customWidth="1"/>
    <col min="5" max="5" width="9" customWidth="1"/>
  </cols>
  <sheetData>
    <row r="1" spans="1:4" ht="62.25" customHeight="1" x14ac:dyDescent="0.25">
      <c r="A1" s="87" t="s">
        <v>167</v>
      </c>
      <c r="B1" s="91" t="s">
        <v>211</v>
      </c>
      <c r="C1" s="95" t="s">
        <v>212</v>
      </c>
      <c r="D1" s="95" t="s">
        <v>213</v>
      </c>
    </row>
    <row r="2" spans="1:4" x14ac:dyDescent="0.25">
      <c r="A2" s="78">
        <v>43678</v>
      </c>
      <c r="B2" s="99">
        <v>132</v>
      </c>
      <c r="C2" s="104">
        <v>209</v>
      </c>
      <c r="D2" s="104">
        <v>26</v>
      </c>
    </row>
    <row r="3" spans="1:4" x14ac:dyDescent="0.25">
      <c r="A3" s="78">
        <v>43709</v>
      </c>
      <c r="B3" s="99">
        <v>149</v>
      </c>
      <c r="C3" s="104">
        <v>194</v>
      </c>
      <c r="D3" s="104">
        <v>23</v>
      </c>
    </row>
    <row r="4" spans="1:4" x14ac:dyDescent="0.25">
      <c r="A4" s="78">
        <v>43739</v>
      </c>
      <c r="B4" s="99">
        <v>146</v>
      </c>
      <c r="C4" s="104">
        <v>204</v>
      </c>
      <c r="D4" s="104">
        <v>25</v>
      </c>
    </row>
    <row r="5" spans="1:4" x14ac:dyDescent="0.25">
      <c r="A5" s="78">
        <v>43770</v>
      </c>
      <c r="B5" s="99">
        <v>151</v>
      </c>
      <c r="C5" s="104">
        <v>212</v>
      </c>
      <c r="D5" s="104">
        <v>27</v>
      </c>
    </row>
    <row r="6" spans="1:4" x14ac:dyDescent="0.25">
      <c r="A6" s="78">
        <v>43800</v>
      </c>
      <c r="B6" s="99">
        <v>138</v>
      </c>
      <c r="C6" s="104">
        <v>212</v>
      </c>
      <c r="D6" s="104">
        <v>30</v>
      </c>
    </row>
    <row r="7" spans="1:4" x14ac:dyDescent="0.25">
      <c r="A7" s="78">
        <v>43831</v>
      </c>
      <c r="B7" s="99">
        <v>144</v>
      </c>
      <c r="C7" s="104">
        <v>218</v>
      </c>
      <c r="D7" s="104">
        <v>30</v>
      </c>
    </row>
    <row r="8" spans="1:4" x14ac:dyDescent="0.25">
      <c r="A8" s="78">
        <v>43862</v>
      </c>
      <c r="B8" s="99">
        <v>124</v>
      </c>
      <c r="C8" s="104">
        <v>164</v>
      </c>
      <c r="D8" s="104">
        <v>21</v>
      </c>
    </row>
    <row r="9" spans="1:4" x14ac:dyDescent="0.25">
      <c r="A9" s="78">
        <v>43891</v>
      </c>
      <c r="B9" s="99">
        <v>145</v>
      </c>
      <c r="C9" s="104">
        <v>230</v>
      </c>
      <c r="D9" s="104">
        <v>27</v>
      </c>
    </row>
    <row r="10" spans="1:4" x14ac:dyDescent="0.25">
      <c r="A10" s="78">
        <v>43922</v>
      </c>
      <c r="B10" s="99">
        <v>155</v>
      </c>
      <c r="C10" s="104">
        <v>172</v>
      </c>
      <c r="D10" s="104">
        <v>25</v>
      </c>
    </row>
    <row r="11" spans="1:4" x14ac:dyDescent="0.25">
      <c r="A11" s="78">
        <v>43952</v>
      </c>
      <c r="B11" s="99">
        <v>167</v>
      </c>
      <c r="C11" s="104">
        <v>214</v>
      </c>
      <c r="D11" s="104">
        <v>22</v>
      </c>
    </row>
    <row r="12" spans="1:4" x14ac:dyDescent="0.25">
      <c r="A12" s="78">
        <v>43983</v>
      </c>
      <c r="B12" s="99">
        <v>144</v>
      </c>
      <c r="C12" s="104">
        <v>189</v>
      </c>
      <c r="D12" s="104">
        <v>33</v>
      </c>
    </row>
    <row r="13" spans="1:4" x14ac:dyDescent="0.25">
      <c r="A13" s="78">
        <v>44013</v>
      </c>
      <c r="B13" s="99">
        <v>140</v>
      </c>
      <c r="C13" s="104">
        <v>205</v>
      </c>
      <c r="D13" s="104">
        <v>24</v>
      </c>
    </row>
    <row r="14" spans="1:4" x14ac:dyDescent="0.25">
      <c r="A14" s="78">
        <v>44044</v>
      </c>
      <c r="B14" s="99">
        <v>129</v>
      </c>
      <c r="C14" s="104">
        <v>161</v>
      </c>
      <c r="D14" s="104">
        <v>19</v>
      </c>
    </row>
    <row r="15" spans="1:4" x14ac:dyDescent="0.25">
      <c r="A15" s="78">
        <v>44075</v>
      </c>
      <c r="B15" s="99">
        <v>157</v>
      </c>
      <c r="C15" s="104">
        <v>176</v>
      </c>
      <c r="D15" s="104">
        <v>28</v>
      </c>
    </row>
    <row r="16" spans="1:4" x14ac:dyDescent="0.25">
      <c r="A16" s="78">
        <v>44105</v>
      </c>
      <c r="B16" s="99">
        <v>131</v>
      </c>
      <c r="C16" s="104">
        <v>173</v>
      </c>
      <c r="D16" s="104">
        <v>27</v>
      </c>
    </row>
    <row r="17" spans="1:4" x14ac:dyDescent="0.25">
      <c r="A17" s="78">
        <v>44136</v>
      </c>
      <c r="B17" s="99">
        <v>144</v>
      </c>
      <c r="C17" s="104">
        <v>192</v>
      </c>
      <c r="D17" s="104">
        <v>23</v>
      </c>
    </row>
    <row r="18" spans="1:4" x14ac:dyDescent="0.25">
      <c r="A18" s="78">
        <v>44166</v>
      </c>
      <c r="B18" s="99">
        <v>153</v>
      </c>
      <c r="C18" s="104">
        <v>196</v>
      </c>
      <c r="D18" s="104">
        <v>26</v>
      </c>
    </row>
    <row r="19" spans="1:4" x14ac:dyDescent="0.25">
      <c r="A19" s="78">
        <v>44197</v>
      </c>
      <c r="B19" s="99">
        <v>128</v>
      </c>
      <c r="C19" s="104">
        <v>168</v>
      </c>
      <c r="D19" s="104">
        <v>19</v>
      </c>
    </row>
    <row r="20" spans="1:4" x14ac:dyDescent="0.25">
      <c r="A20" s="78">
        <v>44228</v>
      </c>
      <c r="B20" s="99">
        <v>111</v>
      </c>
      <c r="C20" s="104">
        <v>170</v>
      </c>
      <c r="D20" s="104">
        <v>27</v>
      </c>
    </row>
    <row r="21" spans="1:4" x14ac:dyDescent="0.25">
      <c r="A21" s="78">
        <v>44256</v>
      </c>
      <c r="B21" s="99">
        <v>134</v>
      </c>
      <c r="C21" s="104">
        <v>212</v>
      </c>
      <c r="D21" s="104">
        <v>14</v>
      </c>
    </row>
    <row r="22" spans="1:4" x14ac:dyDescent="0.25">
      <c r="A22" s="78">
        <v>44287</v>
      </c>
      <c r="B22" s="99">
        <v>151</v>
      </c>
      <c r="C22" s="104">
        <v>207</v>
      </c>
      <c r="D22" s="104">
        <v>14</v>
      </c>
    </row>
    <row r="23" spans="1:4" x14ac:dyDescent="0.25">
      <c r="A23" s="78">
        <v>44317</v>
      </c>
      <c r="B23" s="99">
        <v>127</v>
      </c>
      <c r="C23" s="104">
        <v>191</v>
      </c>
      <c r="D23" s="104">
        <v>17</v>
      </c>
    </row>
    <row r="24" spans="1:4" x14ac:dyDescent="0.25">
      <c r="A24" s="78">
        <v>44348</v>
      </c>
      <c r="B24" s="99">
        <v>149</v>
      </c>
      <c r="C24" s="104">
        <v>196</v>
      </c>
      <c r="D24" s="104">
        <v>14</v>
      </c>
    </row>
    <row r="25" spans="1:4" x14ac:dyDescent="0.25">
      <c r="A25" s="78">
        <v>44378</v>
      </c>
      <c r="B25" s="99">
        <v>114</v>
      </c>
      <c r="C25" s="104">
        <v>213</v>
      </c>
      <c r="D25" s="104">
        <v>25</v>
      </c>
    </row>
    <row r="26" spans="1:4" x14ac:dyDescent="0.25">
      <c r="A26" s="78">
        <v>44409</v>
      </c>
      <c r="B26" s="99">
        <v>106</v>
      </c>
      <c r="C26" s="104">
        <v>176</v>
      </c>
      <c r="D26" s="104">
        <v>14</v>
      </c>
    </row>
    <row r="27" spans="1:4" x14ac:dyDescent="0.25">
      <c r="A27" s="78">
        <v>44440</v>
      </c>
      <c r="B27" s="99">
        <v>107</v>
      </c>
      <c r="C27" s="104">
        <v>182</v>
      </c>
      <c r="D27" s="104">
        <v>25</v>
      </c>
    </row>
    <row r="28" spans="1:4" x14ac:dyDescent="0.25">
      <c r="A28" s="78">
        <v>44470</v>
      </c>
      <c r="B28" s="99">
        <v>120</v>
      </c>
      <c r="C28" s="104">
        <v>188</v>
      </c>
      <c r="D28" s="104">
        <v>16</v>
      </c>
    </row>
    <row r="29" spans="1:4" x14ac:dyDescent="0.25">
      <c r="A29" s="78">
        <v>44501</v>
      </c>
      <c r="B29" s="99">
        <v>149</v>
      </c>
      <c r="C29" s="104">
        <v>222</v>
      </c>
      <c r="D29" s="104">
        <v>26</v>
      </c>
    </row>
    <row r="30" spans="1:4" x14ac:dyDescent="0.25">
      <c r="A30" s="78">
        <v>44531</v>
      </c>
      <c r="B30" s="99">
        <v>144</v>
      </c>
      <c r="C30" s="104">
        <v>219</v>
      </c>
      <c r="D30" s="104">
        <v>32</v>
      </c>
    </row>
    <row r="31" spans="1:4" x14ac:dyDescent="0.25">
      <c r="A31" s="78">
        <v>44562</v>
      </c>
      <c r="B31" s="99">
        <v>153</v>
      </c>
      <c r="C31" s="104">
        <v>181</v>
      </c>
      <c r="D31" s="104">
        <v>23</v>
      </c>
    </row>
    <row r="32" spans="1:4" x14ac:dyDescent="0.25">
      <c r="A32" s="78">
        <v>44593</v>
      </c>
      <c r="B32" s="99">
        <v>118</v>
      </c>
      <c r="C32" s="104">
        <v>166</v>
      </c>
      <c r="D32" s="104">
        <v>25</v>
      </c>
    </row>
    <row r="33" spans="1:4" x14ac:dyDescent="0.25">
      <c r="A33" s="78">
        <v>44621</v>
      </c>
      <c r="B33" s="99">
        <v>130</v>
      </c>
      <c r="C33" s="104">
        <v>204</v>
      </c>
      <c r="D33" s="104">
        <v>23</v>
      </c>
    </row>
    <row r="34" spans="1:4" x14ac:dyDescent="0.25">
      <c r="A34" s="78">
        <v>44652</v>
      </c>
      <c r="B34" s="99">
        <v>130</v>
      </c>
      <c r="C34" s="104">
        <v>195</v>
      </c>
      <c r="D34" s="104">
        <v>16</v>
      </c>
    </row>
    <row r="35" spans="1:4" x14ac:dyDescent="0.25">
      <c r="A35" s="78">
        <v>44682</v>
      </c>
      <c r="B35" s="99">
        <v>124</v>
      </c>
      <c r="C35" s="104">
        <v>209</v>
      </c>
      <c r="D35" s="104">
        <v>20</v>
      </c>
    </row>
    <row r="36" spans="1:4" x14ac:dyDescent="0.25">
      <c r="A36" s="78">
        <v>44713</v>
      </c>
      <c r="B36" s="99">
        <v>148</v>
      </c>
      <c r="C36" s="104">
        <v>212</v>
      </c>
      <c r="D36" s="104">
        <v>18</v>
      </c>
    </row>
    <row r="37" spans="1:4" x14ac:dyDescent="0.25">
      <c r="A37" s="78">
        <v>44743</v>
      </c>
      <c r="B37" s="99">
        <v>186</v>
      </c>
      <c r="C37" s="104">
        <v>234</v>
      </c>
      <c r="D37" s="104">
        <v>17</v>
      </c>
    </row>
    <row r="38" spans="1:4" x14ac:dyDescent="0.25">
      <c r="A38" s="78">
        <v>44774</v>
      </c>
      <c r="B38" s="99">
        <v>138</v>
      </c>
      <c r="C38" s="104">
        <v>200</v>
      </c>
      <c r="D38" s="104">
        <v>20</v>
      </c>
    </row>
    <row r="39" spans="1:4" x14ac:dyDescent="0.25">
      <c r="A39" s="78">
        <v>44805</v>
      </c>
      <c r="B39" s="99">
        <v>104</v>
      </c>
      <c r="C39" s="104">
        <v>152</v>
      </c>
      <c r="D39" s="104">
        <v>22</v>
      </c>
    </row>
    <row r="40" spans="1:4" x14ac:dyDescent="0.25">
      <c r="A40" s="78">
        <v>44835</v>
      </c>
      <c r="B40" s="99">
        <v>143</v>
      </c>
      <c r="C40" s="104">
        <v>218</v>
      </c>
      <c r="D40" s="104">
        <v>23</v>
      </c>
    </row>
    <row r="41" spans="1:4" x14ac:dyDescent="0.25">
      <c r="A41" s="78">
        <v>44866</v>
      </c>
      <c r="B41" s="99">
        <v>119</v>
      </c>
      <c r="C41" s="104">
        <v>196</v>
      </c>
      <c r="D41" s="104">
        <v>23</v>
      </c>
    </row>
    <row r="42" spans="1:4" x14ac:dyDescent="0.25">
      <c r="A42" s="78">
        <v>44896</v>
      </c>
      <c r="B42" s="99">
        <v>135</v>
      </c>
      <c r="C42" s="104">
        <v>199</v>
      </c>
      <c r="D42" s="104">
        <v>12</v>
      </c>
    </row>
    <row r="43" spans="1:4" x14ac:dyDescent="0.25">
      <c r="A43" s="78">
        <v>44927</v>
      </c>
      <c r="B43" s="99">
        <v>128</v>
      </c>
      <c r="C43" s="104">
        <v>200</v>
      </c>
      <c r="D43" s="104">
        <v>23</v>
      </c>
    </row>
    <row r="44" spans="1:4" x14ac:dyDescent="0.25">
      <c r="A44" s="78">
        <v>44958</v>
      </c>
      <c r="B44" s="99">
        <v>126</v>
      </c>
      <c r="C44" s="104">
        <v>184</v>
      </c>
      <c r="D44" s="104">
        <v>21</v>
      </c>
    </row>
    <row r="45" spans="1:4" x14ac:dyDescent="0.25">
      <c r="A45" s="78">
        <v>44986</v>
      </c>
      <c r="B45" s="99">
        <v>121</v>
      </c>
      <c r="C45" s="104">
        <v>175</v>
      </c>
      <c r="D45" s="104">
        <v>33</v>
      </c>
    </row>
    <row r="46" spans="1:4" x14ac:dyDescent="0.25">
      <c r="A46" s="78">
        <v>45017</v>
      </c>
      <c r="B46" s="99">
        <v>127</v>
      </c>
      <c r="C46" s="104">
        <v>157</v>
      </c>
      <c r="D46" s="104">
        <v>23</v>
      </c>
    </row>
    <row r="47" spans="1:4" x14ac:dyDescent="0.25">
      <c r="A47" s="78">
        <v>45047</v>
      </c>
      <c r="B47" s="99">
        <v>133</v>
      </c>
      <c r="C47" s="104">
        <v>189</v>
      </c>
      <c r="D47" s="104">
        <v>27</v>
      </c>
    </row>
    <row r="48" spans="1:4" x14ac:dyDescent="0.25">
      <c r="A48" s="78">
        <v>45078</v>
      </c>
      <c r="B48" s="99">
        <v>122</v>
      </c>
      <c r="C48" s="104">
        <v>183</v>
      </c>
      <c r="D48" s="104">
        <v>19</v>
      </c>
    </row>
    <row r="49" spans="1:4" x14ac:dyDescent="0.25">
      <c r="A49" s="78">
        <v>45108</v>
      </c>
      <c r="B49" s="99">
        <v>115</v>
      </c>
      <c r="C49" s="104">
        <v>171</v>
      </c>
      <c r="D49" s="104">
        <v>23</v>
      </c>
    </row>
    <row r="50" spans="1:4" x14ac:dyDescent="0.25">
      <c r="A50" s="78">
        <v>45139</v>
      </c>
      <c r="B50" s="99">
        <v>104</v>
      </c>
      <c r="C50" s="104">
        <v>191</v>
      </c>
      <c r="D50" s="104">
        <v>22</v>
      </c>
    </row>
    <row r="51" spans="1:4" x14ac:dyDescent="0.25">
      <c r="A51" s="78">
        <v>45170</v>
      </c>
      <c r="B51" s="99">
        <v>119</v>
      </c>
      <c r="C51" s="104">
        <v>169</v>
      </c>
      <c r="D51" s="104">
        <v>15</v>
      </c>
    </row>
    <row r="52" spans="1:4" x14ac:dyDescent="0.25">
      <c r="A52" s="78">
        <v>45200</v>
      </c>
      <c r="B52" s="99">
        <v>125</v>
      </c>
      <c r="C52" s="104">
        <v>203</v>
      </c>
      <c r="D52" s="104">
        <v>27</v>
      </c>
    </row>
    <row r="53" spans="1:4" x14ac:dyDescent="0.25">
      <c r="A53" s="78">
        <v>45231</v>
      </c>
      <c r="B53" s="99">
        <v>124</v>
      </c>
      <c r="C53" s="104">
        <v>197</v>
      </c>
      <c r="D53" s="104">
        <v>15</v>
      </c>
    </row>
    <row r="54" spans="1:4" x14ac:dyDescent="0.25">
      <c r="A54" s="78">
        <v>45261</v>
      </c>
      <c r="B54" s="99">
        <v>141</v>
      </c>
      <c r="C54" s="104">
        <v>185</v>
      </c>
      <c r="D54" s="104">
        <v>19</v>
      </c>
    </row>
    <row r="55" spans="1:4" x14ac:dyDescent="0.25">
      <c r="A55" s="78">
        <v>45292</v>
      </c>
      <c r="B55" s="99">
        <v>134</v>
      </c>
      <c r="C55" s="104">
        <v>200</v>
      </c>
      <c r="D55" s="104">
        <v>23</v>
      </c>
    </row>
    <row r="56" spans="1:4" x14ac:dyDescent="0.25">
      <c r="A56" s="78">
        <v>45323</v>
      </c>
      <c r="B56" s="99">
        <v>100</v>
      </c>
      <c r="C56" s="104">
        <v>158</v>
      </c>
      <c r="D56" s="104">
        <v>15</v>
      </c>
    </row>
    <row r="57" spans="1:4" x14ac:dyDescent="0.25">
      <c r="A57" s="78">
        <v>45352</v>
      </c>
      <c r="B57" s="99">
        <v>118</v>
      </c>
      <c r="C57" s="104">
        <v>198</v>
      </c>
      <c r="D57" s="104">
        <v>15</v>
      </c>
    </row>
    <row r="58" spans="1:4" x14ac:dyDescent="0.25">
      <c r="A58" s="78">
        <v>45383</v>
      </c>
      <c r="B58" s="99">
        <v>117</v>
      </c>
      <c r="C58" s="104">
        <v>183</v>
      </c>
      <c r="D58" s="104">
        <v>17</v>
      </c>
    </row>
    <row r="59" spans="1:4" x14ac:dyDescent="0.25">
      <c r="A59" s="78">
        <v>45413</v>
      </c>
      <c r="B59" s="169">
        <v>126</v>
      </c>
      <c r="C59" s="104">
        <v>187</v>
      </c>
      <c r="D59" s="104">
        <v>21</v>
      </c>
    </row>
    <row r="60" spans="1:4" x14ac:dyDescent="0.25">
      <c r="A60" s="78">
        <v>45444</v>
      </c>
      <c r="B60" s="169">
        <v>110</v>
      </c>
      <c r="C60" s="104">
        <v>214</v>
      </c>
      <c r="D60" s="104">
        <v>24</v>
      </c>
    </row>
    <row r="61" spans="1:4" x14ac:dyDescent="0.25">
      <c r="A61" s="78">
        <v>45474</v>
      </c>
      <c r="B61" s="169">
        <v>129</v>
      </c>
      <c r="C61" s="104">
        <v>168</v>
      </c>
      <c r="D61" s="104">
        <v>29</v>
      </c>
    </row>
    <row r="62" spans="1:4" x14ac:dyDescent="0.25">
      <c r="A62" s="78">
        <v>45505</v>
      </c>
      <c r="B62" s="169">
        <v>122</v>
      </c>
      <c r="C62" s="104">
        <v>181</v>
      </c>
      <c r="D62" s="104">
        <v>17</v>
      </c>
    </row>
    <row r="63" spans="1:4" x14ac:dyDescent="0.25">
      <c r="A63" s="78">
        <v>45536</v>
      </c>
      <c r="B63" s="169">
        <v>110</v>
      </c>
      <c r="C63" s="104">
        <v>178</v>
      </c>
      <c r="D63" s="104">
        <v>21</v>
      </c>
    </row>
    <row r="64" spans="1:4" x14ac:dyDescent="0.25">
      <c r="A64" s="78">
        <v>45566</v>
      </c>
      <c r="B64" s="169">
        <v>138</v>
      </c>
      <c r="C64" s="104">
        <v>160</v>
      </c>
      <c r="D64" s="104">
        <v>22</v>
      </c>
    </row>
    <row r="65" spans="1:4" x14ac:dyDescent="0.25">
      <c r="A65" s="78">
        <v>45597</v>
      </c>
      <c r="B65" s="169">
        <v>119</v>
      </c>
      <c r="C65" s="104">
        <v>194</v>
      </c>
      <c r="D65" s="104">
        <v>11</v>
      </c>
    </row>
    <row r="66" spans="1:4" x14ac:dyDescent="0.25">
      <c r="A66" s="78">
        <v>45627</v>
      </c>
      <c r="B66" s="169">
        <v>111</v>
      </c>
      <c r="C66" s="104">
        <v>198</v>
      </c>
      <c r="D66" s="104">
        <v>40</v>
      </c>
    </row>
    <row r="67" spans="1:4" x14ac:dyDescent="0.25">
      <c r="A67" s="78">
        <v>45658</v>
      </c>
      <c r="B67" s="169">
        <v>129</v>
      </c>
      <c r="C67" s="104">
        <v>210</v>
      </c>
      <c r="D67" s="104">
        <v>24</v>
      </c>
    </row>
    <row r="68" spans="1:4" x14ac:dyDescent="0.25">
      <c r="A68" s="78">
        <v>45689</v>
      </c>
      <c r="B68" s="169">
        <v>128</v>
      </c>
      <c r="C68" s="104">
        <v>183</v>
      </c>
      <c r="D68" s="104">
        <v>17</v>
      </c>
    </row>
    <row r="69" spans="1:4" x14ac:dyDescent="0.25">
      <c r="A69" s="78">
        <v>45717</v>
      </c>
      <c r="B69" s="169">
        <v>110</v>
      </c>
      <c r="C69" s="104">
        <v>207</v>
      </c>
      <c r="D69" s="104">
        <v>17</v>
      </c>
    </row>
    <row r="70" spans="1:4" x14ac:dyDescent="0.25">
      <c r="A70" s="78">
        <v>45748</v>
      </c>
      <c r="B70" s="169">
        <v>149</v>
      </c>
      <c r="C70" s="104">
        <v>210</v>
      </c>
      <c r="D70" s="104">
        <v>20</v>
      </c>
    </row>
    <row r="71" spans="1:4" x14ac:dyDescent="0.25">
      <c r="A71" s="78">
        <v>45778</v>
      </c>
      <c r="B71" s="169">
        <v>160</v>
      </c>
      <c r="C71" s="104">
        <v>192</v>
      </c>
      <c r="D71" s="104">
        <v>16</v>
      </c>
    </row>
    <row r="72" spans="1:4" x14ac:dyDescent="0.25">
      <c r="A72" s="78">
        <v>45809</v>
      </c>
      <c r="B72" s="169">
        <v>122</v>
      </c>
      <c r="C72" s="104">
        <v>184</v>
      </c>
      <c r="D72" s="104">
        <v>16</v>
      </c>
    </row>
    <row r="73" spans="1:4" x14ac:dyDescent="0.25">
      <c r="A73" s="78">
        <v>45839</v>
      </c>
      <c r="B73" s="169">
        <v>132</v>
      </c>
      <c r="C73" s="104">
        <v>197</v>
      </c>
      <c r="D73" s="104">
        <v>15</v>
      </c>
    </row>
    <row r="74" spans="1:4" x14ac:dyDescent="0.25">
      <c r="A74" s="78">
        <v>45870</v>
      </c>
      <c r="B74" s="169">
        <v>138</v>
      </c>
      <c r="C74" s="104">
        <v>185</v>
      </c>
      <c r="D74" s="104">
        <v>16</v>
      </c>
    </row>
    <row r="75" spans="1:4" x14ac:dyDescent="0.25">
      <c r="A75" s="78">
        <v>45901</v>
      </c>
      <c r="B75" s="169">
        <v>126</v>
      </c>
      <c r="C75" s="104">
        <v>172</v>
      </c>
      <c r="D75" s="104">
        <v>23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F483D-18A9-4BDB-A7F6-93EF7970A22A}">
  <sheetPr>
    <tabColor rgb="FFC00000"/>
  </sheetPr>
  <dimension ref="A1:O37"/>
  <sheetViews>
    <sheetView workbookViewId="0">
      <pane ySplit="1" topLeftCell="A2" activePane="bottomLeft" state="frozen"/>
      <selection pane="bottomLeft"/>
    </sheetView>
  </sheetViews>
  <sheetFormatPr defaultRowHeight="13.8" x14ac:dyDescent="0.25"/>
  <cols>
    <col min="1" max="1" width="9" bestFit="1" customWidth="1"/>
    <col min="2" max="2" width="23" customWidth="1"/>
    <col min="3" max="3" width="12.6640625" customWidth="1"/>
  </cols>
  <sheetData>
    <row r="1" spans="1:15" ht="45" customHeight="1" x14ac:dyDescent="0.3">
      <c r="A1" s="87" t="s">
        <v>167</v>
      </c>
      <c r="B1" s="177" t="s">
        <v>214</v>
      </c>
      <c r="C1" s="190" t="s">
        <v>215</v>
      </c>
    </row>
    <row r="2" spans="1:15" ht="14.25" customHeight="1" x14ac:dyDescent="0.25">
      <c r="A2" s="78">
        <v>45017</v>
      </c>
      <c r="B2" s="176">
        <v>959.08188499975017</v>
      </c>
      <c r="C2" s="176"/>
    </row>
    <row r="3" spans="1:15" ht="14.25" customHeight="1" x14ac:dyDescent="0.25">
      <c r="A3" s="78">
        <v>45047</v>
      </c>
      <c r="B3" s="176">
        <v>775.50189972752935</v>
      </c>
      <c r="C3" s="176"/>
    </row>
    <row r="4" spans="1:15" ht="14.25" customHeight="1" x14ac:dyDescent="0.25">
      <c r="A4" s="78">
        <v>45078</v>
      </c>
      <c r="B4" s="176">
        <v>690.88886618797903</v>
      </c>
      <c r="C4" s="176"/>
      <c r="O4" s="159"/>
    </row>
    <row r="5" spans="1:15" ht="14.25" customHeight="1" x14ac:dyDescent="0.25">
      <c r="A5" s="78">
        <v>45108</v>
      </c>
      <c r="B5" s="176">
        <v>542.84347164709902</v>
      </c>
      <c r="C5" s="176"/>
    </row>
    <row r="6" spans="1:15" ht="14.25" customHeight="1" x14ac:dyDescent="0.25">
      <c r="A6" s="78">
        <v>45139</v>
      </c>
      <c r="B6" s="176">
        <v>572.20122496930071</v>
      </c>
      <c r="C6" s="176"/>
    </row>
    <row r="7" spans="1:15" ht="14.25" customHeight="1" x14ac:dyDescent="0.25">
      <c r="A7" s="78">
        <v>45170</v>
      </c>
      <c r="B7" s="176">
        <v>553.72697354413685</v>
      </c>
      <c r="C7" s="176"/>
    </row>
    <row r="8" spans="1:15" ht="14.25" customHeight="1" x14ac:dyDescent="0.25">
      <c r="A8" s="78">
        <v>45200</v>
      </c>
      <c r="B8" s="176">
        <v>594.58912335772743</v>
      </c>
      <c r="C8" s="176"/>
    </row>
    <row r="9" spans="1:15" ht="14.25" customHeight="1" x14ac:dyDescent="0.25">
      <c r="A9" s="78">
        <v>45231</v>
      </c>
      <c r="B9" s="176">
        <v>689.58203445861136</v>
      </c>
      <c r="C9" s="176"/>
    </row>
    <row r="10" spans="1:15" ht="14.25" customHeight="1" x14ac:dyDescent="0.25">
      <c r="A10" s="78">
        <v>45261</v>
      </c>
      <c r="B10" s="176">
        <v>892.16874728641278</v>
      </c>
      <c r="C10" s="176"/>
    </row>
    <row r="11" spans="1:15" ht="14.25" customHeight="1" x14ac:dyDescent="0.25">
      <c r="A11" s="78">
        <v>45292</v>
      </c>
      <c r="B11" s="176">
        <v>1051.0210001779808</v>
      </c>
      <c r="C11" s="176"/>
    </row>
    <row r="12" spans="1:15" ht="14.25" customHeight="1" x14ac:dyDescent="0.25">
      <c r="A12" s="78">
        <v>45323</v>
      </c>
      <c r="B12" s="176">
        <v>992.46942246813296</v>
      </c>
      <c r="C12" s="176"/>
    </row>
    <row r="13" spans="1:15" ht="14.25" customHeight="1" x14ac:dyDescent="0.25">
      <c r="A13" s="78">
        <v>45352</v>
      </c>
      <c r="B13" s="176">
        <v>886.25882088604385</v>
      </c>
      <c r="C13" s="176"/>
    </row>
    <row r="14" spans="1:15" ht="14.25" customHeight="1" x14ac:dyDescent="0.25">
      <c r="A14" s="78">
        <v>45383</v>
      </c>
      <c r="B14" s="176">
        <v>886.19114221689995</v>
      </c>
      <c r="C14" s="176"/>
    </row>
    <row r="15" spans="1:15" ht="14.25" customHeight="1" x14ac:dyDescent="0.25">
      <c r="A15" s="78">
        <v>45413</v>
      </c>
      <c r="B15" s="176">
        <v>743.1558348868997</v>
      </c>
      <c r="C15" s="176"/>
    </row>
    <row r="16" spans="1:15" ht="14.25" customHeight="1" x14ac:dyDescent="0.25">
      <c r="A16" s="78">
        <v>45444</v>
      </c>
      <c r="B16" s="176">
        <v>626.45390868129982</v>
      </c>
      <c r="C16" s="176"/>
    </row>
    <row r="17" spans="1:7" ht="14.25" customHeight="1" x14ac:dyDescent="0.25">
      <c r="A17" s="78">
        <v>45474</v>
      </c>
      <c r="B17" s="176">
        <v>647.01804073380004</v>
      </c>
      <c r="C17" s="176"/>
    </row>
    <row r="18" spans="1:7" ht="14.25" customHeight="1" x14ac:dyDescent="0.25">
      <c r="A18" s="78">
        <v>45505</v>
      </c>
      <c r="B18" s="176">
        <v>573.40185771230028</v>
      </c>
      <c r="C18" s="176"/>
    </row>
    <row r="19" spans="1:7" x14ac:dyDescent="0.25">
      <c r="A19" s="78">
        <v>45536</v>
      </c>
      <c r="B19" s="176">
        <v>487.59323291020002</v>
      </c>
      <c r="C19" s="176"/>
    </row>
    <row r="20" spans="1:7" x14ac:dyDescent="0.25">
      <c r="A20" s="78">
        <v>45566</v>
      </c>
      <c r="B20" s="176">
        <v>581.80896250859973</v>
      </c>
      <c r="C20" s="176"/>
    </row>
    <row r="21" spans="1:7" x14ac:dyDescent="0.25">
      <c r="A21" s="78">
        <v>45597</v>
      </c>
      <c r="B21" s="176">
        <v>681.05248903490019</v>
      </c>
      <c r="C21" s="176"/>
    </row>
    <row r="22" spans="1:7" x14ac:dyDescent="0.25">
      <c r="A22" s="78">
        <v>45627</v>
      </c>
      <c r="B22" s="176">
        <v>841.32180348439988</v>
      </c>
      <c r="C22" s="176"/>
    </row>
    <row r="23" spans="1:7" x14ac:dyDescent="0.25">
      <c r="A23" s="78">
        <v>45658</v>
      </c>
      <c r="B23" s="176">
        <v>896</v>
      </c>
      <c r="C23" s="176"/>
    </row>
    <row r="24" spans="1:7" x14ac:dyDescent="0.25">
      <c r="A24" s="78">
        <v>45689</v>
      </c>
      <c r="B24" s="176">
        <v>989.10032979670007</v>
      </c>
      <c r="C24" s="176"/>
    </row>
    <row r="25" spans="1:7" x14ac:dyDescent="0.25">
      <c r="A25" s="78">
        <v>45717</v>
      </c>
      <c r="B25" s="176">
        <v>939.05271041020035</v>
      </c>
      <c r="C25" s="176"/>
    </row>
    <row r="26" spans="1:7" x14ac:dyDescent="0.25">
      <c r="A26" s="78">
        <v>45748</v>
      </c>
      <c r="B26" s="192"/>
      <c r="C26" s="176">
        <v>782.93061</v>
      </c>
    </row>
    <row r="27" spans="1:7" x14ac:dyDescent="0.25">
      <c r="A27" s="78">
        <v>45778</v>
      </c>
      <c r="B27" s="192"/>
      <c r="C27" s="176">
        <v>606.34141999999997</v>
      </c>
    </row>
    <row r="28" spans="1:7" x14ac:dyDescent="0.25">
      <c r="A28" s="78">
        <v>45809</v>
      </c>
      <c r="B28" s="192"/>
      <c r="C28" s="176">
        <v>557.29676999999992</v>
      </c>
      <c r="G28" t="s">
        <v>216</v>
      </c>
    </row>
    <row r="29" spans="1:7" x14ac:dyDescent="0.25">
      <c r="A29" s="78">
        <v>45839</v>
      </c>
      <c r="B29" s="176"/>
      <c r="C29" s="176">
        <v>575.75971000000004</v>
      </c>
    </row>
    <row r="30" spans="1:7" x14ac:dyDescent="0.25">
      <c r="A30" s="78">
        <v>45870</v>
      </c>
      <c r="B30" s="176"/>
      <c r="C30" s="176">
        <v>511.43637000000007</v>
      </c>
    </row>
    <row r="31" spans="1:7" x14ac:dyDescent="0.25">
      <c r="A31" s="78">
        <v>45901</v>
      </c>
      <c r="B31" s="176"/>
      <c r="C31" s="176">
        <v>439.00694000000004</v>
      </c>
    </row>
    <row r="32" spans="1:7" x14ac:dyDescent="0.25">
      <c r="A32" s="78">
        <v>45931</v>
      </c>
      <c r="B32" s="176"/>
      <c r="C32" s="176">
        <v>499.61779999999999</v>
      </c>
    </row>
    <row r="33" spans="1:3" x14ac:dyDescent="0.25">
      <c r="A33" s="78">
        <v>45962</v>
      </c>
      <c r="B33" s="176"/>
      <c r="C33" s="176">
        <v>550.0635699999998</v>
      </c>
    </row>
    <row r="34" spans="1:3" x14ac:dyDescent="0.25">
      <c r="A34" s="78">
        <v>45992</v>
      </c>
      <c r="B34" s="176"/>
      <c r="C34" s="176">
        <v>580.53294000000005</v>
      </c>
    </row>
    <row r="35" spans="1:3" x14ac:dyDescent="0.25">
      <c r="A35" s="78">
        <v>46023</v>
      </c>
      <c r="B35" s="176"/>
      <c r="C35" s="176">
        <v>629.05548999999996</v>
      </c>
    </row>
    <row r="36" spans="1:3" x14ac:dyDescent="0.25">
      <c r="A36" s="78">
        <v>46054</v>
      </c>
      <c r="B36" s="176"/>
      <c r="C36" s="176">
        <v>601.76535999999999</v>
      </c>
    </row>
    <row r="37" spans="1:3" x14ac:dyDescent="0.25">
      <c r="A37" s="78">
        <v>46082</v>
      </c>
      <c r="B37" s="176"/>
      <c r="C37" s="176">
        <v>580.07071999999971</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816C7-EDC1-47E0-9848-D59395BF7B05}">
  <sheetPr>
    <tabColor rgb="FFFFFF00"/>
  </sheetPr>
  <dimension ref="A1:M74"/>
  <sheetViews>
    <sheetView workbookViewId="0">
      <pane ySplit="1" topLeftCell="A2" activePane="bottomLeft" state="frozen"/>
      <selection pane="bottomLeft"/>
    </sheetView>
  </sheetViews>
  <sheetFormatPr defaultColWidth="8.88671875" defaultRowHeight="13.8" x14ac:dyDescent="0.25"/>
  <cols>
    <col min="1" max="1" width="11.6640625" style="104" bestFit="1" customWidth="1"/>
    <col min="2" max="2" width="17.44140625" style="104" bestFit="1" customWidth="1"/>
    <col min="3" max="3" width="16" style="104" bestFit="1" customWidth="1"/>
    <col min="4" max="4" width="18.109375" style="104" bestFit="1" customWidth="1"/>
    <col min="5" max="5" width="14.88671875" style="104" bestFit="1" customWidth="1"/>
    <col min="6" max="6" width="19" style="104" bestFit="1" customWidth="1"/>
    <col min="7" max="7" width="17.44140625" style="104" bestFit="1" customWidth="1"/>
    <col min="8" max="8" width="13.77734375" style="104" customWidth="1"/>
    <col min="9" max="9" width="16.44140625" style="104" bestFit="1" customWidth="1"/>
    <col min="10" max="10" width="19.5546875" style="104" customWidth="1"/>
    <col min="11" max="11" width="19.77734375" style="104" bestFit="1" customWidth="1"/>
    <col min="12" max="12" width="19.109375" style="104" customWidth="1"/>
    <col min="13" max="13" width="18.6640625" style="104" bestFit="1" customWidth="1"/>
    <col min="14" max="14" width="23.21875" style="104" bestFit="1" customWidth="1"/>
    <col min="15" max="15" width="18.21875" style="104" bestFit="1" customWidth="1"/>
    <col min="16" max="16" width="19.21875" style="104" bestFit="1" customWidth="1"/>
    <col min="17" max="17" width="11.88671875" style="104" bestFit="1" customWidth="1"/>
    <col min="18" max="18" width="10.21875" style="104" bestFit="1" customWidth="1"/>
    <col min="19" max="19" width="9.109375" style="104" bestFit="1" customWidth="1"/>
    <col min="20" max="20" width="11.21875" style="104" bestFit="1" customWidth="1"/>
    <col min="21" max="21" width="7.21875" style="104" bestFit="1" customWidth="1"/>
    <col min="22" max="22" width="7.88671875" style="104" bestFit="1" customWidth="1"/>
    <col min="23" max="16384" width="8.88671875" style="104"/>
  </cols>
  <sheetData>
    <row r="1" spans="1:13" s="188" customFormat="1" ht="31.2" x14ac:dyDescent="0.25">
      <c r="A1" s="189" t="s">
        <v>299</v>
      </c>
      <c r="B1" s="91" t="s">
        <v>318</v>
      </c>
      <c r="C1" s="91" t="s">
        <v>319</v>
      </c>
      <c r="D1" s="91" t="s">
        <v>320</v>
      </c>
      <c r="E1" s="91" t="s">
        <v>222</v>
      </c>
      <c r="F1" s="91" t="s">
        <v>326</v>
      </c>
      <c r="G1" s="91" t="s">
        <v>316</v>
      </c>
      <c r="H1" s="91" t="s">
        <v>317</v>
      </c>
      <c r="I1" s="91" t="s">
        <v>221</v>
      </c>
      <c r="J1" s="91" t="s">
        <v>217</v>
      </c>
      <c r="K1" s="91" t="s">
        <v>321</v>
      </c>
      <c r="L1" s="91" t="s">
        <v>218</v>
      </c>
      <c r="M1" s="91" t="s">
        <v>220</v>
      </c>
    </row>
    <row r="2" spans="1:13" x14ac:dyDescent="0.25">
      <c r="A2" s="196" t="s">
        <v>225</v>
      </c>
      <c r="B2" s="131" t="s">
        <v>325</v>
      </c>
      <c r="C2" s="131" t="s">
        <v>325</v>
      </c>
      <c r="D2" s="131" t="s">
        <v>325</v>
      </c>
      <c r="E2" s="131" t="s">
        <v>325</v>
      </c>
      <c r="F2" s="131">
        <v>30</v>
      </c>
      <c r="G2" s="131">
        <v>16</v>
      </c>
      <c r="H2" s="131">
        <v>7</v>
      </c>
      <c r="I2" s="131">
        <v>59</v>
      </c>
      <c r="J2" s="131">
        <v>20</v>
      </c>
      <c r="K2" s="131">
        <v>25</v>
      </c>
      <c r="L2" s="131">
        <v>17</v>
      </c>
      <c r="M2" s="133">
        <v>255</v>
      </c>
    </row>
    <row r="3" spans="1:13" x14ac:dyDescent="0.25">
      <c r="A3" s="170" t="s">
        <v>226</v>
      </c>
      <c r="B3" s="131" t="s">
        <v>325</v>
      </c>
      <c r="C3" s="131" t="s">
        <v>325</v>
      </c>
      <c r="D3" s="131" t="s">
        <v>325</v>
      </c>
      <c r="E3" s="131" t="s">
        <v>325</v>
      </c>
      <c r="F3" s="104">
        <v>28</v>
      </c>
      <c r="G3" s="104">
        <v>15</v>
      </c>
      <c r="H3" s="104">
        <v>6</v>
      </c>
      <c r="I3" s="104">
        <v>56</v>
      </c>
      <c r="J3" s="104">
        <v>18</v>
      </c>
      <c r="K3" s="104">
        <v>24</v>
      </c>
      <c r="L3" s="104">
        <v>17</v>
      </c>
      <c r="M3" s="132">
        <v>266</v>
      </c>
    </row>
    <row r="4" spans="1:13" x14ac:dyDescent="0.25">
      <c r="A4" s="170" t="s">
        <v>227</v>
      </c>
      <c r="B4" s="131" t="s">
        <v>325</v>
      </c>
      <c r="C4" s="131" t="s">
        <v>325</v>
      </c>
      <c r="D4" s="131" t="s">
        <v>325</v>
      </c>
      <c r="E4" s="131" t="s">
        <v>325</v>
      </c>
      <c r="F4" s="104">
        <v>33</v>
      </c>
      <c r="G4" s="104">
        <v>16</v>
      </c>
      <c r="H4" s="104">
        <v>6</v>
      </c>
      <c r="I4" s="104">
        <v>64</v>
      </c>
      <c r="J4" s="104">
        <v>17</v>
      </c>
      <c r="K4" s="104">
        <v>23</v>
      </c>
      <c r="L4" s="104">
        <v>18</v>
      </c>
      <c r="M4" s="132">
        <v>258</v>
      </c>
    </row>
    <row r="5" spans="1:13" x14ac:dyDescent="0.25">
      <c r="A5" s="170" t="s">
        <v>228</v>
      </c>
      <c r="B5" s="131" t="s">
        <v>325</v>
      </c>
      <c r="C5" s="131" t="s">
        <v>325</v>
      </c>
      <c r="D5" s="131" t="s">
        <v>325</v>
      </c>
      <c r="E5" s="131" t="s">
        <v>325</v>
      </c>
      <c r="F5" s="104">
        <v>34</v>
      </c>
      <c r="G5" s="104">
        <v>16</v>
      </c>
      <c r="H5" s="104">
        <v>6</v>
      </c>
      <c r="I5" s="104">
        <v>63</v>
      </c>
      <c r="J5" s="104">
        <v>17</v>
      </c>
      <c r="K5" s="104">
        <v>24</v>
      </c>
      <c r="L5" s="104">
        <v>15</v>
      </c>
      <c r="M5" s="132">
        <v>263</v>
      </c>
    </row>
    <row r="6" spans="1:13" x14ac:dyDescent="0.25">
      <c r="A6" s="170" t="s">
        <v>229</v>
      </c>
      <c r="B6" s="131" t="s">
        <v>325</v>
      </c>
      <c r="C6" s="131" t="s">
        <v>325</v>
      </c>
      <c r="D6" s="131" t="s">
        <v>325</v>
      </c>
      <c r="E6" s="131" t="s">
        <v>325</v>
      </c>
      <c r="F6" s="104">
        <v>35</v>
      </c>
      <c r="G6" s="104">
        <v>17</v>
      </c>
      <c r="H6" s="104">
        <v>7</v>
      </c>
      <c r="I6" s="104">
        <v>66</v>
      </c>
      <c r="J6" s="104">
        <v>17</v>
      </c>
      <c r="K6" s="104">
        <v>25</v>
      </c>
      <c r="L6" s="104">
        <v>17</v>
      </c>
      <c r="M6" s="132">
        <v>274</v>
      </c>
    </row>
    <row r="7" spans="1:13" x14ac:dyDescent="0.25">
      <c r="A7" s="170" t="s">
        <v>230</v>
      </c>
      <c r="B7" s="131" t="s">
        <v>325</v>
      </c>
      <c r="C7" s="131" t="s">
        <v>325</v>
      </c>
      <c r="D7" s="131" t="s">
        <v>325</v>
      </c>
      <c r="E7" s="131" t="s">
        <v>325</v>
      </c>
      <c r="F7" s="104">
        <v>37</v>
      </c>
      <c r="G7" s="104">
        <v>16</v>
      </c>
      <c r="H7" s="104">
        <v>9</v>
      </c>
      <c r="I7" s="104">
        <v>67</v>
      </c>
      <c r="J7" s="104">
        <v>18</v>
      </c>
      <c r="K7" s="104">
        <v>27</v>
      </c>
      <c r="L7" s="104">
        <v>17</v>
      </c>
      <c r="M7" s="132">
        <v>289</v>
      </c>
    </row>
    <row r="8" spans="1:13" x14ac:dyDescent="0.25">
      <c r="A8" s="170" t="s">
        <v>231</v>
      </c>
      <c r="B8" s="131" t="s">
        <v>325</v>
      </c>
      <c r="C8" s="131" t="s">
        <v>325</v>
      </c>
      <c r="D8" s="131" t="s">
        <v>325</v>
      </c>
      <c r="E8" s="131" t="s">
        <v>325</v>
      </c>
      <c r="F8" s="104">
        <v>35</v>
      </c>
      <c r="G8" s="104">
        <v>16</v>
      </c>
      <c r="H8" s="104">
        <v>10</v>
      </c>
      <c r="I8" s="104">
        <v>64</v>
      </c>
      <c r="J8" s="104">
        <v>17</v>
      </c>
      <c r="K8" s="104">
        <v>23</v>
      </c>
      <c r="L8" s="104">
        <v>16</v>
      </c>
      <c r="M8" s="132">
        <v>288</v>
      </c>
    </row>
    <row r="9" spans="1:13" x14ac:dyDescent="0.25">
      <c r="A9" s="170" t="s">
        <v>232</v>
      </c>
      <c r="B9" s="131" t="s">
        <v>325</v>
      </c>
      <c r="C9" s="131" t="s">
        <v>325</v>
      </c>
      <c r="D9" s="131" t="s">
        <v>325</v>
      </c>
      <c r="E9" s="131" t="s">
        <v>325</v>
      </c>
      <c r="F9" s="104">
        <v>32</v>
      </c>
      <c r="G9" s="104">
        <v>14</v>
      </c>
      <c r="H9" s="104">
        <v>9</v>
      </c>
      <c r="I9" s="104">
        <v>61</v>
      </c>
      <c r="J9" s="104">
        <v>18</v>
      </c>
      <c r="K9" s="104">
        <v>27</v>
      </c>
      <c r="L9" s="104">
        <v>18</v>
      </c>
      <c r="M9" s="132">
        <v>285</v>
      </c>
    </row>
    <row r="10" spans="1:13" x14ac:dyDescent="0.25">
      <c r="A10" s="170" t="s">
        <v>233</v>
      </c>
      <c r="B10" s="131" t="s">
        <v>325</v>
      </c>
      <c r="C10" s="131" t="s">
        <v>325</v>
      </c>
      <c r="D10" s="131" t="s">
        <v>325</v>
      </c>
      <c r="E10" s="131" t="s">
        <v>325</v>
      </c>
      <c r="F10" s="104">
        <v>31</v>
      </c>
      <c r="G10" s="104">
        <v>13</v>
      </c>
      <c r="H10" s="104">
        <v>9</v>
      </c>
      <c r="I10" s="104">
        <v>60</v>
      </c>
      <c r="J10" s="104">
        <v>16</v>
      </c>
      <c r="K10" s="104">
        <v>27</v>
      </c>
      <c r="L10" s="104">
        <v>19</v>
      </c>
      <c r="M10" s="132">
        <v>280</v>
      </c>
    </row>
    <row r="11" spans="1:13" x14ac:dyDescent="0.25">
      <c r="A11" s="170" t="s">
        <v>234</v>
      </c>
      <c r="B11" s="131" t="s">
        <v>325</v>
      </c>
      <c r="C11" s="131" t="s">
        <v>325</v>
      </c>
      <c r="D11" s="131" t="s">
        <v>325</v>
      </c>
      <c r="E11" s="131" t="s">
        <v>325</v>
      </c>
      <c r="F11" s="104">
        <v>30</v>
      </c>
      <c r="G11" s="104">
        <v>12</v>
      </c>
      <c r="H11" s="104">
        <v>8</v>
      </c>
      <c r="I11" s="104">
        <v>59</v>
      </c>
      <c r="J11" s="104">
        <v>14</v>
      </c>
      <c r="K11" s="104">
        <v>28</v>
      </c>
      <c r="L11" s="104">
        <v>18</v>
      </c>
      <c r="M11" s="132">
        <v>270</v>
      </c>
    </row>
    <row r="12" spans="1:13" x14ac:dyDescent="0.25">
      <c r="A12" s="170" t="s">
        <v>235</v>
      </c>
      <c r="B12" s="131" t="s">
        <v>325</v>
      </c>
      <c r="C12" s="131" t="s">
        <v>325</v>
      </c>
      <c r="D12" s="131" t="s">
        <v>325</v>
      </c>
      <c r="E12" s="131" t="s">
        <v>325</v>
      </c>
      <c r="F12" s="104">
        <v>32</v>
      </c>
      <c r="G12" s="104">
        <v>13</v>
      </c>
      <c r="H12" s="104">
        <v>8</v>
      </c>
      <c r="I12" s="104">
        <v>64</v>
      </c>
      <c r="J12" s="104">
        <v>15</v>
      </c>
      <c r="K12" s="104">
        <v>26</v>
      </c>
      <c r="L12" s="104">
        <v>15</v>
      </c>
      <c r="M12" s="132">
        <v>266</v>
      </c>
    </row>
    <row r="13" spans="1:13" x14ac:dyDescent="0.25">
      <c r="A13" s="170" t="s">
        <v>236</v>
      </c>
      <c r="B13" s="131" t="s">
        <v>325</v>
      </c>
      <c r="C13" s="131" t="s">
        <v>325</v>
      </c>
      <c r="D13" s="131" t="s">
        <v>325</v>
      </c>
      <c r="E13" s="131" t="s">
        <v>325</v>
      </c>
      <c r="F13" s="104">
        <v>30</v>
      </c>
      <c r="G13" s="104">
        <v>11</v>
      </c>
      <c r="H13" s="104">
        <v>9</v>
      </c>
      <c r="I13" s="104">
        <v>65</v>
      </c>
      <c r="J13" s="104">
        <v>14</v>
      </c>
      <c r="K13" s="104">
        <v>25</v>
      </c>
      <c r="L13" s="104">
        <v>14</v>
      </c>
      <c r="M13" s="132">
        <v>258</v>
      </c>
    </row>
    <row r="14" spans="1:13" x14ac:dyDescent="0.25">
      <c r="A14" s="170" t="s">
        <v>237</v>
      </c>
      <c r="B14" s="131" t="s">
        <v>325</v>
      </c>
      <c r="C14" s="131" t="s">
        <v>325</v>
      </c>
      <c r="D14" s="131" t="s">
        <v>325</v>
      </c>
      <c r="E14" s="131" t="s">
        <v>325</v>
      </c>
      <c r="F14" s="104">
        <v>28</v>
      </c>
      <c r="G14" s="104">
        <v>11</v>
      </c>
      <c r="H14" s="104">
        <v>10</v>
      </c>
      <c r="I14" s="104">
        <v>64</v>
      </c>
      <c r="J14" s="104">
        <v>14</v>
      </c>
      <c r="K14" s="104">
        <v>24</v>
      </c>
      <c r="L14" s="104">
        <v>15</v>
      </c>
      <c r="M14" s="132">
        <v>256</v>
      </c>
    </row>
    <row r="15" spans="1:13" x14ac:dyDescent="0.25">
      <c r="A15" s="170" t="s">
        <v>238</v>
      </c>
      <c r="B15" s="131" t="s">
        <v>325</v>
      </c>
      <c r="C15" s="131" t="s">
        <v>325</v>
      </c>
      <c r="D15" s="131" t="s">
        <v>325</v>
      </c>
      <c r="E15" s="131" t="s">
        <v>325</v>
      </c>
      <c r="F15" s="104">
        <v>27</v>
      </c>
      <c r="G15" s="104">
        <v>11</v>
      </c>
      <c r="H15" s="104">
        <v>10</v>
      </c>
      <c r="I15" s="104">
        <v>64</v>
      </c>
      <c r="J15" s="104">
        <v>13</v>
      </c>
      <c r="K15" s="104">
        <v>26</v>
      </c>
      <c r="L15" s="104">
        <v>15</v>
      </c>
      <c r="M15" s="132">
        <v>248</v>
      </c>
    </row>
    <row r="16" spans="1:13" x14ac:dyDescent="0.25">
      <c r="A16" s="170" t="s">
        <v>239</v>
      </c>
      <c r="B16" s="131" t="s">
        <v>325</v>
      </c>
      <c r="C16" s="131" t="s">
        <v>325</v>
      </c>
      <c r="D16" s="131" t="s">
        <v>325</v>
      </c>
      <c r="E16" s="131" t="s">
        <v>325</v>
      </c>
      <c r="F16" s="104">
        <v>22</v>
      </c>
      <c r="G16" s="104">
        <v>9</v>
      </c>
      <c r="H16" s="104">
        <v>11</v>
      </c>
      <c r="I16" s="104">
        <v>56</v>
      </c>
      <c r="J16" s="104">
        <v>13</v>
      </c>
      <c r="K16" s="104">
        <v>29</v>
      </c>
      <c r="L16" s="104">
        <v>14</v>
      </c>
      <c r="M16" s="132">
        <v>244</v>
      </c>
    </row>
    <row r="17" spans="1:13" x14ac:dyDescent="0.25">
      <c r="A17" s="170" t="s">
        <v>240</v>
      </c>
      <c r="B17" s="131" t="s">
        <v>325</v>
      </c>
      <c r="C17" s="131" t="s">
        <v>325</v>
      </c>
      <c r="D17" s="131" t="s">
        <v>325</v>
      </c>
      <c r="E17" s="131" t="s">
        <v>325</v>
      </c>
      <c r="F17" s="104">
        <v>22</v>
      </c>
      <c r="G17" s="104">
        <v>9</v>
      </c>
      <c r="H17" s="104">
        <v>11</v>
      </c>
      <c r="I17" s="104">
        <v>58</v>
      </c>
      <c r="J17" s="104">
        <v>11</v>
      </c>
      <c r="K17" s="104">
        <v>29</v>
      </c>
      <c r="L17" s="104">
        <v>14</v>
      </c>
      <c r="M17" s="132">
        <v>248</v>
      </c>
    </row>
    <row r="18" spans="1:13" x14ac:dyDescent="0.25">
      <c r="A18" s="170" t="s">
        <v>241</v>
      </c>
      <c r="B18" s="131" t="s">
        <v>325</v>
      </c>
      <c r="C18" s="131" t="s">
        <v>325</v>
      </c>
      <c r="D18" s="131" t="s">
        <v>325</v>
      </c>
      <c r="E18" s="131" t="s">
        <v>325</v>
      </c>
      <c r="F18" s="104">
        <v>19</v>
      </c>
      <c r="G18" s="104">
        <v>7</v>
      </c>
      <c r="H18" s="104">
        <v>11</v>
      </c>
      <c r="I18" s="104">
        <v>53</v>
      </c>
      <c r="J18" s="104">
        <v>10</v>
      </c>
      <c r="K18" s="104">
        <v>27</v>
      </c>
      <c r="L18" s="104">
        <v>12</v>
      </c>
      <c r="M18" s="132">
        <v>241</v>
      </c>
    </row>
    <row r="19" spans="1:13" x14ac:dyDescent="0.25">
      <c r="A19" s="170" t="s">
        <v>242</v>
      </c>
      <c r="B19" s="131" t="s">
        <v>325</v>
      </c>
      <c r="C19" s="131" t="s">
        <v>325</v>
      </c>
      <c r="D19" s="131" t="s">
        <v>325</v>
      </c>
      <c r="E19" s="131" t="s">
        <v>325</v>
      </c>
      <c r="F19" s="104">
        <v>18</v>
      </c>
      <c r="G19" s="104">
        <v>7</v>
      </c>
      <c r="H19" s="104">
        <v>9</v>
      </c>
      <c r="I19" s="104">
        <v>54</v>
      </c>
      <c r="J19" s="104">
        <v>12</v>
      </c>
      <c r="K19" s="104">
        <v>27</v>
      </c>
      <c r="L19" s="104">
        <v>11</v>
      </c>
      <c r="M19" s="132">
        <v>227</v>
      </c>
    </row>
    <row r="20" spans="1:13" x14ac:dyDescent="0.25">
      <c r="A20" s="170" t="s">
        <v>243</v>
      </c>
      <c r="B20" s="131" t="s">
        <v>325</v>
      </c>
      <c r="C20" s="131" t="s">
        <v>325</v>
      </c>
      <c r="D20" s="131" t="s">
        <v>325</v>
      </c>
      <c r="E20" s="131" t="s">
        <v>325</v>
      </c>
      <c r="F20" s="104">
        <v>19</v>
      </c>
      <c r="G20" s="104">
        <v>7</v>
      </c>
      <c r="H20" s="104">
        <v>8</v>
      </c>
      <c r="I20" s="104">
        <v>57</v>
      </c>
      <c r="J20" s="104">
        <v>11</v>
      </c>
      <c r="K20" s="104">
        <v>31</v>
      </c>
      <c r="L20" s="104">
        <v>11</v>
      </c>
      <c r="M20" s="132">
        <v>220</v>
      </c>
    </row>
    <row r="21" spans="1:13" x14ac:dyDescent="0.25">
      <c r="A21" s="170" t="s">
        <v>244</v>
      </c>
      <c r="B21" s="131" t="s">
        <v>325</v>
      </c>
      <c r="C21" s="131" t="s">
        <v>325</v>
      </c>
      <c r="D21" s="131" t="s">
        <v>325</v>
      </c>
      <c r="E21" s="131" t="s">
        <v>325</v>
      </c>
      <c r="F21" s="104">
        <v>21</v>
      </c>
      <c r="G21" s="104">
        <v>7</v>
      </c>
      <c r="H21" s="104">
        <v>9</v>
      </c>
      <c r="I21" s="104">
        <v>59</v>
      </c>
      <c r="J21" s="104">
        <v>14</v>
      </c>
      <c r="K21" s="104">
        <v>30</v>
      </c>
      <c r="L21" s="104">
        <v>13</v>
      </c>
      <c r="M21" s="132">
        <v>234</v>
      </c>
    </row>
    <row r="22" spans="1:13" x14ac:dyDescent="0.25">
      <c r="A22" s="170" t="s">
        <v>245</v>
      </c>
      <c r="B22" s="131" t="s">
        <v>325</v>
      </c>
      <c r="C22" s="131" t="s">
        <v>325</v>
      </c>
      <c r="D22" s="131" t="s">
        <v>325</v>
      </c>
      <c r="E22" s="131" t="s">
        <v>325</v>
      </c>
      <c r="F22" s="104">
        <v>20</v>
      </c>
      <c r="G22" s="104">
        <v>8</v>
      </c>
      <c r="H22" s="104">
        <v>8</v>
      </c>
      <c r="I22" s="104">
        <v>60</v>
      </c>
      <c r="J22" s="104">
        <v>13</v>
      </c>
      <c r="K22" s="104">
        <v>29</v>
      </c>
      <c r="L22" s="104">
        <v>13</v>
      </c>
      <c r="M22" s="132">
        <v>233</v>
      </c>
    </row>
    <row r="23" spans="1:13" x14ac:dyDescent="0.25">
      <c r="A23" s="170" t="s">
        <v>246</v>
      </c>
      <c r="B23" s="131" t="s">
        <v>325</v>
      </c>
      <c r="C23" s="131" t="s">
        <v>325</v>
      </c>
      <c r="D23" s="131" t="s">
        <v>325</v>
      </c>
      <c r="E23" s="131" t="s">
        <v>325</v>
      </c>
      <c r="F23" s="104">
        <v>22</v>
      </c>
      <c r="G23" s="104">
        <v>8</v>
      </c>
      <c r="H23" s="104">
        <v>9</v>
      </c>
      <c r="I23" s="104">
        <v>62</v>
      </c>
      <c r="J23" s="104">
        <v>13</v>
      </c>
      <c r="K23" s="104">
        <v>29</v>
      </c>
      <c r="L23" s="104">
        <v>13</v>
      </c>
      <c r="M23" s="132">
        <v>242</v>
      </c>
    </row>
    <row r="24" spans="1:13" x14ac:dyDescent="0.25">
      <c r="A24" s="170" t="s">
        <v>247</v>
      </c>
      <c r="B24" s="131" t="s">
        <v>325</v>
      </c>
      <c r="C24" s="131" t="s">
        <v>325</v>
      </c>
      <c r="D24" s="131" t="s">
        <v>325</v>
      </c>
      <c r="E24" s="131" t="s">
        <v>325</v>
      </c>
      <c r="F24" s="104">
        <v>22</v>
      </c>
      <c r="G24" s="104">
        <v>8</v>
      </c>
      <c r="H24" s="104">
        <v>8</v>
      </c>
      <c r="I24" s="104">
        <v>57</v>
      </c>
      <c r="J24" s="104">
        <v>11</v>
      </c>
      <c r="K24" s="104">
        <v>30</v>
      </c>
      <c r="L24" s="104">
        <v>15</v>
      </c>
      <c r="M24" s="132">
        <v>251</v>
      </c>
    </row>
    <row r="25" spans="1:13" x14ac:dyDescent="0.25">
      <c r="A25" s="170" t="s">
        <v>248</v>
      </c>
      <c r="B25" s="131" t="s">
        <v>325</v>
      </c>
      <c r="C25" s="131" t="s">
        <v>325</v>
      </c>
      <c r="D25" s="131" t="s">
        <v>325</v>
      </c>
      <c r="E25" s="131" t="s">
        <v>325</v>
      </c>
      <c r="F25" s="104">
        <v>20</v>
      </c>
      <c r="G25" s="104">
        <v>6</v>
      </c>
      <c r="H25" s="104">
        <v>7</v>
      </c>
      <c r="I25" s="104">
        <v>55</v>
      </c>
      <c r="J25" s="104">
        <v>12</v>
      </c>
      <c r="K25" s="104">
        <v>30</v>
      </c>
      <c r="L25" s="104">
        <v>18</v>
      </c>
      <c r="M25" s="132">
        <v>259</v>
      </c>
    </row>
    <row r="26" spans="1:13" x14ac:dyDescent="0.25">
      <c r="A26" s="170" t="s">
        <v>249</v>
      </c>
      <c r="B26" s="131" t="s">
        <v>325</v>
      </c>
      <c r="C26" s="131" t="s">
        <v>325</v>
      </c>
      <c r="D26" s="131" t="s">
        <v>325</v>
      </c>
      <c r="E26" s="131" t="s">
        <v>325</v>
      </c>
      <c r="F26" s="104">
        <v>21</v>
      </c>
      <c r="G26" s="104">
        <v>8</v>
      </c>
      <c r="H26" s="104">
        <v>7</v>
      </c>
      <c r="I26" s="104">
        <v>53</v>
      </c>
      <c r="J26" s="104">
        <v>11</v>
      </c>
      <c r="K26" s="104">
        <v>31</v>
      </c>
      <c r="L26" s="104">
        <v>20</v>
      </c>
      <c r="M26" s="132">
        <v>262</v>
      </c>
    </row>
    <row r="27" spans="1:13" x14ac:dyDescent="0.25">
      <c r="A27" s="170" t="s">
        <v>250</v>
      </c>
      <c r="B27" s="131" t="s">
        <v>325</v>
      </c>
      <c r="C27" s="131" t="s">
        <v>325</v>
      </c>
      <c r="D27" s="131" t="s">
        <v>325</v>
      </c>
      <c r="E27" s="131" t="s">
        <v>325</v>
      </c>
      <c r="F27" s="104">
        <v>26</v>
      </c>
      <c r="G27" s="104">
        <v>10</v>
      </c>
      <c r="H27" s="104">
        <v>8</v>
      </c>
      <c r="I27" s="104">
        <v>63</v>
      </c>
      <c r="J27" s="104">
        <v>12</v>
      </c>
      <c r="K27" s="104">
        <v>29</v>
      </c>
      <c r="L27" s="104">
        <v>21</v>
      </c>
      <c r="M27" s="132">
        <v>260</v>
      </c>
    </row>
    <row r="28" spans="1:13" x14ac:dyDescent="0.25">
      <c r="A28" s="170" t="s">
        <v>251</v>
      </c>
      <c r="B28" s="131" t="s">
        <v>325</v>
      </c>
      <c r="C28" s="131" t="s">
        <v>325</v>
      </c>
      <c r="D28" s="131" t="s">
        <v>325</v>
      </c>
      <c r="E28" s="131" t="s">
        <v>325</v>
      </c>
      <c r="F28" s="104">
        <v>28</v>
      </c>
      <c r="G28" s="104">
        <v>11</v>
      </c>
      <c r="H28" s="104">
        <v>7</v>
      </c>
      <c r="I28" s="104">
        <v>67</v>
      </c>
      <c r="J28" s="104">
        <v>12</v>
      </c>
      <c r="K28" s="104">
        <v>26</v>
      </c>
      <c r="L28" s="104">
        <v>22</v>
      </c>
      <c r="M28" s="132">
        <v>260</v>
      </c>
    </row>
    <row r="29" spans="1:13" x14ac:dyDescent="0.25">
      <c r="A29" s="170" t="s">
        <v>252</v>
      </c>
      <c r="B29" s="131" t="s">
        <v>325</v>
      </c>
      <c r="C29" s="131" t="s">
        <v>325</v>
      </c>
      <c r="D29" s="131" t="s">
        <v>325</v>
      </c>
      <c r="E29" s="131" t="s">
        <v>325</v>
      </c>
      <c r="F29" s="104">
        <v>28</v>
      </c>
      <c r="G29" s="104">
        <v>12</v>
      </c>
      <c r="H29" s="104">
        <v>6</v>
      </c>
      <c r="I29" s="104">
        <v>66</v>
      </c>
      <c r="J29" s="104">
        <v>12</v>
      </c>
      <c r="K29" s="104">
        <v>26</v>
      </c>
      <c r="L29" s="104">
        <v>23</v>
      </c>
      <c r="M29" s="132">
        <v>261</v>
      </c>
    </row>
    <row r="30" spans="1:13" x14ac:dyDescent="0.25">
      <c r="A30" s="170" t="s">
        <v>253</v>
      </c>
      <c r="B30" s="131" t="s">
        <v>325</v>
      </c>
      <c r="C30" s="131" t="s">
        <v>325</v>
      </c>
      <c r="D30" s="131" t="s">
        <v>325</v>
      </c>
      <c r="E30" s="131" t="s">
        <v>325</v>
      </c>
      <c r="F30" s="104">
        <v>31</v>
      </c>
      <c r="G30" s="104">
        <v>17</v>
      </c>
      <c r="H30" s="104">
        <v>6</v>
      </c>
      <c r="I30" s="104">
        <v>76</v>
      </c>
      <c r="J30" s="104">
        <v>14</v>
      </c>
      <c r="K30" s="104">
        <v>25</v>
      </c>
      <c r="L30" s="104">
        <v>25</v>
      </c>
      <c r="M30" s="132">
        <v>262</v>
      </c>
    </row>
    <row r="31" spans="1:13" x14ac:dyDescent="0.25">
      <c r="A31" s="170" t="s">
        <v>254</v>
      </c>
      <c r="B31" s="131" t="s">
        <v>325</v>
      </c>
      <c r="C31" s="131" t="s">
        <v>325</v>
      </c>
      <c r="D31" s="131" t="s">
        <v>325</v>
      </c>
      <c r="E31" s="131" t="s">
        <v>325</v>
      </c>
      <c r="F31" s="104">
        <v>34</v>
      </c>
      <c r="G31" s="104">
        <v>20</v>
      </c>
      <c r="H31" s="104">
        <v>7</v>
      </c>
      <c r="I31" s="104">
        <v>80</v>
      </c>
      <c r="J31" s="104">
        <v>12</v>
      </c>
      <c r="K31" s="104">
        <v>24</v>
      </c>
      <c r="L31" s="104">
        <v>26</v>
      </c>
      <c r="M31" s="132">
        <v>267</v>
      </c>
    </row>
    <row r="32" spans="1:13" x14ac:dyDescent="0.25">
      <c r="A32" s="170" t="s">
        <v>255</v>
      </c>
      <c r="B32" s="131" t="s">
        <v>325</v>
      </c>
      <c r="C32" s="131" t="s">
        <v>325</v>
      </c>
      <c r="D32" s="131" t="s">
        <v>325</v>
      </c>
      <c r="E32" s="131" t="s">
        <v>325</v>
      </c>
      <c r="F32" s="104">
        <v>33</v>
      </c>
      <c r="G32" s="104">
        <v>21</v>
      </c>
      <c r="H32" s="104">
        <v>7</v>
      </c>
      <c r="I32" s="104">
        <v>82</v>
      </c>
      <c r="J32" s="104">
        <v>15</v>
      </c>
      <c r="K32" s="104">
        <v>21</v>
      </c>
      <c r="L32" s="104">
        <v>27</v>
      </c>
      <c r="M32" s="132">
        <v>293</v>
      </c>
    </row>
    <row r="33" spans="1:13" x14ac:dyDescent="0.25">
      <c r="A33" s="170" t="s">
        <v>256</v>
      </c>
      <c r="B33" s="131" t="s">
        <v>325</v>
      </c>
      <c r="C33" s="131" t="s">
        <v>325</v>
      </c>
      <c r="D33" s="131" t="s">
        <v>325</v>
      </c>
      <c r="E33" s="131" t="s">
        <v>325</v>
      </c>
      <c r="F33" s="104">
        <v>36</v>
      </c>
      <c r="G33" s="104">
        <v>24</v>
      </c>
      <c r="H33" s="104">
        <v>8</v>
      </c>
      <c r="I33" s="104">
        <v>88</v>
      </c>
      <c r="J33" s="104">
        <v>13</v>
      </c>
      <c r="K33" s="104">
        <v>21</v>
      </c>
      <c r="L33" s="104">
        <v>23</v>
      </c>
      <c r="M33" s="132">
        <v>293</v>
      </c>
    </row>
    <row r="34" spans="1:13" x14ac:dyDescent="0.25">
      <c r="A34" s="170" t="s">
        <v>257</v>
      </c>
      <c r="B34" s="131" t="s">
        <v>325</v>
      </c>
      <c r="C34" s="131" t="s">
        <v>325</v>
      </c>
      <c r="D34" s="131" t="s">
        <v>325</v>
      </c>
      <c r="E34" s="131" t="s">
        <v>325</v>
      </c>
      <c r="F34" s="104">
        <v>36</v>
      </c>
      <c r="G34" s="104">
        <v>23</v>
      </c>
      <c r="H34" s="104">
        <v>8</v>
      </c>
      <c r="I34" s="104">
        <v>91</v>
      </c>
      <c r="J34" s="104">
        <v>15</v>
      </c>
      <c r="K34" s="104">
        <v>23</v>
      </c>
      <c r="L34" s="104">
        <v>21</v>
      </c>
      <c r="M34" s="132">
        <v>291</v>
      </c>
    </row>
    <row r="35" spans="1:13" x14ac:dyDescent="0.25">
      <c r="A35" s="170" t="s">
        <v>258</v>
      </c>
      <c r="B35" s="131" t="s">
        <v>325</v>
      </c>
      <c r="C35" s="131" t="s">
        <v>325</v>
      </c>
      <c r="D35" s="131" t="s">
        <v>325</v>
      </c>
      <c r="E35" s="131" t="s">
        <v>325</v>
      </c>
      <c r="F35" s="104">
        <v>36</v>
      </c>
      <c r="G35" s="104">
        <v>23</v>
      </c>
      <c r="H35" s="104">
        <v>8</v>
      </c>
      <c r="I35" s="104">
        <v>91</v>
      </c>
      <c r="J35" s="104">
        <v>15</v>
      </c>
      <c r="K35" s="104">
        <v>24</v>
      </c>
      <c r="L35" s="104">
        <v>23</v>
      </c>
      <c r="M35" s="132">
        <v>286</v>
      </c>
    </row>
    <row r="36" spans="1:13" x14ac:dyDescent="0.25">
      <c r="A36" s="170" t="s">
        <v>259</v>
      </c>
      <c r="B36" s="131" t="s">
        <v>325</v>
      </c>
      <c r="C36" s="104">
        <v>0</v>
      </c>
      <c r="D36" s="131" t="s">
        <v>325</v>
      </c>
      <c r="E36" s="131" t="s">
        <v>325</v>
      </c>
      <c r="F36" s="104">
        <v>37</v>
      </c>
      <c r="G36" s="104">
        <v>26</v>
      </c>
      <c r="H36" s="104">
        <v>10</v>
      </c>
      <c r="I36" s="104">
        <v>94</v>
      </c>
      <c r="J36" s="104">
        <v>15</v>
      </c>
      <c r="K36" s="104">
        <v>24</v>
      </c>
      <c r="L36" s="104">
        <v>22</v>
      </c>
      <c r="M36" s="132">
        <v>281</v>
      </c>
    </row>
    <row r="37" spans="1:13" x14ac:dyDescent="0.25">
      <c r="A37" s="170" t="s">
        <v>260</v>
      </c>
      <c r="B37" s="131" t="s">
        <v>325</v>
      </c>
      <c r="C37" s="104">
        <v>0</v>
      </c>
      <c r="D37" s="131" t="s">
        <v>325</v>
      </c>
      <c r="E37" s="131" t="s">
        <v>325</v>
      </c>
      <c r="F37" s="104">
        <v>38</v>
      </c>
      <c r="G37" s="104">
        <v>26</v>
      </c>
      <c r="H37" s="104">
        <v>10</v>
      </c>
      <c r="I37" s="104">
        <v>94</v>
      </c>
      <c r="J37" s="104">
        <v>14</v>
      </c>
      <c r="K37" s="104">
        <v>19</v>
      </c>
      <c r="L37" s="104">
        <v>21</v>
      </c>
      <c r="M37" s="132">
        <v>274</v>
      </c>
    </row>
    <row r="38" spans="1:13" x14ac:dyDescent="0.25">
      <c r="A38" s="170" t="s">
        <v>261</v>
      </c>
      <c r="B38" s="131" t="s">
        <v>325</v>
      </c>
      <c r="C38" s="104">
        <v>0</v>
      </c>
      <c r="D38" s="131" t="s">
        <v>325</v>
      </c>
      <c r="E38" s="131" t="s">
        <v>325</v>
      </c>
      <c r="F38" s="104">
        <v>42</v>
      </c>
      <c r="G38" s="104">
        <v>28</v>
      </c>
      <c r="H38" s="104">
        <v>11</v>
      </c>
      <c r="I38" s="104">
        <v>101</v>
      </c>
      <c r="J38" s="104">
        <v>15</v>
      </c>
      <c r="K38" s="104">
        <v>24</v>
      </c>
      <c r="L38" s="104">
        <v>21</v>
      </c>
      <c r="M38" s="132">
        <v>274</v>
      </c>
    </row>
    <row r="39" spans="1:13" x14ac:dyDescent="0.25">
      <c r="A39" s="170" t="s">
        <v>262</v>
      </c>
      <c r="B39" s="131" t="s">
        <v>325</v>
      </c>
      <c r="C39" s="104">
        <v>0</v>
      </c>
      <c r="D39" s="131" t="s">
        <v>325</v>
      </c>
      <c r="E39" s="131" t="s">
        <v>325</v>
      </c>
      <c r="F39" s="104">
        <v>43</v>
      </c>
      <c r="G39" s="104">
        <v>28</v>
      </c>
      <c r="H39" s="104">
        <v>12</v>
      </c>
      <c r="I39" s="104">
        <v>98</v>
      </c>
      <c r="J39" s="104">
        <v>17</v>
      </c>
      <c r="K39" s="104">
        <v>23</v>
      </c>
      <c r="L39" s="104">
        <v>20</v>
      </c>
      <c r="M39" s="132">
        <v>284</v>
      </c>
    </row>
    <row r="40" spans="1:13" x14ac:dyDescent="0.25">
      <c r="A40" s="170" t="s">
        <v>263</v>
      </c>
      <c r="B40" s="131" t="s">
        <v>325</v>
      </c>
      <c r="C40" s="104">
        <v>0</v>
      </c>
      <c r="D40" s="131" t="s">
        <v>325</v>
      </c>
      <c r="E40" s="131" t="s">
        <v>325</v>
      </c>
      <c r="F40" s="104">
        <v>40</v>
      </c>
      <c r="G40" s="104">
        <v>26</v>
      </c>
      <c r="H40" s="104">
        <v>12</v>
      </c>
      <c r="I40" s="104">
        <v>92</v>
      </c>
      <c r="J40" s="104">
        <v>17</v>
      </c>
      <c r="K40" s="104">
        <v>23</v>
      </c>
      <c r="L40" s="104">
        <v>18</v>
      </c>
      <c r="M40" s="132">
        <v>284</v>
      </c>
    </row>
    <row r="41" spans="1:13" x14ac:dyDescent="0.25">
      <c r="A41" s="170" t="s">
        <v>264</v>
      </c>
      <c r="B41" s="131" t="s">
        <v>325</v>
      </c>
      <c r="C41" s="104">
        <v>0</v>
      </c>
      <c r="D41" s="131" t="s">
        <v>325</v>
      </c>
      <c r="E41" s="131" t="s">
        <v>325</v>
      </c>
      <c r="F41" s="104">
        <v>38</v>
      </c>
      <c r="G41" s="104">
        <v>25</v>
      </c>
      <c r="H41" s="104">
        <v>13</v>
      </c>
      <c r="I41" s="104">
        <v>91</v>
      </c>
      <c r="J41" s="104">
        <v>18</v>
      </c>
      <c r="K41" s="104">
        <v>23</v>
      </c>
      <c r="L41" s="104">
        <v>17</v>
      </c>
      <c r="M41" s="132">
        <v>270</v>
      </c>
    </row>
    <row r="42" spans="1:13" x14ac:dyDescent="0.25">
      <c r="A42" s="170" t="s">
        <v>265</v>
      </c>
      <c r="B42" s="131" t="s">
        <v>325</v>
      </c>
      <c r="C42" s="104">
        <v>0</v>
      </c>
      <c r="D42" s="131" t="s">
        <v>325</v>
      </c>
      <c r="E42" s="131" t="s">
        <v>325</v>
      </c>
      <c r="F42" s="104">
        <v>45</v>
      </c>
      <c r="G42" s="104">
        <v>25</v>
      </c>
      <c r="H42" s="104">
        <v>14</v>
      </c>
      <c r="I42" s="104">
        <v>92</v>
      </c>
      <c r="J42" s="104">
        <v>18</v>
      </c>
      <c r="K42" s="104">
        <v>23</v>
      </c>
      <c r="L42" s="104">
        <v>17</v>
      </c>
      <c r="M42" s="132">
        <v>270</v>
      </c>
    </row>
    <row r="43" spans="1:13" x14ac:dyDescent="0.25">
      <c r="A43" s="170" t="s">
        <v>266</v>
      </c>
      <c r="B43" s="131" t="s">
        <v>325</v>
      </c>
      <c r="C43" s="104">
        <v>0</v>
      </c>
      <c r="D43" s="131" t="s">
        <v>325</v>
      </c>
      <c r="E43" s="131" t="s">
        <v>325</v>
      </c>
      <c r="F43" s="104">
        <v>43</v>
      </c>
      <c r="G43" s="104">
        <v>24</v>
      </c>
      <c r="H43" s="104">
        <v>14</v>
      </c>
      <c r="I43" s="104">
        <v>92</v>
      </c>
      <c r="J43" s="104">
        <v>18</v>
      </c>
      <c r="K43" s="104">
        <v>24</v>
      </c>
      <c r="L43" s="104">
        <v>18</v>
      </c>
      <c r="M43" s="132">
        <v>269</v>
      </c>
    </row>
    <row r="44" spans="1:13" x14ac:dyDescent="0.25">
      <c r="A44" s="170" t="s">
        <v>267</v>
      </c>
      <c r="B44" s="131" t="s">
        <v>325</v>
      </c>
      <c r="C44" s="104">
        <v>0</v>
      </c>
      <c r="D44" s="131" t="s">
        <v>325</v>
      </c>
      <c r="E44" s="131" t="s">
        <v>325</v>
      </c>
      <c r="F44" s="104">
        <v>46</v>
      </c>
      <c r="G44" s="104">
        <v>24</v>
      </c>
      <c r="H44" s="104">
        <v>15</v>
      </c>
      <c r="I44" s="104">
        <v>92</v>
      </c>
      <c r="J44" s="104">
        <v>16</v>
      </c>
      <c r="K44" s="104">
        <v>22</v>
      </c>
      <c r="L44" s="104">
        <v>18</v>
      </c>
      <c r="M44" s="132">
        <v>239</v>
      </c>
    </row>
    <row r="45" spans="1:13" x14ac:dyDescent="0.25">
      <c r="A45" s="170" t="s">
        <v>268</v>
      </c>
      <c r="B45" s="131" t="s">
        <v>325</v>
      </c>
      <c r="C45" s="104">
        <v>0</v>
      </c>
      <c r="D45" s="131" t="s">
        <v>325</v>
      </c>
      <c r="E45" s="131" t="s">
        <v>325</v>
      </c>
      <c r="F45" s="104">
        <v>45</v>
      </c>
      <c r="G45" s="104">
        <v>22</v>
      </c>
      <c r="H45" s="104">
        <v>16</v>
      </c>
      <c r="I45" s="104">
        <v>89</v>
      </c>
      <c r="J45" s="104">
        <v>13</v>
      </c>
      <c r="K45" s="104">
        <v>21</v>
      </c>
      <c r="L45" s="104">
        <v>21</v>
      </c>
      <c r="M45" s="132">
        <v>231</v>
      </c>
    </row>
    <row r="46" spans="1:13" x14ac:dyDescent="0.25">
      <c r="A46" s="170" t="s">
        <v>269</v>
      </c>
      <c r="B46" s="131" t="s">
        <v>325</v>
      </c>
      <c r="C46" s="104" t="s">
        <v>325</v>
      </c>
      <c r="D46" s="131" t="s">
        <v>325</v>
      </c>
      <c r="E46" s="131" t="s">
        <v>325</v>
      </c>
      <c r="F46" s="104">
        <v>46</v>
      </c>
      <c r="G46" s="104">
        <v>23</v>
      </c>
      <c r="H46" s="104">
        <v>16</v>
      </c>
      <c r="I46" s="104">
        <v>89</v>
      </c>
      <c r="J46" s="104">
        <v>14</v>
      </c>
      <c r="K46" s="104">
        <v>21</v>
      </c>
      <c r="L46" s="104">
        <v>25</v>
      </c>
      <c r="M46" s="132">
        <v>233</v>
      </c>
    </row>
    <row r="47" spans="1:13" x14ac:dyDescent="0.25">
      <c r="A47" s="170" t="s">
        <v>270</v>
      </c>
      <c r="B47" s="131" t="s">
        <v>325</v>
      </c>
      <c r="C47" s="104" t="s">
        <v>325</v>
      </c>
      <c r="D47" s="131" t="s">
        <v>325</v>
      </c>
      <c r="E47" s="131" t="s">
        <v>325</v>
      </c>
      <c r="F47" s="104">
        <v>47</v>
      </c>
      <c r="G47" s="104">
        <v>26</v>
      </c>
      <c r="H47" s="104">
        <v>15</v>
      </c>
      <c r="I47" s="104">
        <v>93</v>
      </c>
      <c r="J47" s="104">
        <v>14</v>
      </c>
      <c r="K47" s="104">
        <v>19</v>
      </c>
      <c r="L47" s="104">
        <v>23</v>
      </c>
      <c r="M47" s="132">
        <v>224</v>
      </c>
    </row>
    <row r="48" spans="1:13" x14ac:dyDescent="0.25">
      <c r="A48" s="170" t="s">
        <v>271</v>
      </c>
      <c r="B48" s="131" t="s">
        <v>325</v>
      </c>
      <c r="C48" s="104" t="s">
        <v>325</v>
      </c>
      <c r="D48" s="131" t="s">
        <v>325</v>
      </c>
      <c r="E48" s="131" t="s">
        <v>325</v>
      </c>
      <c r="F48" s="104">
        <v>44</v>
      </c>
      <c r="G48" s="104">
        <v>22</v>
      </c>
      <c r="H48" s="104">
        <v>13</v>
      </c>
      <c r="I48" s="104">
        <v>90</v>
      </c>
      <c r="J48" s="104">
        <v>15</v>
      </c>
      <c r="K48" s="104">
        <v>18</v>
      </c>
      <c r="L48" s="104">
        <v>22</v>
      </c>
      <c r="M48" s="132">
        <v>228</v>
      </c>
    </row>
    <row r="49" spans="1:13" x14ac:dyDescent="0.25">
      <c r="A49" s="170" t="s">
        <v>272</v>
      </c>
      <c r="B49" s="131" t="s">
        <v>325</v>
      </c>
      <c r="C49" s="104" t="s">
        <v>325</v>
      </c>
      <c r="D49" s="131" t="s">
        <v>325</v>
      </c>
      <c r="E49" s="131" t="s">
        <v>325</v>
      </c>
      <c r="F49" s="104">
        <v>47</v>
      </c>
      <c r="G49" s="104">
        <v>24</v>
      </c>
      <c r="H49" s="104">
        <v>13</v>
      </c>
      <c r="I49" s="104">
        <v>92</v>
      </c>
      <c r="J49" s="104">
        <v>14</v>
      </c>
      <c r="K49" s="104">
        <v>18</v>
      </c>
      <c r="L49" s="104">
        <v>22</v>
      </c>
      <c r="M49" s="132">
        <v>224</v>
      </c>
    </row>
    <row r="50" spans="1:13" x14ac:dyDescent="0.25">
      <c r="A50" s="170" t="s">
        <v>273</v>
      </c>
      <c r="B50" s="131" t="s">
        <v>325</v>
      </c>
      <c r="C50" s="104" t="s">
        <v>325</v>
      </c>
      <c r="D50" s="131" t="s">
        <v>325</v>
      </c>
      <c r="E50" s="131" t="s">
        <v>325</v>
      </c>
      <c r="F50" s="104">
        <v>44</v>
      </c>
      <c r="G50" s="104">
        <v>22</v>
      </c>
      <c r="H50" s="104">
        <v>11</v>
      </c>
      <c r="I50" s="104">
        <v>90</v>
      </c>
      <c r="J50" s="104">
        <v>14</v>
      </c>
      <c r="K50" s="104">
        <v>13</v>
      </c>
      <c r="L50" s="104">
        <v>20</v>
      </c>
      <c r="M50" s="132">
        <v>209</v>
      </c>
    </row>
    <row r="51" spans="1:13" x14ac:dyDescent="0.25">
      <c r="A51" s="170" t="s">
        <v>274</v>
      </c>
      <c r="B51" s="131" t="s">
        <v>325</v>
      </c>
      <c r="C51" s="104" t="s">
        <v>325</v>
      </c>
      <c r="D51" s="131" t="s">
        <v>325</v>
      </c>
      <c r="E51" s="131" t="s">
        <v>325</v>
      </c>
      <c r="F51" s="104">
        <v>40</v>
      </c>
      <c r="G51" s="104">
        <v>23</v>
      </c>
      <c r="H51" s="104">
        <v>10</v>
      </c>
      <c r="I51" s="104">
        <v>84</v>
      </c>
      <c r="J51" s="104">
        <v>13</v>
      </c>
      <c r="K51" s="104">
        <v>17</v>
      </c>
      <c r="L51" s="104">
        <v>21</v>
      </c>
      <c r="M51" s="132">
        <v>202</v>
      </c>
    </row>
    <row r="52" spans="1:13" x14ac:dyDescent="0.25">
      <c r="A52" s="170" t="s">
        <v>275</v>
      </c>
      <c r="B52" s="131" t="s">
        <v>325</v>
      </c>
      <c r="C52" s="104" t="s">
        <v>325</v>
      </c>
      <c r="D52" s="131" t="s">
        <v>325</v>
      </c>
      <c r="E52" s="131" t="s">
        <v>325</v>
      </c>
      <c r="F52" s="104">
        <v>40</v>
      </c>
      <c r="G52" s="104">
        <v>23</v>
      </c>
      <c r="H52" s="104">
        <v>10</v>
      </c>
      <c r="I52" s="104">
        <v>85</v>
      </c>
      <c r="J52" s="104">
        <v>13</v>
      </c>
      <c r="K52" s="104">
        <v>18</v>
      </c>
      <c r="L52" s="104">
        <v>23</v>
      </c>
      <c r="M52" s="132">
        <v>201</v>
      </c>
    </row>
    <row r="53" spans="1:13" x14ac:dyDescent="0.25">
      <c r="A53" s="170" t="s">
        <v>276</v>
      </c>
      <c r="B53" s="131" t="s">
        <v>325</v>
      </c>
      <c r="C53" s="104" t="s">
        <v>325</v>
      </c>
      <c r="D53" s="104">
        <v>0</v>
      </c>
      <c r="E53" s="131" t="s">
        <v>325</v>
      </c>
      <c r="F53" s="104">
        <v>41</v>
      </c>
      <c r="G53" s="104">
        <v>23</v>
      </c>
      <c r="H53" s="104">
        <v>9</v>
      </c>
      <c r="I53" s="104">
        <v>84</v>
      </c>
      <c r="J53" s="104">
        <v>13</v>
      </c>
      <c r="K53" s="104">
        <v>17</v>
      </c>
      <c r="L53" s="104">
        <v>25</v>
      </c>
      <c r="M53" s="132">
        <v>204</v>
      </c>
    </row>
    <row r="54" spans="1:13" x14ac:dyDescent="0.25">
      <c r="A54" s="170" t="s">
        <v>277</v>
      </c>
      <c r="B54" s="131" t="s">
        <v>325</v>
      </c>
      <c r="C54" s="104" t="s">
        <v>325</v>
      </c>
      <c r="D54" s="104">
        <v>0</v>
      </c>
      <c r="E54" s="131" t="s">
        <v>325</v>
      </c>
      <c r="F54" s="104">
        <v>35</v>
      </c>
      <c r="G54" s="104">
        <v>20</v>
      </c>
      <c r="H54" s="104">
        <v>8</v>
      </c>
      <c r="I54" s="104">
        <v>77</v>
      </c>
      <c r="J54" s="104">
        <v>12</v>
      </c>
      <c r="K54" s="104">
        <v>19</v>
      </c>
      <c r="L54" s="104">
        <v>25</v>
      </c>
      <c r="M54" s="132">
        <v>205</v>
      </c>
    </row>
    <row r="55" spans="1:13" x14ac:dyDescent="0.25">
      <c r="A55" s="170" t="s">
        <v>278</v>
      </c>
      <c r="B55" s="131" t="s">
        <v>325</v>
      </c>
      <c r="C55" s="104" t="s">
        <v>325</v>
      </c>
      <c r="D55" s="104">
        <v>0</v>
      </c>
      <c r="E55" s="131" t="s">
        <v>325</v>
      </c>
      <c r="F55" s="104">
        <v>34</v>
      </c>
      <c r="G55" s="104">
        <v>19</v>
      </c>
      <c r="H55" s="104">
        <v>8</v>
      </c>
      <c r="I55" s="104">
        <v>74</v>
      </c>
      <c r="J55" s="104">
        <v>14</v>
      </c>
      <c r="K55" s="104">
        <v>17</v>
      </c>
      <c r="L55" s="104">
        <v>23</v>
      </c>
      <c r="M55" s="132">
        <v>199</v>
      </c>
    </row>
    <row r="56" spans="1:13" x14ac:dyDescent="0.25">
      <c r="A56" s="170" t="s">
        <v>279</v>
      </c>
      <c r="B56" s="131" t="s">
        <v>325</v>
      </c>
      <c r="C56" s="104" t="s">
        <v>325</v>
      </c>
      <c r="D56" s="104">
        <v>0</v>
      </c>
      <c r="E56" s="131" t="s">
        <v>325</v>
      </c>
      <c r="F56" s="104">
        <v>32</v>
      </c>
      <c r="G56" s="104">
        <v>19</v>
      </c>
      <c r="H56" s="104">
        <v>7</v>
      </c>
      <c r="I56" s="104">
        <v>76</v>
      </c>
      <c r="J56" s="104">
        <v>13</v>
      </c>
      <c r="K56" s="104">
        <v>18</v>
      </c>
      <c r="L56" s="104">
        <v>21</v>
      </c>
      <c r="M56" s="132">
        <v>196</v>
      </c>
    </row>
    <row r="57" spans="1:13" x14ac:dyDescent="0.25">
      <c r="A57" s="170" t="s">
        <v>280</v>
      </c>
      <c r="B57" s="131" t="s">
        <v>325</v>
      </c>
      <c r="C57" s="104" t="s">
        <v>325</v>
      </c>
      <c r="D57" s="104">
        <v>0</v>
      </c>
      <c r="E57" s="131" t="s">
        <v>325</v>
      </c>
      <c r="F57" s="131" t="s">
        <v>325</v>
      </c>
      <c r="G57" s="131" t="s">
        <v>325</v>
      </c>
      <c r="H57" s="131" t="s">
        <v>325</v>
      </c>
      <c r="I57" s="131" t="s">
        <v>325</v>
      </c>
      <c r="J57" s="104">
        <v>15</v>
      </c>
      <c r="K57" s="104">
        <v>21</v>
      </c>
      <c r="L57" s="104">
        <v>22</v>
      </c>
      <c r="M57" s="132">
        <v>204</v>
      </c>
    </row>
    <row r="58" spans="1:13" x14ac:dyDescent="0.25">
      <c r="A58" s="170" t="s">
        <v>281</v>
      </c>
      <c r="B58" s="131" t="s">
        <v>325</v>
      </c>
      <c r="C58" s="104" t="s">
        <v>325</v>
      </c>
      <c r="D58" s="104">
        <v>0</v>
      </c>
      <c r="E58" s="131" t="s">
        <v>325</v>
      </c>
      <c r="F58" s="104">
        <v>30</v>
      </c>
      <c r="G58" s="104">
        <v>23</v>
      </c>
      <c r="H58" s="104">
        <v>6</v>
      </c>
      <c r="I58" s="104">
        <v>74</v>
      </c>
      <c r="J58" s="104">
        <v>13</v>
      </c>
      <c r="K58" s="104">
        <v>19</v>
      </c>
      <c r="L58" s="104">
        <v>20</v>
      </c>
      <c r="M58" s="132">
        <v>197</v>
      </c>
    </row>
    <row r="59" spans="1:13" x14ac:dyDescent="0.25">
      <c r="A59" s="170" t="s">
        <v>282</v>
      </c>
      <c r="B59" s="131" t="s">
        <v>325</v>
      </c>
      <c r="C59" s="104" t="s">
        <v>325</v>
      </c>
      <c r="D59" s="104">
        <v>0</v>
      </c>
      <c r="E59" s="131" t="s">
        <v>325</v>
      </c>
      <c r="F59" s="104">
        <v>31</v>
      </c>
      <c r="G59" s="104">
        <v>23</v>
      </c>
      <c r="H59" s="104">
        <v>7</v>
      </c>
      <c r="I59" s="104">
        <v>75</v>
      </c>
      <c r="J59" s="104">
        <v>14</v>
      </c>
      <c r="K59" s="104">
        <v>22</v>
      </c>
      <c r="L59" s="104">
        <v>19</v>
      </c>
      <c r="M59" s="132">
        <v>207</v>
      </c>
    </row>
    <row r="60" spans="1:13" x14ac:dyDescent="0.25">
      <c r="A60" s="170" t="s">
        <v>283</v>
      </c>
      <c r="B60" s="131" t="s">
        <v>325</v>
      </c>
      <c r="C60" s="104" t="s">
        <v>325</v>
      </c>
      <c r="D60" s="104">
        <v>0</v>
      </c>
      <c r="E60" s="131" t="s">
        <v>325</v>
      </c>
      <c r="F60" s="104">
        <v>33</v>
      </c>
      <c r="G60" s="104">
        <v>26</v>
      </c>
      <c r="H60" s="104">
        <v>9</v>
      </c>
      <c r="I60" s="104">
        <v>78</v>
      </c>
      <c r="J60" s="104">
        <v>14</v>
      </c>
      <c r="K60" s="104">
        <v>23</v>
      </c>
      <c r="L60" s="104">
        <v>19</v>
      </c>
      <c r="M60" s="132">
        <v>212</v>
      </c>
    </row>
    <row r="61" spans="1:13" x14ac:dyDescent="0.25">
      <c r="A61" s="170" t="s">
        <v>284</v>
      </c>
      <c r="B61" s="131" t="s">
        <v>325</v>
      </c>
      <c r="C61" s="104" t="s">
        <v>325</v>
      </c>
      <c r="D61" s="104">
        <v>0</v>
      </c>
      <c r="E61" s="131" t="s">
        <v>325</v>
      </c>
      <c r="F61" s="104">
        <v>29</v>
      </c>
      <c r="G61" s="104">
        <v>25</v>
      </c>
      <c r="H61" s="104">
        <v>9</v>
      </c>
      <c r="I61" s="104">
        <v>73</v>
      </c>
      <c r="J61" s="104">
        <v>15</v>
      </c>
      <c r="K61" s="104">
        <v>26</v>
      </c>
      <c r="L61" s="104">
        <v>17</v>
      </c>
      <c r="M61" s="132">
        <v>211</v>
      </c>
    </row>
    <row r="62" spans="1:13" x14ac:dyDescent="0.25">
      <c r="A62" s="170" t="s">
        <v>285</v>
      </c>
      <c r="B62" s="131" t="s">
        <v>325</v>
      </c>
      <c r="C62" s="104" t="s">
        <v>325</v>
      </c>
      <c r="D62" s="104">
        <v>0</v>
      </c>
      <c r="E62" s="131" t="s">
        <v>325</v>
      </c>
      <c r="F62" s="104">
        <v>31</v>
      </c>
      <c r="G62" s="104">
        <v>27</v>
      </c>
      <c r="H62" s="104">
        <v>10</v>
      </c>
      <c r="I62" s="104">
        <v>71</v>
      </c>
      <c r="J62" s="104">
        <v>16</v>
      </c>
      <c r="K62" s="104">
        <v>26</v>
      </c>
      <c r="L62" s="104">
        <v>17</v>
      </c>
      <c r="M62" s="132">
        <v>215</v>
      </c>
    </row>
    <row r="63" spans="1:13" x14ac:dyDescent="0.25">
      <c r="A63" s="170" t="s">
        <v>286</v>
      </c>
      <c r="B63" s="131" t="s">
        <v>325</v>
      </c>
      <c r="C63" s="104" t="s">
        <v>325</v>
      </c>
      <c r="D63" s="104" t="s">
        <v>325</v>
      </c>
      <c r="E63" s="131" t="s">
        <v>325</v>
      </c>
      <c r="F63" s="104">
        <v>33</v>
      </c>
      <c r="G63" s="104">
        <v>27</v>
      </c>
      <c r="H63" s="104">
        <v>12</v>
      </c>
      <c r="I63" s="104">
        <v>75</v>
      </c>
      <c r="J63" s="104">
        <v>17</v>
      </c>
      <c r="K63" s="104">
        <v>24</v>
      </c>
      <c r="L63" s="104">
        <v>16</v>
      </c>
      <c r="M63" s="132">
        <v>220</v>
      </c>
    </row>
    <row r="64" spans="1:13" x14ac:dyDescent="0.25">
      <c r="A64" s="170" t="s">
        <v>287</v>
      </c>
      <c r="B64" s="131" t="s">
        <v>325</v>
      </c>
      <c r="C64" s="104" t="s">
        <v>325</v>
      </c>
      <c r="D64" s="104" t="s">
        <v>325</v>
      </c>
      <c r="E64" s="131" t="s">
        <v>325</v>
      </c>
      <c r="F64" s="104">
        <v>34</v>
      </c>
      <c r="G64" s="104">
        <v>29</v>
      </c>
      <c r="H64" s="104">
        <v>13</v>
      </c>
      <c r="I64" s="104">
        <v>77</v>
      </c>
      <c r="J64" s="104">
        <v>18</v>
      </c>
      <c r="K64" s="104">
        <v>24</v>
      </c>
      <c r="L64" s="104">
        <v>15</v>
      </c>
      <c r="M64" s="132">
        <v>221</v>
      </c>
    </row>
    <row r="65" spans="1:13" x14ac:dyDescent="0.25">
      <c r="A65" s="170" t="s">
        <v>288</v>
      </c>
      <c r="B65" s="131" t="s">
        <v>325</v>
      </c>
      <c r="C65" s="104" t="s">
        <v>325</v>
      </c>
      <c r="D65" s="104" t="s">
        <v>325</v>
      </c>
      <c r="E65" s="131" t="s">
        <v>325</v>
      </c>
      <c r="F65" s="104">
        <v>35</v>
      </c>
      <c r="G65" s="104">
        <v>29</v>
      </c>
      <c r="H65" s="104">
        <v>14</v>
      </c>
      <c r="I65" s="104">
        <v>77</v>
      </c>
      <c r="J65" s="104">
        <v>20</v>
      </c>
      <c r="K65" s="104">
        <v>25</v>
      </c>
      <c r="L65" s="104">
        <v>16</v>
      </c>
      <c r="M65" s="132">
        <v>219</v>
      </c>
    </row>
    <row r="66" spans="1:13" x14ac:dyDescent="0.25">
      <c r="A66" s="170" t="s">
        <v>289</v>
      </c>
      <c r="B66" s="131" t="s">
        <v>325</v>
      </c>
      <c r="C66" s="104" t="s">
        <v>325</v>
      </c>
      <c r="D66" s="104" t="s">
        <v>325</v>
      </c>
      <c r="E66" s="131" t="s">
        <v>325</v>
      </c>
      <c r="F66" s="104">
        <v>31</v>
      </c>
      <c r="G66" s="104">
        <v>28</v>
      </c>
      <c r="H66" s="104">
        <v>13</v>
      </c>
      <c r="I66" s="104">
        <v>74</v>
      </c>
      <c r="J66" s="104">
        <v>20</v>
      </c>
      <c r="K66" s="104">
        <v>23</v>
      </c>
      <c r="L66" s="104">
        <v>14</v>
      </c>
      <c r="M66" s="132">
        <v>211</v>
      </c>
    </row>
    <row r="67" spans="1:13" x14ac:dyDescent="0.25">
      <c r="A67" s="170" t="s">
        <v>290</v>
      </c>
      <c r="B67" s="131" t="s">
        <v>325</v>
      </c>
      <c r="C67" s="104" t="s">
        <v>325</v>
      </c>
      <c r="D67" s="104" t="s">
        <v>325</v>
      </c>
      <c r="E67" s="131" t="s">
        <v>325</v>
      </c>
      <c r="F67" s="104">
        <v>32</v>
      </c>
      <c r="G67" s="104">
        <v>27</v>
      </c>
      <c r="H67" s="104">
        <v>13</v>
      </c>
      <c r="I67" s="104">
        <v>75</v>
      </c>
      <c r="J67" s="104">
        <v>17</v>
      </c>
      <c r="K67" s="104">
        <v>25</v>
      </c>
      <c r="L67" s="104">
        <v>17</v>
      </c>
      <c r="M67" s="132">
        <v>207</v>
      </c>
    </row>
    <row r="68" spans="1:13" x14ac:dyDescent="0.25">
      <c r="A68" s="170" t="s">
        <v>291</v>
      </c>
      <c r="B68" s="131" t="s">
        <v>325</v>
      </c>
      <c r="C68" s="104" t="s">
        <v>325</v>
      </c>
      <c r="D68" s="104" t="s">
        <v>325</v>
      </c>
      <c r="E68" s="131" t="s">
        <v>325</v>
      </c>
      <c r="F68" s="104">
        <v>32</v>
      </c>
      <c r="G68" s="104">
        <v>27</v>
      </c>
      <c r="H68" s="104">
        <v>13</v>
      </c>
      <c r="I68" s="104">
        <v>75</v>
      </c>
      <c r="J68" s="104">
        <v>17</v>
      </c>
      <c r="K68" s="104">
        <v>24</v>
      </c>
      <c r="L68" s="104">
        <v>18</v>
      </c>
      <c r="M68" s="132">
        <v>205</v>
      </c>
    </row>
    <row r="69" spans="1:13" x14ac:dyDescent="0.25">
      <c r="A69" s="170" t="s">
        <v>292</v>
      </c>
      <c r="B69" s="131" t="s">
        <v>325</v>
      </c>
      <c r="C69" s="104" t="s">
        <v>325</v>
      </c>
      <c r="D69" s="104" t="s">
        <v>325</v>
      </c>
      <c r="E69" s="131" t="s">
        <v>325</v>
      </c>
      <c r="F69" s="104">
        <v>31</v>
      </c>
      <c r="G69" s="104">
        <v>26</v>
      </c>
      <c r="H69" s="104">
        <v>13</v>
      </c>
      <c r="I69" s="104">
        <v>72</v>
      </c>
      <c r="J69" s="104">
        <v>15</v>
      </c>
      <c r="K69" s="104">
        <v>21</v>
      </c>
      <c r="L69" s="104">
        <v>16</v>
      </c>
      <c r="M69" s="132">
        <v>193</v>
      </c>
    </row>
    <row r="70" spans="1:13" x14ac:dyDescent="0.25">
      <c r="A70" s="170" t="s">
        <v>293</v>
      </c>
      <c r="B70" s="131" t="s">
        <v>325</v>
      </c>
      <c r="C70" s="104" t="s">
        <v>325</v>
      </c>
      <c r="D70" s="104" t="s">
        <v>325</v>
      </c>
      <c r="E70" s="131" t="s">
        <v>325</v>
      </c>
      <c r="F70" s="104">
        <v>30</v>
      </c>
      <c r="G70" s="104">
        <v>25</v>
      </c>
      <c r="H70" s="104">
        <v>11</v>
      </c>
      <c r="I70" s="104">
        <v>71</v>
      </c>
      <c r="J70" s="104">
        <v>15</v>
      </c>
      <c r="K70" s="104">
        <v>21</v>
      </c>
      <c r="L70" s="104">
        <v>16</v>
      </c>
      <c r="M70" s="132">
        <v>199</v>
      </c>
    </row>
    <row r="71" spans="1:13" x14ac:dyDescent="0.25">
      <c r="A71" s="170" t="s">
        <v>294</v>
      </c>
      <c r="B71" s="131" t="s">
        <v>325</v>
      </c>
      <c r="C71" s="104" t="s">
        <v>325</v>
      </c>
      <c r="D71" s="104" t="s">
        <v>325</v>
      </c>
      <c r="E71" s="131" t="s">
        <v>325</v>
      </c>
      <c r="F71" s="104">
        <v>29</v>
      </c>
      <c r="G71" s="104">
        <v>23</v>
      </c>
      <c r="H71" s="104">
        <v>11</v>
      </c>
      <c r="I71" s="104">
        <v>70</v>
      </c>
      <c r="J71" s="104">
        <v>13</v>
      </c>
      <c r="K71" s="104">
        <v>22</v>
      </c>
      <c r="L71" s="104">
        <v>17</v>
      </c>
      <c r="M71" s="132">
        <v>189</v>
      </c>
    </row>
    <row r="72" spans="1:13" x14ac:dyDescent="0.25">
      <c r="A72" s="170" t="s">
        <v>295</v>
      </c>
      <c r="B72" s="131" t="s">
        <v>325</v>
      </c>
      <c r="C72" s="104" t="s">
        <v>325</v>
      </c>
      <c r="D72" s="104" t="s">
        <v>325</v>
      </c>
      <c r="E72" s="131" t="s">
        <v>325</v>
      </c>
      <c r="F72" s="104">
        <v>29</v>
      </c>
      <c r="G72" s="104">
        <v>23</v>
      </c>
      <c r="H72" s="104">
        <v>9</v>
      </c>
      <c r="I72" s="104">
        <v>70</v>
      </c>
      <c r="J72" s="104">
        <v>15</v>
      </c>
      <c r="K72" s="104">
        <v>21</v>
      </c>
      <c r="L72" s="104">
        <v>18</v>
      </c>
      <c r="M72" s="132">
        <v>178</v>
      </c>
    </row>
    <row r="73" spans="1:13" x14ac:dyDescent="0.25">
      <c r="A73" s="170" t="s">
        <v>296</v>
      </c>
      <c r="B73" s="131" t="s">
        <v>325</v>
      </c>
      <c r="C73" s="104" t="s">
        <v>325</v>
      </c>
      <c r="D73" s="104" t="s">
        <v>325</v>
      </c>
      <c r="E73" s="131" t="s">
        <v>325</v>
      </c>
      <c r="F73" s="104">
        <v>32</v>
      </c>
      <c r="G73" s="104">
        <v>24</v>
      </c>
      <c r="H73" s="104">
        <v>8</v>
      </c>
      <c r="I73" s="104">
        <v>75</v>
      </c>
      <c r="J73" s="104">
        <v>15</v>
      </c>
      <c r="K73" s="104">
        <v>19</v>
      </c>
      <c r="L73" s="104">
        <v>20</v>
      </c>
      <c r="M73" s="132">
        <v>178</v>
      </c>
    </row>
    <row r="74" spans="1:13" x14ac:dyDescent="0.25">
      <c r="A74" s="170" t="s">
        <v>297</v>
      </c>
      <c r="B74" s="131" t="s">
        <v>325</v>
      </c>
      <c r="C74" s="104" t="s">
        <v>325</v>
      </c>
      <c r="D74" s="104" t="s">
        <v>325</v>
      </c>
      <c r="E74" s="131" t="s">
        <v>325</v>
      </c>
      <c r="F74" s="104">
        <v>29</v>
      </c>
      <c r="G74" s="104">
        <v>23</v>
      </c>
      <c r="H74" s="104">
        <v>8</v>
      </c>
      <c r="I74" s="104">
        <v>73</v>
      </c>
      <c r="J74" s="104">
        <v>13</v>
      </c>
      <c r="K74" s="104">
        <v>22</v>
      </c>
      <c r="L74" s="104">
        <v>20</v>
      </c>
      <c r="M74" s="132">
        <v>185</v>
      </c>
    </row>
  </sheetData>
  <phoneticPr fontId="4" type="noConversion"/>
  <pageMargins left="0.7" right="0.7" top="0.75" bottom="0.75" header="0.3" footer="0.3"/>
  <pageSetup paperSize="9" orientation="portrait" verticalDpi="0"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6FE06-6986-472E-A9AB-89E033E9599B}">
  <sheetPr>
    <tabColor rgb="FFFFFF00"/>
  </sheetPr>
  <dimension ref="A1:Q75"/>
  <sheetViews>
    <sheetView workbookViewId="0">
      <pane ySplit="1" topLeftCell="A2" activePane="bottomLeft" state="frozen"/>
      <selection pane="bottomLeft"/>
    </sheetView>
  </sheetViews>
  <sheetFormatPr defaultRowHeight="14.25" customHeight="1" x14ac:dyDescent="0.25"/>
  <cols>
    <col min="1" max="17" width="12.77734375" customWidth="1"/>
  </cols>
  <sheetData>
    <row r="1" spans="1:17" s="76" customFormat="1" ht="53.4" customHeight="1" x14ac:dyDescent="0.25">
      <c r="A1" s="151" t="s">
        <v>167</v>
      </c>
      <c r="B1" s="150" t="s">
        <v>217</v>
      </c>
      <c r="C1" s="150" t="s">
        <v>321</v>
      </c>
      <c r="D1" s="150" t="s">
        <v>218</v>
      </c>
      <c r="E1" s="150" t="s">
        <v>219</v>
      </c>
      <c r="F1" s="146" t="s">
        <v>220</v>
      </c>
      <c r="G1" s="145" t="s">
        <v>300</v>
      </c>
      <c r="H1" s="145" t="s">
        <v>316</v>
      </c>
      <c r="I1" s="145" t="s">
        <v>317</v>
      </c>
      <c r="J1" s="145" t="s">
        <v>323</v>
      </c>
      <c r="K1" s="145" t="s">
        <v>324</v>
      </c>
      <c r="L1" s="145" t="s">
        <v>318</v>
      </c>
      <c r="M1" s="145" t="s">
        <v>319</v>
      </c>
      <c r="N1" s="145" t="s">
        <v>320</v>
      </c>
      <c r="O1" s="145" t="s">
        <v>322</v>
      </c>
      <c r="P1" s="145" t="s">
        <v>222</v>
      </c>
      <c r="Q1" s="145" t="s">
        <v>223</v>
      </c>
    </row>
    <row r="2" spans="1:17" ht="13.8" x14ac:dyDescent="0.25">
      <c r="A2" s="144">
        <v>43678</v>
      </c>
      <c r="B2" s="99">
        <v>357</v>
      </c>
      <c r="C2" s="99">
        <v>625</v>
      </c>
      <c r="D2" s="99">
        <v>395</v>
      </c>
      <c r="E2" s="99">
        <v>243</v>
      </c>
      <c r="F2" s="154">
        <v>4820</v>
      </c>
      <c r="G2" s="149">
        <v>424</v>
      </c>
      <c r="H2" s="149">
        <v>247</v>
      </c>
      <c r="I2" s="149">
        <v>145</v>
      </c>
      <c r="J2" s="149">
        <v>47</v>
      </c>
      <c r="K2" s="152">
        <v>840</v>
      </c>
      <c r="L2" s="149">
        <v>79</v>
      </c>
      <c r="M2" s="149">
        <v>11</v>
      </c>
      <c r="N2" s="149">
        <v>19</v>
      </c>
      <c r="O2" s="149">
        <v>8</v>
      </c>
      <c r="P2" s="152">
        <v>102</v>
      </c>
      <c r="Q2" s="156">
        <v>5762</v>
      </c>
    </row>
    <row r="3" spans="1:17" ht="13.8" x14ac:dyDescent="0.25">
      <c r="A3" s="144">
        <v>43709</v>
      </c>
      <c r="B3" s="99">
        <v>362</v>
      </c>
      <c r="C3" s="99">
        <v>627</v>
      </c>
      <c r="D3" s="99">
        <v>397</v>
      </c>
      <c r="E3" s="99">
        <v>244</v>
      </c>
      <c r="F3" s="154">
        <v>4832</v>
      </c>
      <c r="G3" s="99">
        <v>427</v>
      </c>
      <c r="H3" s="99">
        <v>247</v>
      </c>
      <c r="I3" s="99">
        <v>144</v>
      </c>
      <c r="J3" s="99">
        <v>48</v>
      </c>
      <c r="K3" s="152">
        <v>846</v>
      </c>
      <c r="L3" s="99">
        <v>82</v>
      </c>
      <c r="M3" s="99">
        <v>13</v>
      </c>
      <c r="N3" s="99">
        <v>19</v>
      </c>
      <c r="O3" s="99">
        <v>8</v>
      </c>
      <c r="P3" s="152">
        <v>106</v>
      </c>
      <c r="Q3" s="156">
        <v>5784</v>
      </c>
    </row>
    <row r="4" spans="1:17" ht="13.8" x14ac:dyDescent="0.25">
      <c r="A4" s="144">
        <v>43739</v>
      </c>
      <c r="B4" s="99">
        <v>366</v>
      </c>
      <c r="C4" s="99">
        <v>629</v>
      </c>
      <c r="D4" s="99">
        <v>396</v>
      </c>
      <c r="E4" s="99">
        <v>246</v>
      </c>
      <c r="F4" s="154">
        <v>4810</v>
      </c>
      <c r="G4" s="99">
        <v>429</v>
      </c>
      <c r="H4" s="99">
        <v>247</v>
      </c>
      <c r="I4" s="99">
        <v>144</v>
      </c>
      <c r="J4" s="99">
        <v>48</v>
      </c>
      <c r="K4" s="152">
        <v>850</v>
      </c>
      <c r="L4" s="99">
        <v>82</v>
      </c>
      <c r="M4" s="99">
        <v>13</v>
      </c>
      <c r="N4" s="99">
        <v>19</v>
      </c>
      <c r="O4" s="99">
        <v>8</v>
      </c>
      <c r="P4" s="152">
        <v>106</v>
      </c>
      <c r="Q4" s="156">
        <v>5766</v>
      </c>
    </row>
    <row r="5" spans="1:17" ht="13.8" x14ac:dyDescent="0.25">
      <c r="A5" s="144">
        <v>43770</v>
      </c>
      <c r="B5" s="99">
        <v>372</v>
      </c>
      <c r="C5" s="99">
        <v>634</v>
      </c>
      <c r="D5" s="99">
        <v>394</v>
      </c>
      <c r="E5" s="99">
        <v>248</v>
      </c>
      <c r="F5" s="154">
        <v>4814</v>
      </c>
      <c r="G5" s="99">
        <v>425</v>
      </c>
      <c r="H5" s="99">
        <v>247</v>
      </c>
      <c r="I5" s="99">
        <v>143</v>
      </c>
      <c r="J5" s="99">
        <v>45</v>
      </c>
      <c r="K5" s="152">
        <v>847</v>
      </c>
      <c r="L5" s="99">
        <v>81</v>
      </c>
      <c r="M5" s="99">
        <v>13</v>
      </c>
      <c r="N5" s="99">
        <v>18</v>
      </c>
      <c r="O5" s="99">
        <v>8</v>
      </c>
      <c r="P5" s="152">
        <v>105</v>
      </c>
      <c r="Q5" s="156">
        <v>5766</v>
      </c>
    </row>
    <row r="6" spans="1:17" ht="13.8" x14ac:dyDescent="0.25">
      <c r="A6" s="144">
        <v>43800</v>
      </c>
      <c r="B6" s="99">
        <v>371</v>
      </c>
      <c r="C6" s="99">
        <v>633</v>
      </c>
      <c r="D6" s="99">
        <v>393</v>
      </c>
      <c r="E6" s="99">
        <v>248</v>
      </c>
      <c r="F6" s="154">
        <v>4793</v>
      </c>
      <c r="G6" s="99">
        <v>430</v>
      </c>
      <c r="H6" s="99">
        <v>245</v>
      </c>
      <c r="I6" s="99">
        <v>144</v>
      </c>
      <c r="J6" s="99">
        <v>44</v>
      </c>
      <c r="K6" s="152">
        <v>847</v>
      </c>
      <c r="L6" s="99">
        <v>81</v>
      </c>
      <c r="M6" s="99">
        <v>13</v>
      </c>
      <c r="N6" s="99">
        <v>18</v>
      </c>
      <c r="O6" s="99">
        <v>8</v>
      </c>
      <c r="P6" s="152">
        <v>105</v>
      </c>
      <c r="Q6" s="156">
        <v>5745</v>
      </c>
    </row>
    <row r="7" spans="1:17" ht="13.8" x14ac:dyDescent="0.25">
      <c r="A7" s="144">
        <v>43831</v>
      </c>
      <c r="B7" s="99">
        <v>374</v>
      </c>
      <c r="C7" s="99">
        <v>637</v>
      </c>
      <c r="D7" s="99">
        <v>393</v>
      </c>
      <c r="E7" s="99">
        <v>250</v>
      </c>
      <c r="F7" s="154">
        <v>4792</v>
      </c>
      <c r="G7" s="99">
        <v>432</v>
      </c>
      <c r="H7" s="99">
        <v>246</v>
      </c>
      <c r="I7" s="99">
        <v>143</v>
      </c>
      <c r="J7" s="99">
        <v>45</v>
      </c>
      <c r="K7" s="152">
        <v>850</v>
      </c>
      <c r="L7" s="99">
        <v>81</v>
      </c>
      <c r="M7" s="99">
        <v>13</v>
      </c>
      <c r="N7" s="99">
        <v>18</v>
      </c>
      <c r="O7" s="99">
        <v>8</v>
      </c>
      <c r="P7" s="152">
        <v>105</v>
      </c>
      <c r="Q7" s="156">
        <v>5747</v>
      </c>
    </row>
    <row r="8" spans="1:17" ht="13.8" x14ac:dyDescent="0.25">
      <c r="A8" s="144">
        <v>43862</v>
      </c>
      <c r="B8" s="99">
        <v>381</v>
      </c>
      <c r="C8" s="99">
        <v>636</v>
      </c>
      <c r="D8" s="99">
        <v>395</v>
      </c>
      <c r="E8" s="99">
        <v>249</v>
      </c>
      <c r="F8" s="154">
        <v>4782</v>
      </c>
      <c r="G8" s="99">
        <v>435</v>
      </c>
      <c r="H8" s="99">
        <v>248</v>
      </c>
      <c r="I8" s="99">
        <v>144</v>
      </c>
      <c r="J8" s="99">
        <v>47</v>
      </c>
      <c r="K8" s="152">
        <v>856</v>
      </c>
      <c r="L8" s="99">
        <v>85</v>
      </c>
      <c r="M8" s="99">
        <v>14</v>
      </c>
      <c r="N8" s="99">
        <v>18</v>
      </c>
      <c r="O8" s="99">
        <v>8</v>
      </c>
      <c r="P8" s="152">
        <v>109</v>
      </c>
      <c r="Q8" s="156">
        <v>5747</v>
      </c>
    </row>
    <row r="9" spans="1:17" ht="13.8" x14ac:dyDescent="0.25">
      <c r="A9" s="144">
        <v>43891</v>
      </c>
      <c r="B9" s="99">
        <v>384</v>
      </c>
      <c r="C9" s="99">
        <v>636</v>
      </c>
      <c r="D9" s="99">
        <v>394</v>
      </c>
      <c r="E9" s="99">
        <v>250</v>
      </c>
      <c r="F9" s="154">
        <v>4780</v>
      </c>
      <c r="G9" s="99">
        <v>444</v>
      </c>
      <c r="H9" s="99">
        <v>252</v>
      </c>
      <c r="I9" s="99">
        <v>146</v>
      </c>
      <c r="J9" s="99">
        <v>48</v>
      </c>
      <c r="K9" s="152">
        <v>877</v>
      </c>
      <c r="L9" s="99">
        <v>85</v>
      </c>
      <c r="M9" s="99">
        <v>14</v>
      </c>
      <c r="N9" s="99">
        <v>18</v>
      </c>
      <c r="O9" s="99">
        <v>8</v>
      </c>
      <c r="P9" s="152">
        <v>109</v>
      </c>
      <c r="Q9" s="156">
        <v>5766</v>
      </c>
    </row>
    <row r="10" spans="1:17" ht="13.8" x14ac:dyDescent="0.25">
      <c r="A10" s="144">
        <v>43922</v>
      </c>
      <c r="B10" s="99">
        <v>386</v>
      </c>
      <c r="C10" s="99">
        <v>639</v>
      </c>
      <c r="D10" s="99">
        <v>392</v>
      </c>
      <c r="E10" s="99">
        <v>252</v>
      </c>
      <c r="F10" s="154">
        <v>4783</v>
      </c>
      <c r="G10" s="99">
        <v>446</v>
      </c>
      <c r="H10" s="99">
        <v>251</v>
      </c>
      <c r="I10" s="99">
        <v>146</v>
      </c>
      <c r="J10" s="99">
        <v>48</v>
      </c>
      <c r="K10" s="152">
        <v>874</v>
      </c>
      <c r="L10" s="99">
        <v>83</v>
      </c>
      <c r="M10" s="99">
        <v>14</v>
      </c>
      <c r="N10" s="99">
        <v>18</v>
      </c>
      <c r="O10" s="99">
        <v>8</v>
      </c>
      <c r="P10" s="152">
        <v>107</v>
      </c>
      <c r="Q10" s="156">
        <v>5764</v>
      </c>
    </row>
    <row r="11" spans="1:17" ht="13.8" x14ac:dyDescent="0.25">
      <c r="A11" s="144">
        <v>43952</v>
      </c>
      <c r="B11" s="99">
        <v>394</v>
      </c>
      <c r="C11" s="99">
        <v>645</v>
      </c>
      <c r="D11" s="99">
        <v>393</v>
      </c>
      <c r="E11" s="99">
        <v>253</v>
      </c>
      <c r="F11" s="154">
        <v>4792</v>
      </c>
      <c r="G11" s="99">
        <v>444</v>
      </c>
      <c r="H11" s="99">
        <v>252</v>
      </c>
      <c r="I11" s="99">
        <v>146</v>
      </c>
      <c r="J11" s="99">
        <v>48</v>
      </c>
      <c r="K11" s="152">
        <v>873</v>
      </c>
      <c r="L11" s="99">
        <v>83</v>
      </c>
      <c r="M11" s="99">
        <v>14</v>
      </c>
      <c r="N11" s="99">
        <v>18</v>
      </c>
      <c r="O11" s="99">
        <v>8</v>
      </c>
      <c r="P11" s="152">
        <v>107</v>
      </c>
      <c r="Q11" s="156">
        <v>5772</v>
      </c>
    </row>
    <row r="12" spans="1:17" ht="13.8" x14ac:dyDescent="0.25">
      <c r="A12" s="144">
        <v>43983</v>
      </c>
      <c r="B12" s="99">
        <v>400</v>
      </c>
      <c r="C12" s="99">
        <v>650</v>
      </c>
      <c r="D12" s="99">
        <v>393</v>
      </c>
      <c r="E12" s="99">
        <v>254</v>
      </c>
      <c r="F12" s="154">
        <v>4798</v>
      </c>
      <c r="G12" s="99">
        <v>448</v>
      </c>
      <c r="H12" s="99">
        <v>253</v>
      </c>
      <c r="I12" s="99">
        <v>146</v>
      </c>
      <c r="J12" s="99">
        <v>48</v>
      </c>
      <c r="K12" s="152">
        <v>874</v>
      </c>
      <c r="L12" s="99">
        <v>81</v>
      </c>
      <c r="M12" s="99">
        <v>14</v>
      </c>
      <c r="N12" s="99">
        <v>17</v>
      </c>
      <c r="O12" s="99">
        <v>7</v>
      </c>
      <c r="P12" s="152">
        <v>105</v>
      </c>
      <c r="Q12" s="156">
        <v>5777</v>
      </c>
    </row>
    <row r="13" spans="1:17" ht="13.8" x14ac:dyDescent="0.25">
      <c r="A13" s="144">
        <v>44013</v>
      </c>
      <c r="B13" s="99">
        <v>406</v>
      </c>
      <c r="C13" s="99">
        <v>654</v>
      </c>
      <c r="D13" s="99">
        <v>396</v>
      </c>
      <c r="E13" s="99">
        <v>257</v>
      </c>
      <c r="F13" s="154">
        <v>4807</v>
      </c>
      <c r="G13" s="99">
        <v>448</v>
      </c>
      <c r="H13" s="99">
        <v>251</v>
      </c>
      <c r="I13" s="99">
        <v>146</v>
      </c>
      <c r="J13" s="99">
        <v>48</v>
      </c>
      <c r="K13" s="152">
        <v>870</v>
      </c>
      <c r="L13" s="99">
        <v>80</v>
      </c>
      <c r="M13" s="99">
        <v>14</v>
      </c>
      <c r="N13" s="99">
        <v>17</v>
      </c>
      <c r="O13" s="99">
        <v>7</v>
      </c>
      <c r="P13" s="152">
        <v>103</v>
      </c>
      <c r="Q13" s="156">
        <v>5780</v>
      </c>
    </row>
    <row r="14" spans="1:17" ht="13.8" x14ac:dyDescent="0.25">
      <c r="A14" s="144">
        <v>44044</v>
      </c>
      <c r="B14" s="99">
        <v>412</v>
      </c>
      <c r="C14" s="99">
        <v>660</v>
      </c>
      <c r="D14" s="99">
        <v>398</v>
      </c>
      <c r="E14" s="99">
        <v>262</v>
      </c>
      <c r="F14" s="154">
        <v>4821</v>
      </c>
      <c r="G14" s="99">
        <v>446</v>
      </c>
      <c r="H14" s="99">
        <v>250</v>
      </c>
      <c r="I14" s="99">
        <v>145</v>
      </c>
      <c r="J14" s="99">
        <v>48</v>
      </c>
      <c r="K14" s="152">
        <v>867</v>
      </c>
      <c r="L14" s="99">
        <v>80</v>
      </c>
      <c r="M14" s="99">
        <v>14</v>
      </c>
      <c r="N14" s="99">
        <v>17</v>
      </c>
      <c r="O14" s="99">
        <v>7</v>
      </c>
      <c r="P14" s="152">
        <v>103</v>
      </c>
      <c r="Q14" s="156">
        <v>5791</v>
      </c>
    </row>
    <row r="15" spans="1:17" ht="13.8" x14ac:dyDescent="0.25">
      <c r="A15" s="144">
        <v>44075</v>
      </c>
      <c r="B15" s="99">
        <v>416</v>
      </c>
      <c r="C15" s="99">
        <v>670</v>
      </c>
      <c r="D15" s="99">
        <v>398</v>
      </c>
      <c r="E15" s="99">
        <v>264</v>
      </c>
      <c r="F15" s="154">
        <v>4838</v>
      </c>
      <c r="G15" s="99">
        <v>451</v>
      </c>
      <c r="H15" s="99">
        <v>251</v>
      </c>
      <c r="I15" s="99">
        <v>143</v>
      </c>
      <c r="J15" s="99">
        <v>48</v>
      </c>
      <c r="K15" s="152">
        <v>875</v>
      </c>
      <c r="L15" s="99">
        <v>80</v>
      </c>
      <c r="M15" s="99">
        <v>14</v>
      </c>
      <c r="N15" s="99">
        <v>17</v>
      </c>
      <c r="O15" s="99">
        <v>7</v>
      </c>
      <c r="P15" s="152">
        <v>103</v>
      </c>
      <c r="Q15" s="156">
        <v>5816</v>
      </c>
    </row>
    <row r="16" spans="1:17" ht="13.8" x14ac:dyDescent="0.25">
      <c r="A16" s="144">
        <v>44105</v>
      </c>
      <c r="B16" s="99">
        <v>420</v>
      </c>
      <c r="C16" s="99">
        <v>676</v>
      </c>
      <c r="D16" s="99">
        <v>400</v>
      </c>
      <c r="E16" s="99">
        <v>264</v>
      </c>
      <c r="F16" s="154">
        <v>4835</v>
      </c>
      <c r="G16" s="99">
        <v>466</v>
      </c>
      <c r="H16" s="99">
        <v>254</v>
      </c>
      <c r="I16" s="99">
        <v>142</v>
      </c>
      <c r="J16" s="99">
        <v>48</v>
      </c>
      <c r="K16" s="152">
        <v>891</v>
      </c>
      <c r="L16" s="99">
        <v>80</v>
      </c>
      <c r="M16" s="99">
        <v>14</v>
      </c>
      <c r="N16" s="99">
        <v>17</v>
      </c>
      <c r="O16" s="99">
        <v>7</v>
      </c>
      <c r="P16" s="152">
        <v>103</v>
      </c>
      <c r="Q16" s="156">
        <v>5829</v>
      </c>
    </row>
    <row r="17" spans="1:17" ht="13.8" x14ac:dyDescent="0.25">
      <c r="A17" s="144">
        <v>44136</v>
      </c>
      <c r="B17" s="99">
        <v>421</v>
      </c>
      <c r="C17" s="99">
        <v>677</v>
      </c>
      <c r="D17" s="99">
        <v>398</v>
      </c>
      <c r="E17" s="99">
        <v>265</v>
      </c>
      <c r="F17" s="154">
        <v>4840</v>
      </c>
      <c r="G17" s="99">
        <v>470</v>
      </c>
      <c r="H17" s="99">
        <v>255</v>
      </c>
      <c r="I17" s="99">
        <v>140</v>
      </c>
      <c r="J17" s="99">
        <v>48</v>
      </c>
      <c r="K17" s="152">
        <v>891</v>
      </c>
      <c r="L17" s="99">
        <v>83</v>
      </c>
      <c r="M17" s="99">
        <v>15</v>
      </c>
      <c r="N17" s="99">
        <v>17</v>
      </c>
      <c r="O17" s="99">
        <v>7</v>
      </c>
      <c r="P17" s="152">
        <v>107</v>
      </c>
      <c r="Q17" s="156">
        <v>5838</v>
      </c>
    </row>
    <row r="18" spans="1:17" ht="13.8" x14ac:dyDescent="0.25">
      <c r="A18" s="144">
        <v>44166</v>
      </c>
      <c r="B18" s="99">
        <v>422</v>
      </c>
      <c r="C18" s="99">
        <v>681</v>
      </c>
      <c r="D18" s="99">
        <v>398</v>
      </c>
      <c r="E18" s="99">
        <v>265</v>
      </c>
      <c r="F18" s="154">
        <v>4823</v>
      </c>
      <c r="G18" s="99">
        <v>470</v>
      </c>
      <c r="H18" s="99">
        <v>255</v>
      </c>
      <c r="I18" s="99">
        <v>140</v>
      </c>
      <c r="J18" s="99">
        <v>49</v>
      </c>
      <c r="K18" s="152">
        <v>891</v>
      </c>
      <c r="L18" s="99">
        <v>83</v>
      </c>
      <c r="M18" s="99">
        <v>15</v>
      </c>
      <c r="N18" s="99">
        <v>17</v>
      </c>
      <c r="O18" s="99">
        <v>7</v>
      </c>
      <c r="P18" s="152">
        <v>107</v>
      </c>
      <c r="Q18" s="156">
        <v>5821</v>
      </c>
    </row>
    <row r="19" spans="1:17" ht="13.8" x14ac:dyDescent="0.25">
      <c r="A19" s="144">
        <v>44197</v>
      </c>
      <c r="B19" s="99">
        <v>425</v>
      </c>
      <c r="C19" s="99">
        <v>680</v>
      </c>
      <c r="D19" s="99">
        <v>398</v>
      </c>
      <c r="E19" s="99">
        <v>266</v>
      </c>
      <c r="F19" s="154">
        <v>4810</v>
      </c>
      <c r="G19" s="99">
        <v>475</v>
      </c>
      <c r="H19" s="99">
        <v>258</v>
      </c>
      <c r="I19" s="99">
        <v>142</v>
      </c>
      <c r="J19" s="99">
        <v>50</v>
      </c>
      <c r="K19" s="152">
        <v>905</v>
      </c>
      <c r="L19" s="99">
        <v>81</v>
      </c>
      <c r="M19" s="99">
        <v>14</v>
      </c>
      <c r="N19" s="99">
        <v>17</v>
      </c>
      <c r="O19" s="99">
        <v>7</v>
      </c>
      <c r="P19" s="152">
        <v>105</v>
      </c>
      <c r="Q19" s="156">
        <v>5820</v>
      </c>
    </row>
    <row r="20" spans="1:17" ht="13.8" x14ac:dyDescent="0.25">
      <c r="A20" s="144">
        <v>44228</v>
      </c>
      <c r="B20" s="99">
        <v>425</v>
      </c>
      <c r="C20" s="99">
        <v>680</v>
      </c>
      <c r="D20" s="99">
        <v>398</v>
      </c>
      <c r="E20" s="99">
        <v>266</v>
      </c>
      <c r="F20" s="154">
        <v>4804</v>
      </c>
      <c r="G20" s="99">
        <v>473</v>
      </c>
      <c r="H20" s="99">
        <v>262</v>
      </c>
      <c r="I20" s="99">
        <v>141</v>
      </c>
      <c r="J20" s="99">
        <v>50</v>
      </c>
      <c r="K20" s="152">
        <v>909</v>
      </c>
      <c r="L20" s="99">
        <v>81</v>
      </c>
      <c r="M20" s="99">
        <v>14</v>
      </c>
      <c r="N20" s="99">
        <v>17</v>
      </c>
      <c r="O20" s="99">
        <v>7</v>
      </c>
      <c r="P20" s="152">
        <v>105</v>
      </c>
      <c r="Q20" s="156">
        <v>5818</v>
      </c>
    </row>
    <row r="21" spans="1:17" ht="13.8" x14ac:dyDescent="0.25">
      <c r="A21" s="144">
        <v>44256</v>
      </c>
      <c r="B21" s="99">
        <v>428</v>
      </c>
      <c r="C21" s="99">
        <v>682</v>
      </c>
      <c r="D21" s="99">
        <v>398</v>
      </c>
      <c r="E21" s="99">
        <v>266</v>
      </c>
      <c r="F21" s="154">
        <v>4801</v>
      </c>
      <c r="G21" s="99">
        <v>474</v>
      </c>
      <c r="H21" s="99">
        <v>264</v>
      </c>
      <c r="I21" s="99">
        <v>141</v>
      </c>
      <c r="J21" s="99">
        <v>50</v>
      </c>
      <c r="K21" s="152">
        <v>914</v>
      </c>
      <c r="L21" s="99">
        <v>80</v>
      </c>
      <c r="M21" s="99">
        <v>14</v>
      </c>
      <c r="N21" s="99">
        <v>17</v>
      </c>
      <c r="O21" s="99">
        <v>7</v>
      </c>
      <c r="P21" s="152">
        <v>104</v>
      </c>
      <c r="Q21" s="156">
        <v>5819</v>
      </c>
    </row>
    <row r="22" spans="1:17" ht="13.8" x14ac:dyDescent="0.25">
      <c r="A22" s="144">
        <v>44287</v>
      </c>
      <c r="B22" s="99">
        <v>429</v>
      </c>
      <c r="C22" s="99">
        <v>685</v>
      </c>
      <c r="D22" s="99">
        <v>400</v>
      </c>
      <c r="E22" s="99">
        <v>267</v>
      </c>
      <c r="F22" s="154">
        <v>4790</v>
      </c>
      <c r="G22" s="99">
        <v>475</v>
      </c>
      <c r="H22" s="99">
        <v>266</v>
      </c>
      <c r="I22" s="99">
        <v>139</v>
      </c>
      <c r="J22" s="99">
        <v>49</v>
      </c>
      <c r="K22" s="152">
        <v>912</v>
      </c>
      <c r="L22" s="99">
        <v>79</v>
      </c>
      <c r="M22" s="99">
        <v>14</v>
      </c>
      <c r="N22" s="99">
        <v>17</v>
      </c>
      <c r="O22" s="99">
        <v>7</v>
      </c>
      <c r="P22" s="152">
        <v>103</v>
      </c>
      <c r="Q22" s="156">
        <v>5805</v>
      </c>
    </row>
    <row r="23" spans="1:17" ht="13.8" x14ac:dyDescent="0.25">
      <c r="A23" s="144">
        <v>44317</v>
      </c>
      <c r="B23" s="99">
        <v>428</v>
      </c>
      <c r="C23" s="99">
        <v>684</v>
      </c>
      <c r="D23" s="99">
        <v>396</v>
      </c>
      <c r="E23" s="99">
        <v>267</v>
      </c>
      <c r="F23" s="154">
        <v>4771</v>
      </c>
      <c r="G23" s="99">
        <v>478</v>
      </c>
      <c r="H23" s="99">
        <v>266</v>
      </c>
      <c r="I23" s="99">
        <v>140</v>
      </c>
      <c r="J23" s="99">
        <v>50</v>
      </c>
      <c r="K23" s="152">
        <v>918</v>
      </c>
      <c r="L23" s="99">
        <v>79</v>
      </c>
      <c r="M23" s="99">
        <v>14</v>
      </c>
      <c r="N23" s="99">
        <v>17</v>
      </c>
      <c r="O23" s="99">
        <v>7</v>
      </c>
      <c r="P23" s="152">
        <v>103</v>
      </c>
      <c r="Q23" s="156">
        <v>5792</v>
      </c>
    </row>
    <row r="24" spans="1:17" ht="13.8" x14ac:dyDescent="0.25">
      <c r="A24" s="144">
        <v>44348</v>
      </c>
      <c r="B24" s="99">
        <v>426</v>
      </c>
      <c r="C24" s="99">
        <v>682</v>
      </c>
      <c r="D24" s="99">
        <v>394</v>
      </c>
      <c r="E24" s="99">
        <v>266</v>
      </c>
      <c r="F24" s="154">
        <v>4742</v>
      </c>
      <c r="G24" s="99">
        <v>483</v>
      </c>
      <c r="H24" s="99">
        <v>271</v>
      </c>
      <c r="I24" s="99">
        <v>140</v>
      </c>
      <c r="J24" s="99">
        <v>52</v>
      </c>
      <c r="K24" s="152">
        <v>936</v>
      </c>
      <c r="L24" s="99">
        <v>83</v>
      </c>
      <c r="M24" s="99">
        <v>14</v>
      </c>
      <c r="N24" s="99">
        <v>18</v>
      </c>
      <c r="O24" s="99">
        <v>7</v>
      </c>
      <c r="P24" s="152">
        <v>107</v>
      </c>
      <c r="Q24" s="156">
        <v>5785</v>
      </c>
    </row>
    <row r="25" spans="1:17" ht="13.8" x14ac:dyDescent="0.25">
      <c r="A25" s="144">
        <v>44378</v>
      </c>
      <c r="B25" s="99">
        <v>426</v>
      </c>
      <c r="C25" s="99">
        <v>680</v>
      </c>
      <c r="D25" s="99">
        <v>392</v>
      </c>
      <c r="E25" s="99">
        <v>264</v>
      </c>
      <c r="F25" s="154">
        <v>4716</v>
      </c>
      <c r="G25" s="99">
        <v>478</v>
      </c>
      <c r="H25" s="99">
        <v>269</v>
      </c>
      <c r="I25" s="99">
        <v>140</v>
      </c>
      <c r="J25" s="99">
        <v>51</v>
      </c>
      <c r="K25" s="152">
        <v>928</v>
      </c>
      <c r="L25" s="99">
        <v>81</v>
      </c>
      <c r="M25" s="99">
        <v>13</v>
      </c>
      <c r="N25" s="99">
        <v>18</v>
      </c>
      <c r="O25" s="99">
        <v>7</v>
      </c>
      <c r="P25" s="152">
        <v>105</v>
      </c>
      <c r="Q25" s="156">
        <v>5749</v>
      </c>
    </row>
    <row r="26" spans="1:17" ht="13.8" x14ac:dyDescent="0.25">
      <c r="A26" s="144">
        <v>44409</v>
      </c>
      <c r="B26" s="99">
        <v>424</v>
      </c>
      <c r="C26" s="99">
        <v>675</v>
      </c>
      <c r="D26" s="99">
        <v>390</v>
      </c>
      <c r="E26" s="99">
        <v>263</v>
      </c>
      <c r="F26" s="154">
        <v>4685</v>
      </c>
      <c r="G26" s="99">
        <v>481</v>
      </c>
      <c r="H26" s="99">
        <v>271</v>
      </c>
      <c r="I26" s="99">
        <v>141</v>
      </c>
      <c r="J26" s="99">
        <v>51</v>
      </c>
      <c r="K26" s="152">
        <v>932</v>
      </c>
      <c r="L26" s="99">
        <v>84</v>
      </c>
      <c r="M26" s="99">
        <v>14</v>
      </c>
      <c r="N26" s="99">
        <v>20</v>
      </c>
      <c r="O26" s="99">
        <v>7</v>
      </c>
      <c r="P26" s="152">
        <v>110</v>
      </c>
      <c r="Q26" s="156">
        <v>5727</v>
      </c>
    </row>
    <row r="27" spans="1:17" ht="13.8" x14ac:dyDescent="0.25">
      <c r="A27" s="144">
        <v>44440</v>
      </c>
      <c r="B27" s="99">
        <v>424</v>
      </c>
      <c r="C27" s="99">
        <v>672</v>
      </c>
      <c r="D27" s="99">
        <v>386</v>
      </c>
      <c r="E27" s="99">
        <v>261</v>
      </c>
      <c r="F27" s="154">
        <v>4656</v>
      </c>
      <c r="G27" s="99">
        <v>484</v>
      </c>
      <c r="H27" s="99">
        <v>277</v>
      </c>
      <c r="I27" s="99">
        <v>143</v>
      </c>
      <c r="J27" s="99">
        <v>53</v>
      </c>
      <c r="K27" s="152">
        <v>948</v>
      </c>
      <c r="L27" s="99">
        <v>84</v>
      </c>
      <c r="M27" s="99">
        <v>14</v>
      </c>
      <c r="N27" s="99">
        <v>20</v>
      </c>
      <c r="O27" s="99">
        <v>7</v>
      </c>
      <c r="P27" s="152">
        <v>110</v>
      </c>
      <c r="Q27" s="156">
        <v>5714</v>
      </c>
    </row>
    <row r="28" spans="1:17" ht="13.8" x14ac:dyDescent="0.25">
      <c r="A28" s="144">
        <v>44470</v>
      </c>
      <c r="B28" s="99">
        <v>423</v>
      </c>
      <c r="C28" s="99">
        <v>669</v>
      </c>
      <c r="D28" s="99">
        <v>382</v>
      </c>
      <c r="E28" s="99">
        <v>260</v>
      </c>
      <c r="F28" s="154">
        <v>4635</v>
      </c>
      <c r="G28" s="99">
        <v>480</v>
      </c>
      <c r="H28" s="99">
        <v>277</v>
      </c>
      <c r="I28" s="99">
        <v>142</v>
      </c>
      <c r="J28" s="99">
        <v>52</v>
      </c>
      <c r="K28" s="152">
        <v>944</v>
      </c>
      <c r="L28" s="99">
        <v>84</v>
      </c>
      <c r="M28" s="99">
        <v>14</v>
      </c>
      <c r="N28" s="99">
        <v>20</v>
      </c>
      <c r="O28" s="99">
        <v>7</v>
      </c>
      <c r="P28" s="152">
        <v>110</v>
      </c>
      <c r="Q28" s="156">
        <v>5689</v>
      </c>
    </row>
    <row r="29" spans="1:17" ht="13.8" x14ac:dyDescent="0.25">
      <c r="A29" s="144">
        <v>44501</v>
      </c>
      <c r="B29" s="99">
        <v>422</v>
      </c>
      <c r="C29" s="99">
        <v>668</v>
      </c>
      <c r="D29" s="99">
        <v>379</v>
      </c>
      <c r="E29" s="99">
        <v>260</v>
      </c>
      <c r="F29" s="154">
        <v>4619</v>
      </c>
      <c r="G29" s="99">
        <v>486</v>
      </c>
      <c r="H29" s="99">
        <v>280</v>
      </c>
      <c r="I29" s="99">
        <v>144</v>
      </c>
      <c r="J29" s="99">
        <v>55</v>
      </c>
      <c r="K29" s="152">
        <v>957</v>
      </c>
      <c r="L29" s="99">
        <v>86</v>
      </c>
      <c r="M29" s="99">
        <v>16</v>
      </c>
      <c r="N29" s="99">
        <v>20</v>
      </c>
      <c r="O29" s="99">
        <v>8</v>
      </c>
      <c r="P29" s="152">
        <v>114</v>
      </c>
      <c r="Q29" s="156">
        <v>5690</v>
      </c>
    </row>
    <row r="30" spans="1:17" ht="13.8" x14ac:dyDescent="0.25">
      <c r="A30" s="144">
        <v>44531</v>
      </c>
      <c r="B30" s="99">
        <v>422</v>
      </c>
      <c r="C30" s="99">
        <v>667</v>
      </c>
      <c r="D30" s="99">
        <v>378</v>
      </c>
      <c r="E30" s="99">
        <v>259</v>
      </c>
      <c r="F30" s="154">
        <v>4594</v>
      </c>
      <c r="G30" s="99">
        <v>482</v>
      </c>
      <c r="H30" s="99">
        <v>282</v>
      </c>
      <c r="I30" s="99">
        <v>144</v>
      </c>
      <c r="J30" s="99">
        <v>55</v>
      </c>
      <c r="K30" s="152">
        <v>954</v>
      </c>
      <c r="L30" s="99">
        <v>86</v>
      </c>
      <c r="M30" s="99">
        <v>16</v>
      </c>
      <c r="N30" s="99">
        <v>20</v>
      </c>
      <c r="O30" s="99">
        <v>8</v>
      </c>
      <c r="P30" s="152">
        <v>113</v>
      </c>
      <c r="Q30" s="156">
        <v>5661</v>
      </c>
    </row>
    <row r="31" spans="1:17" ht="13.8" x14ac:dyDescent="0.25">
      <c r="A31" s="144">
        <v>44562</v>
      </c>
      <c r="B31" s="99">
        <v>420</v>
      </c>
      <c r="C31" s="99">
        <v>665</v>
      </c>
      <c r="D31" s="99">
        <v>376</v>
      </c>
      <c r="E31" s="99">
        <v>258</v>
      </c>
      <c r="F31" s="154">
        <v>4570</v>
      </c>
      <c r="G31" s="99">
        <v>476</v>
      </c>
      <c r="H31" s="99">
        <v>274</v>
      </c>
      <c r="I31" s="99">
        <v>142</v>
      </c>
      <c r="J31" s="99">
        <v>56</v>
      </c>
      <c r="K31" s="152">
        <v>940</v>
      </c>
      <c r="L31" s="99">
        <v>86</v>
      </c>
      <c r="M31" s="99">
        <v>16</v>
      </c>
      <c r="N31" s="99">
        <v>20</v>
      </c>
      <c r="O31" s="99">
        <v>8</v>
      </c>
      <c r="P31" s="152">
        <v>112</v>
      </c>
      <c r="Q31" s="156">
        <v>5622</v>
      </c>
    </row>
    <row r="32" spans="1:17" ht="13.8" x14ac:dyDescent="0.25">
      <c r="A32" s="144">
        <v>44593</v>
      </c>
      <c r="B32" s="99">
        <v>421</v>
      </c>
      <c r="C32" s="99">
        <v>665</v>
      </c>
      <c r="D32" s="99">
        <v>375</v>
      </c>
      <c r="E32" s="99">
        <v>259</v>
      </c>
      <c r="F32" s="154">
        <v>4559</v>
      </c>
      <c r="G32" s="99">
        <v>474</v>
      </c>
      <c r="H32" s="99">
        <v>273</v>
      </c>
      <c r="I32" s="99">
        <v>142</v>
      </c>
      <c r="J32" s="99">
        <v>57</v>
      </c>
      <c r="K32" s="152">
        <v>937</v>
      </c>
      <c r="L32" s="99">
        <v>86</v>
      </c>
      <c r="M32" s="99">
        <v>16</v>
      </c>
      <c r="N32" s="99">
        <v>20</v>
      </c>
      <c r="O32" s="99">
        <v>8</v>
      </c>
      <c r="P32" s="152">
        <v>112</v>
      </c>
      <c r="Q32" s="156">
        <v>5608</v>
      </c>
    </row>
    <row r="33" spans="1:17" ht="13.8" x14ac:dyDescent="0.25">
      <c r="A33" s="144">
        <v>44621</v>
      </c>
      <c r="B33" s="99">
        <v>425</v>
      </c>
      <c r="C33" s="99">
        <v>670</v>
      </c>
      <c r="D33" s="99">
        <v>372</v>
      </c>
      <c r="E33" s="99">
        <v>257</v>
      </c>
      <c r="F33" s="154">
        <v>4543</v>
      </c>
      <c r="G33" s="99">
        <v>476</v>
      </c>
      <c r="H33" s="99">
        <v>275</v>
      </c>
      <c r="I33" s="99">
        <v>141</v>
      </c>
      <c r="J33" s="99">
        <v>57</v>
      </c>
      <c r="K33" s="152">
        <v>940</v>
      </c>
      <c r="L33" s="99">
        <v>86</v>
      </c>
      <c r="M33" s="99">
        <v>16</v>
      </c>
      <c r="N33" s="99">
        <v>20</v>
      </c>
      <c r="O33" s="99">
        <v>8</v>
      </c>
      <c r="P33" s="152">
        <v>112</v>
      </c>
      <c r="Q33" s="156">
        <v>5595</v>
      </c>
    </row>
    <row r="34" spans="1:17" ht="13.8" x14ac:dyDescent="0.25">
      <c r="A34" s="144">
        <v>44652</v>
      </c>
      <c r="B34" s="99">
        <v>424</v>
      </c>
      <c r="C34" s="99">
        <v>665</v>
      </c>
      <c r="D34" s="99">
        <v>371</v>
      </c>
      <c r="E34" s="99">
        <v>255</v>
      </c>
      <c r="F34" s="154">
        <v>4505</v>
      </c>
      <c r="G34" s="99">
        <v>473</v>
      </c>
      <c r="H34" s="99">
        <v>270</v>
      </c>
      <c r="I34" s="99">
        <v>142</v>
      </c>
      <c r="J34" s="99">
        <v>55</v>
      </c>
      <c r="K34" s="152">
        <v>930</v>
      </c>
      <c r="L34" s="99">
        <v>86</v>
      </c>
      <c r="M34" s="99">
        <v>16</v>
      </c>
      <c r="N34" s="99">
        <v>20</v>
      </c>
      <c r="O34" s="99">
        <v>8</v>
      </c>
      <c r="P34" s="152">
        <v>112</v>
      </c>
      <c r="Q34" s="156">
        <v>5547</v>
      </c>
    </row>
    <row r="35" spans="1:17" ht="13.8" x14ac:dyDescent="0.25">
      <c r="A35" s="144">
        <v>44682</v>
      </c>
      <c r="B35" s="99">
        <v>429</v>
      </c>
      <c r="C35" s="99">
        <v>670</v>
      </c>
      <c r="D35" s="99">
        <v>376</v>
      </c>
      <c r="E35" s="99">
        <v>260</v>
      </c>
      <c r="F35" s="154">
        <v>4529</v>
      </c>
      <c r="G35" s="99">
        <v>473</v>
      </c>
      <c r="H35" s="99">
        <v>272</v>
      </c>
      <c r="I35" s="99">
        <v>141</v>
      </c>
      <c r="J35" s="99">
        <v>54</v>
      </c>
      <c r="K35" s="152">
        <v>930</v>
      </c>
      <c r="L35" s="99">
        <v>84</v>
      </c>
      <c r="M35" s="99">
        <v>16</v>
      </c>
      <c r="N35" s="99">
        <v>20</v>
      </c>
      <c r="O35" s="99">
        <v>8</v>
      </c>
      <c r="P35" s="152">
        <v>110</v>
      </c>
      <c r="Q35" s="156">
        <v>5569</v>
      </c>
    </row>
    <row r="36" spans="1:17" ht="13.8" x14ac:dyDescent="0.25">
      <c r="A36" s="144">
        <v>44713</v>
      </c>
      <c r="B36" s="99">
        <v>435</v>
      </c>
      <c r="C36" s="99">
        <v>674</v>
      </c>
      <c r="D36" s="99">
        <v>378</v>
      </c>
      <c r="E36" s="99">
        <v>263</v>
      </c>
      <c r="F36" s="154">
        <v>4552</v>
      </c>
      <c r="G36" s="99">
        <v>476</v>
      </c>
      <c r="H36" s="99">
        <v>274</v>
      </c>
      <c r="I36" s="99">
        <v>141</v>
      </c>
      <c r="J36" s="99">
        <v>55</v>
      </c>
      <c r="K36" s="152">
        <v>931</v>
      </c>
      <c r="L36" s="99">
        <v>87</v>
      </c>
      <c r="M36" s="99">
        <v>18</v>
      </c>
      <c r="N36" s="99">
        <v>20</v>
      </c>
      <c r="O36" s="99">
        <v>11</v>
      </c>
      <c r="P36" s="152">
        <v>115</v>
      </c>
      <c r="Q36" s="156">
        <v>5598</v>
      </c>
    </row>
    <row r="37" spans="1:17" ht="13.8" x14ac:dyDescent="0.25">
      <c r="A37" s="144">
        <v>44743</v>
      </c>
      <c r="B37" s="99">
        <v>443</v>
      </c>
      <c r="C37" s="99">
        <v>675</v>
      </c>
      <c r="D37" s="99">
        <v>380</v>
      </c>
      <c r="E37" s="99">
        <v>266</v>
      </c>
      <c r="F37" s="154">
        <v>4561</v>
      </c>
      <c r="G37" s="99">
        <v>475</v>
      </c>
      <c r="H37" s="99">
        <v>271</v>
      </c>
      <c r="I37" s="99">
        <v>139</v>
      </c>
      <c r="J37" s="99">
        <v>53</v>
      </c>
      <c r="K37" s="152">
        <v>929</v>
      </c>
      <c r="L37" s="99">
        <v>86</v>
      </c>
      <c r="M37" s="99">
        <v>18</v>
      </c>
      <c r="N37" s="99">
        <v>20</v>
      </c>
      <c r="O37" s="99">
        <v>10</v>
      </c>
      <c r="P37" s="152">
        <v>113</v>
      </c>
      <c r="Q37" s="156">
        <v>5603</v>
      </c>
    </row>
    <row r="38" spans="1:17" ht="13.8" x14ac:dyDescent="0.25">
      <c r="A38" s="144">
        <v>44774</v>
      </c>
      <c r="B38" s="99">
        <v>449</v>
      </c>
      <c r="C38" s="99">
        <v>681</v>
      </c>
      <c r="D38" s="99">
        <v>379</v>
      </c>
      <c r="E38" s="99">
        <v>270</v>
      </c>
      <c r="F38" s="154">
        <v>4584</v>
      </c>
      <c r="G38" s="99">
        <v>480</v>
      </c>
      <c r="H38" s="99">
        <v>272</v>
      </c>
      <c r="I38" s="99">
        <v>140</v>
      </c>
      <c r="J38" s="99">
        <v>53</v>
      </c>
      <c r="K38" s="152">
        <v>937</v>
      </c>
      <c r="L38" s="99">
        <v>85</v>
      </c>
      <c r="M38" s="99">
        <v>18</v>
      </c>
      <c r="N38" s="99">
        <v>19</v>
      </c>
      <c r="O38" s="99">
        <v>9</v>
      </c>
      <c r="P38" s="152">
        <v>112</v>
      </c>
      <c r="Q38" s="156">
        <v>5633</v>
      </c>
    </row>
    <row r="39" spans="1:17" ht="13.8" x14ac:dyDescent="0.25">
      <c r="A39" s="144">
        <v>44805</v>
      </c>
      <c r="B39" s="99">
        <v>453</v>
      </c>
      <c r="C39" s="99">
        <v>686</v>
      </c>
      <c r="D39" s="99">
        <v>381</v>
      </c>
      <c r="E39" s="99">
        <v>270</v>
      </c>
      <c r="F39" s="154">
        <v>4600</v>
      </c>
      <c r="G39" s="99">
        <v>480</v>
      </c>
      <c r="H39" s="99">
        <v>271</v>
      </c>
      <c r="I39" s="99">
        <v>138</v>
      </c>
      <c r="J39" s="99">
        <v>54</v>
      </c>
      <c r="K39" s="152">
        <v>934</v>
      </c>
      <c r="L39" s="99">
        <v>85</v>
      </c>
      <c r="M39" s="99">
        <v>18</v>
      </c>
      <c r="N39" s="99">
        <v>19</v>
      </c>
      <c r="O39" s="99">
        <v>9</v>
      </c>
      <c r="P39" s="152">
        <v>112</v>
      </c>
      <c r="Q39" s="156">
        <v>5646</v>
      </c>
    </row>
    <row r="40" spans="1:17" ht="13.8" x14ac:dyDescent="0.25">
      <c r="A40" s="144">
        <v>44835</v>
      </c>
      <c r="B40" s="99">
        <v>457</v>
      </c>
      <c r="C40" s="99">
        <v>689</v>
      </c>
      <c r="D40" s="99">
        <v>380</v>
      </c>
      <c r="E40" s="99">
        <v>266</v>
      </c>
      <c r="F40" s="154">
        <v>4595</v>
      </c>
      <c r="G40" s="99">
        <v>480</v>
      </c>
      <c r="H40" s="99">
        <v>271</v>
      </c>
      <c r="I40" s="99">
        <v>139</v>
      </c>
      <c r="J40" s="99">
        <v>55</v>
      </c>
      <c r="K40" s="152">
        <v>937</v>
      </c>
      <c r="L40" s="99">
        <v>84</v>
      </c>
      <c r="M40" s="99">
        <v>18</v>
      </c>
      <c r="N40" s="99">
        <v>19</v>
      </c>
      <c r="O40" s="99">
        <v>9</v>
      </c>
      <c r="P40" s="152">
        <v>111</v>
      </c>
      <c r="Q40" s="156">
        <v>5643</v>
      </c>
    </row>
    <row r="41" spans="1:17" ht="13.8" x14ac:dyDescent="0.25">
      <c r="A41" s="144">
        <v>44866</v>
      </c>
      <c r="B41" s="99">
        <v>459</v>
      </c>
      <c r="C41" s="99">
        <v>691</v>
      </c>
      <c r="D41" s="99">
        <v>385</v>
      </c>
      <c r="E41" s="99">
        <v>265</v>
      </c>
      <c r="F41" s="154">
        <v>4603</v>
      </c>
      <c r="G41" s="99">
        <v>481</v>
      </c>
      <c r="H41" s="99">
        <v>273</v>
      </c>
      <c r="I41" s="99">
        <v>138</v>
      </c>
      <c r="J41" s="99">
        <v>56</v>
      </c>
      <c r="K41" s="152">
        <v>934</v>
      </c>
      <c r="L41" s="99">
        <v>86</v>
      </c>
      <c r="M41" s="99">
        <v>19</v>
      </c>
      <c r="N41" s="99">
        <v>19</v>
      </c>
      <c r="O41" s="99">
        <v>9</v>
      </c>
      <c r="P41" s="152">
        <v>116</v>
      </c>
      <c r="Q41" s="156">
        <v>5653</v>
      </c>
    </row>
    <row r="42" spans="1:17" ht="13.8" x14ac:dyDescent="0.25">
      <c r="A42" s="144">
        <v>44896</v>
      </c>
      <c r="B42" s="99">
        <v>463</v>
      </c>
      <c r="C42" s="99">
        <v>695</v>
      </c>
      <c r="D42" s="99">
        <v>387</v>
      </c>
      <c r="E42" s="99">
        <v>267</v>
      </c>
      <c r="F42" s="154">
        <v>4609</v>
      </c>
      <c r="G42" s="99">
        <v>487</v>
      </c>
      <c r="H42" s="99">
        <v>275</v>
      </c>
      <c r="I42" s="99">
        <v>138</v>
      </c>
      <c r="J42" s="99">
        <v>56</v>
      </c>
      <c r="K42" s="152">
        <v>943</v>
      </c>
      <c r="L42" s="99">
        <v>84</v>
      </c>
      <c r="M42" s="99">
        <v>19</v>
      </c>
      <c r="N42" s="99">
        <v>17</v>
      </c>
      <c r="O42" s="99">
        <v>9</v>
      </c>
      <c r="P42" s="152">
        <v>114</v>
      </c>
      <c r="Q42" s="156">
        <v>5666</v>
      </c>
    </row>
    <row r="43" spans="1:17" ht="13.8" x14ac:dyDescent="0.25">
      <c r="A43" s="144">
        <v>44927</v>
      </c>
      <c r="B43" s="99">
        <v>468</v>
      </c>
      <c r="C43" s="99">
        <v>701</v>
      </c>
      <c r="D43" s="99">
        <v>387</v>
      </c>
      <c r="E43" s="99">
        <v>267</v>
      </c>
      <c r="F43" s="154">
        <v>4611</v>
      </c>
      <c r="G43" s="99">
        <v>484</v>
      </c>
      <c r="H43" s="99">
        <v>275</v>
      </c>
      <c r="I43" s="99">
        <v>137</v>
      </c>
      <c r="J43" s="99">
        <v>56</v>
      </c>
      <c r="K43" s="152">
        <v>940</v>
      </c>
      <c r="L43" s="99">
        <v>84</v>
      </c>
      <c r="M43" s="99">
        <v>19</v>
      </c>
      <c r="N43" s="99">
        <v>17</v>
      </c>
      <c r="O43" s="99">
        <v>9</v>
      </c>
      <c r="P43" s="152">
        <v>113</v>
      </c>
      <c r="Q43" s="156">
        <v>5664</v>
      </c>
    </row>
    <row r="44" spans="1:17" ht="13.8" x14ac:dyDescent="0.25">
      <c r="A44" s="144">
        <v>44958</v>
      </c>
      <c r="B44" s="99">
        <v>470</v>
      </c>
      <c r="C44" s="99">
        <v>699</v>
      </c>
      <c r="D44" s="99">
        <v>386</v>
      </c>
      <c r="E44" s="99">
        <v>267</v>
      </c>
      <c r="F44" s="154">
        <v>4605</v>
      </c>
      <c r="G44" s="99">
        <v>486</v>
      </c>
      <c r="H44" s="99">
        <v>276</v>
      </c>
      <c r="I44" s="99">
        <v>136</v>
      </c>
      <c r="J44" s="99">
        <v>57</v>
      </c>
      <c r="K44" s="152">
        <v>947</v>
      </c>
      <c r="L44" s="99">
        <v>84</v>
      </c>
      <c r="M44" s="99">
        <v>19</v>
      </c>
      <c r="N44" s="99">
        <v>17</v>
      </c>
      <c r="O44" s="99">
        <v>9</v>
      </c>
      <c r="P44" s="152">
        <v>113</v>
      </c>
      <c r="Q44" s="156">
        <v>5665</v>
      </c>
    </row>
    <row r="45" spans="1:17" ht="13.8" x14ac:dyDescent="0.25">
      <c r="A45" s="144">
        <v>44986</v>
      </c>
      <c r="B45" s="99">
        <v>473</v>
      </c>
      <c r="C45" s="99">
        <v>700</v>
      </c>
      <c r="D45" s="99">
        <v>388</v>
      </c>
      <c r="E45" s="99">
        <v>268</v>
      </c>
      <c r="F45" s="154">
        <v>4631</v>
      </c>
      <c r="G45" s="99">
        <v>483</v>
      </c>
      <c r="H45" s="99">
        <v>274</v>
      </c>
      <c r="I45" s="99">
        <v>136</v>
      </c>
      <c r="J45" s="99">
        <v>57</v>
      </c>
      <c r="K45" s="152">
        <v>945</v>
      </c>
      <c r="L45" s="99">
        <v>83</v>
      </c>
      <c r="M45" s="99">
        <v>19</v>
      </c>
      <c r="N45" s="99">
        <v>16</v>
      </c>
      <c r="O45" s="99">
        <v>9</v>
      </c>
      <c r="P45" s="152">
        <v>110</v>
      </c>
      <c r="Q45" s="156">
        <v>5686</v>
      </c>
    </row>
    <row r="46" spans="1:17" ht="13.8" x14ac:dyDescent="0.25">
      <c r="A46" s="144">
        <v>45017</v>
      </c>
      <c r="B46" s="99">
        <v>474</v>
      </c>
      <c r="C46" s="99">
        <v>699</v>
      </c>
      <c r="D46" s="99">
        <v>391</v>
      </c>
      <c r="E46" s="99">
        <v>270</v>
      </c>
      <c r="F46" s="154">
        <v>4630</v>
      </c>
      <c r="G46" s="99">
        <v>478</v>
      </c>
      <c r="H46" s="99">
        <v>277</v>
      </c>
      <c r="I46" s="99">
        <v>131</v>
      </c>
      <c r="J46" s="99">
        <v>57</v>
      </c>
      <c r="K46" s="152">
        <v>931</v>
      </c>
      <c r="L46" s="99">
        <v>83</v>
      </c>
      <c r="M46" s="99">
        <v>19</v>
      </c>
      <c r="N46" s="99">
        <v>16</v>
      </c>
      <c r="O46" s="99">
        <v>9</v>
      </c>
      <c r="P46" s="152">
        <v>109</v>
      </c>
      <c r="Q46" s="156">
        <v>5670</v>
      </c>
    </row>
    <row r="47" spans="1:17" ht="13.8" x14ac:dyDescent="0.25">
      <c r="A47" s="144">
        <v>45047</v>
      </c>
      <c r="B47" s="99">
        <v>476</v>
      </c>
      <c r="C47" s="99">
        <v>701</v>
      </c>
      <c r="D47" s="99">
        <v>391</v>
      </c>
      <c r="E47" s="99">
        <v>269</v>
      </c>
      <c r="F47" s="154">
        <v>4633</v>
      </c>
      <c r="G47" s="99">
        <v>477</v>
      </c>
      <c r="H47" s="99">
        <v>276</v>
      </c>
      <c r="I47" s="99">
        <v>131</v>
      </c>
      <c r="J47" s="99">
        <v>57</v>
      </c>
      <c r="K47" s="152">
        <v>928</v>
      </c>
      <c r="L47" s="99">
        <v>82</v>
      </c>
      <c r="M47" s="99">
        <v>18</v>
      </c>
      <c r="N47" s="99">
        <v>16</v>
      </c>
      <c r="O47" s="99">
        <v>8</v>
      </c>
      <c r="P47" s="152">
        <v>108</v>
      </c>
      <c r="Q47" s="156">
        <v>5669</v>
      </c>
    </row>
    <row r="48" spans="1:17" ht="13.8" x14ac:dyDescent="0.25">
      <c r="A48" s="144">
        <v>45078</v>
      </c>
      <c r="B48" s="99">
        <v>479</v>
      </c>
      <c r="C48" s="99">
        <v>706</v>
      </c>
      <c r="D48" s="99">
        <v>393</v>
      </c>
      <c r="E48" s="99">
        <v>270</v>
      </c>
      <c r="F48" s="154">
        <v>4645</v>
      </c>
      <c r="G48" s="99">
        <v>482</v>
      </c>
      <c r="H48" s="99">
        <v>280</v>
      </c>
      <c r="I48" s="99">
        <v>132</v>
      </c>
      <c r="J48" s="99">
        <v>59</v>
      </c>
      <c r="K48" s="152">
        <v>933</v>
      </c>
      <c r="L48" s="99">
        <v>85</v>
      </c>
      <c r="M48" s="99">
        <v>22</v>
      </c>
      <c r="N48" s="99">
        <v>17</v>
      </c>
      <c r="O48" s="99">
        <v>9</v>
      </c>
      <c r="P48" s="152">
        <v>114</v>
      </c>
      <c r="Q48" s="156">
        <v>5692</v>
      </c>
    </row>
    <row r="49" spans="1:17" ht="13.8" x14ac:dyDescent="0.25">
      <c r="A49" s="144">
        <v>45108</v>
      </c>
      <c r="B49" s="99">
        <v>482</v>
      </c>
      <c r="C49" s="99">
        <v>708</v>
      </c>
      <c r="D49" s="99">
        <v>397</v>
      </c>
      <c r="E49" s="99">
        <v>270</v>
      </c>
      <c r="F49" s="154">
        <v>4653</v>
      </c>
      <c r="G49" s="99">
        <v>485</v>
      </c>
      <c r="H49" s="99">
        <v>282</v>
      </c>
      <c r="I49" s="99">
        <v>135</v>
      </c>
      <c r="J49" s="99">
        <v>60</v>
      </c>
      <c r="K49" s="152">
        <v>937</v>
      </c>
      <c r="L49" s="99">
        <v>84</v>
      </c>
      <c r="M49" s="99">
        <v>21</v>
      </c>
      <c r="N49" s="99">
        <v>17</v>
      </c>
      <c r="O49" s="99">
        <v>8</v>
      </c>
      <c r="P49" s="152">
        <v>112</v>
      </c>
      <c r="Q49" s="156">
        <v>5702</v>
      </c>
    </row>
    <row r="50" spans="1:17" ht="13.8" x14ac:dyDescent="0.25">
      <c r="A50" s="144">
        <v>45139</v>
      </c>
      <c r="B50" s="99">
        <v>483</v>
      </c>
      <c r="C50" s="99">
        <v>712</v>
      </c>
      <c r="D50" s="99">
        <v>394</v>
      </c>
      <c r="E50" s="99">
        <v>270</v>
      </c>
      <c r="F50" s="154">
        <v>4656</v>
      </c>
      <c r="G50" s="99">
        <v>487</v>
      </c>
      <c r="H50" s="99">
        <v>285</v>
      </c>
      <c r="I50" s="99">
        <v>137</v>
      </c>
      <c r="J50" s="99">
        <v>62</v>
      </c>
      <c r="K50" s="152">
        <v>944</v>
      </c>
      <c r="L50" s="99">
        <v>84</v>
      </c>
      <c r="M50" s="99">
        <v>21</v>
      </c>
      <c r="N50" s="99">
        <v>17</v>
      </c>
      <c r="O50" s="99">
        <v>8</v>
      </c>
      <c r="P50" s="152">
        <v>112</v>
      </c>
      <c r="Q50" s="156">
        <v>5712</v>
      </c>
    </row>
    <row r="51" spans="1:17" ht="13.8" x14ac:dyDescent="0.25">
      <c r="A51" s="144">
        <v>45170</v>
      </c>
      <c r="B51" s="99">
        <v>483</v>
      </c>
      <c r="C51" s="99">
        <v>716</v>
      </c>
      <c r="D51" s="99">
        <v>395</v>
      </c>
      <c r="E51" s="99">
        <v>270</v>
      </c>
      <c r="F51" s="154">
        <v>4660</v>
      </c>
      <c r="G51" s="99">
        <v>488</v>
      </c>
      <c r="H51" s="99">
        <v>288</v>
      </c>
      <c r="I51" s="99">
        <v>139</v>
      </c>
      <c r="J51" s="99">
        <v>64</v>
      </c>
      <c r="K51" s="152">
        <v>956</v>
      </c>
      <c r="L51" s="99">
        <v>83</v>
      </c>
      <c r="M51" s="99">
        <v>21</v>
      </c>
      <c r="N51" s="99">
        <v>17</v>
      </c>
      <c r="O51" s="99">
        <v>8</v>
      </c>
      <c r="P51" s="152">
        <v>111</v>
      </c>
      <c r="Q51" s="156">
        <v>5727</v>
      </c>
    </row>
    <row r="52" spans="1:17" ht="13.8" x14ac:dyDescent="0.25">
      <c r="A52" s="144">
        <v>45200</v>
      </c>
      <c r="B52" s="99">
        <v>483</v>
      </c>
      <c r="C52" s="99">
        <v>713</v>
      </c>
      <c r="D52" s="99">
        <v>392</v>
      </c>
      <c r="E52" s="99">
        <v>268</v>
      </c>
      <c r="F52" s="154">
        <v>4655</v>
      </c>
      <c r="G52" s="99">
        <v>496</v>
      </c>
      <c r="H52" s="99">
        <v>291</v>
      </c>
      <c r="I52" s="99">
        <v>139</v>
      </c>
      <c r="J52" s="99">
        <v>64</v>
      </c>
      <c r="K52" s="152">
        <v>967</v>
      </c>
      <c r="L52" s="99">
        <v>83</v>
      </c>
      <c r="M52" s="99">
        <v>21</v>
      </c>
      <c r="N52" s="99">
        <v>17</v>
      </c>
      <c r="O52" s="99">
        <v>8</v>
      </c>
      <c r="P52" s="152">
        <v>111</v>
      </c>
      <c r="Q52" s="156">
        <v>5733</v>
      </c>
    </row>
    <row r="53" spans="1:17" ht="13.8" x14ac:dyDescent="0.25">
      <c r="A53" s="144">
        <v>45231</v>
      </c>
      <c r="B53" s="99">
        <v>483</v>
      </c>
      <c r="C53" s="99">
        <v>714</v>
      </c>
      <c r="D53" s="99">
        <v>389</v>
      </c>
      <c r="E53" s="99">
        <v>271</v>
      </c>
      <c r="F53" s="154">
        <v>4657</v>
      </c>
      <c r="G53" s="99">
        <v>501</v>
      </c>
      <c r="H53" s="99">
        <v>294</v>
      </c>
      <c r="I53" s="99">
        <v>141</v>
      </c>
      <c r="J53" s="99">
        <v>64</v>
      </c>
      <c r="K53" s="152">
        <v>977</v>
      </c>
      <c r="L53" s="99">
        <v>83</v>
      </c>
      <c r="M53" s="99">
        <v>21</v>
      </c>
      <c r="N53" s="99">
        <v>17</v>
      </c>
      <c r="O53" s="99">
        <v>8</v>
      </c>
      <c r="P53" s="152">
        <v>111</v>
      </c>
      <c r="Q53" s="156">
        <v>5745</v>
      </c>
    </row>
    <row r="54" spans="1:17" ht="13.8" x14ac:dyDescent="0.25">
      <c r="A54" s="144">
        <v>45261</v>
      </c>
      <c r="B54" s="99">
        <v>482</v>
      </c>
      <c r="C54" s="99">
        <v>713</v>
      </c>
      <c r="D54" s="99">
        <v>391</v>
      </c>
      <c r="E54" s="99">
        <v>269</v>
      </c>
      <c r="F54" s="154">
        <v>4666</v>
      </c>
      <c r="G54" s="99">
        <v>509</v>
      </c>
      <c r="H54" s="99">
        <v>301</v>
      </c>
      <c r="I54" s="99">
        <v>143</v>
      </c>
      <c r="J54" s="99">
        <v>66</v>
      </c>
      <c r="K54" s="152">
        <v>995</v>
      </c>
      <c r="L54" s="99">
        <v>83</v>
      </c>
      <c r="M54" s="99">
        <v>21</v>
      </c>
      <c r="N54" s="99">
        <v>17</v>
      </c>
      <c r="O54" s="99">
        <v>8</v>
      </c>
      <c r="P54" s="152">
        <v>110</v>
      </c>
      <c r="Q54" s="156">
        <v>5771</v>
      </c>
    </row>
    <row r="55" spans="1:17" ht="13.8" x14ac:dyDescent="0.25">
      <c r="A55" s="144">
        <v>45292</v>
      </c>
      <c r="B55" s="99">
        <v>482</v>
      </c>
      <c r="C55" s="99">
        <v>710</v>
      </c>
      <c r="D55" s="99">
        <v>391</v>
      </c>
      <c r="E55" s="99">
        <v>269</v>
      </c>
      <c r="F55" s="154">
        <v>4673</v>
      </c>
      <c r="G55" s="99">
        <v>510</v>
      </c>
      <c r="H55" s="99">
        <v>304</v>
      </c>
      <c r="I55" s="99">
        <v>141</v>
      </c>
      <c r="J55" s="99">
        <v>68</v>
      </c>
      <c r="K55" s="152">
        <v>997</v>
      </c>
      <c r="L55" s="99">
        <v>88</v>
      </c>
      <c r="M55" s="99">
        <v>24</v>
      </c>
      <c r="N55" s="99">
        <v>19</v>
      </c>
      <c r="O55" s="99">
        <v>10</v>
      </c>
      <c r="P55" s="152">
        <v>117</v>
      </c>
      <c r="Q55" s="156">
        <v>5787</v>
      </c>
    </row>
    <row r="56" spans="1:17" ht="13.8" x14ac:dyDescent="0.25">
      <c r="A56" s="144">
        <v>45323</v>
      </c>
      <c r="B56" s="99">
        <v>485</v>
      </c>
      <c r="C56" s="99">
        <v>711</v>
      </c>
      <c r="D56" s="99">
        <v>394</v>
      </c>
      <c r="E56" s="99">
        <v>269</v>
      </c>
      <c r="F56" s="154">
        <v>4692</v>
      </c>
      <c r="G56" s="99">
        <v>516</v>
      </c>
      <c r="H56" s="99">
        <v>308</v>
      </c>
      <c r="I56" s="99">
        <v>142</v>
      </c>
      <c r="J56" s="99">
        <v>70</v>
      </c>
      <c r="K56" s="152">
        <v>1009</v>
      </c>
      <c r="L56" s="99">
        <v>87</v>
      </c>
      <c r="M56" s="99">
        <v>24</v>
      </c>
      <c r="N56" s="99">
        <v>19</v>
      </c>
      <c r="O56" s="99">
        <v>10</v>
      </c>
      <c r="P56" s="152">
        <v>116</v>
      </c>
      <c r="Q56" s="156">
        <v>5817</v>
      </c>
    </row>
    <row r="57" spans="1:17" ht="13.8" x14ac:dyDescent="0.25">
      <c r="A57" s="144">
        <v>45352</v>
      </c>
      <c r="B57" s="99">
        <v>486</v>
      </c>
      <c r="C57" s="99">
        <v>715</v>
      </c>
      <c r="D57" s="99">
        <v>394</v>
      </c>
      <c r="E57" s="99">
        <v>269</v>
      </c>
      <c r="F57" s="154">
        <v>4700</v>
      </c>
      <c r="G57" s="99">
        <v>515</v>
      </c>
      <c r="H57" s="99">
        <v>306</v>
      </c>
      <c r="I57" s="99">
        <v>140</v>
      </c>
      <c r="J57" s="99">
        <v>69</v>
      </c>
      <c r="K57" s="152">
        <v>1004</v>
      </c>
      <c r="L57" s="99">
        <v>87</v>
      </c>
      <c r="M57" s="99">
        <v>24</v>
      </c>
      <c r="N57" s="99">
        <v>19</v>
      </c>
      <c r="O57" s="99">
        <v>10</v>
      </c>
      <c r="P57" s="152">
        <v>116</v>
      </c>
      <c r="Q57" s="156">
        <v>5820</v>
      </c>
    </row>
    <row r="58" spans="1:17" ht="13.8" x14ac:dyDescent="0.25">
      <c r="A58" s="147">
        <v>45383</v>
      </c>
      <c r="B58" s="148">
        <v>488</v>
      </c>
      <c r="C58" s="148">
        <v>726</v>
      </c>
      <c r="D58" s="148">
        <v>395</v>
      </c>
      <c r="E58" s="148">
        <v>273</v>
      </c>
      <c r="F58" s="155">
        <v>4709</v>
      </c>
      <c r="G58" s="148">
        <v>518</v>
      </c>
      <c r="H58" s="148">
        <v>306</v>
      </c>
      <c r="I58" s="148">
        <v>139</v>
      </c>
      <c r="J58" s="148">
        <v>69</v>
      </c>
      <c r="K58" s="153">
        <v>1004</v>
      </c>
      <c r="L58" s="148">
        <v>89</v>
      </c>
      <c r="M58" s="148">
        <v>23</v>
      </c>
      <c r="N58" s="148">
        <v>20</v>
      </c>
      <c r="O58" s="148">
        <v>10</v>
      </c>
      <c r="P58" s="153">
        <v>117</v>
      </c>
      <c r="Q58" s="157">
        <v>5830</v>
      </c>
    </row>
    <row r="59" spans="1:17" ht="14.25" customHeight="1" x14ac:dyDescent="0.25">
      <c r="A59" s="144">
        <v>45413</v>
      </c>
      <c r="B59" s="99">
        <v>487</v>
      </c>
      <c r="C59" s="99">
        <v>728</v>
      </c>
      <c r="D59" s="99">
        <v>394</v>
      </c>
      <c r="E59" s="99">
        <v>273</v>
      </c>
      <c r="F59" s="154">
        <v>4721</v>
      </c>
      <c r="G59" s="171">
        <v>524</v>
      </c>
      <c r="H59" s="99">
        <v>308</v>
      </c>
      <c r="I59" s="99">
        <v>138</v>
      </c>
      <c r="J59" s="99">
        <v>71</v>
      </c>
      <c r="K59" s="152">
        <v>1018</v>
      </c>
      <c r="L59" s="99">
        <v>89</v>
      </c>
      <c r="M59" s="99">
        <v>23</v>
      </c>
      <c r="N59" s="99">
        <v>20</v>
      </c>
      <c r="O59" s="99">
        <v>10</v>
      </c>
      <c r="P59" s="152">
        <v>117</v>
      </c>
      <c r="Q59" s="156">
        <v>5856</v>
      </c>
    </row>
    <row r="60" spans="1:17" ht="14.25" customHeight="1" x14ac:dyDescent="0.25">
      <c r="A60" s="147">
        <v>45444</v>
      </c>
      <c r="B60" s="99">
        <v>486</v>
      </c>
      <c r="C60" s="99">
        <v>732</v>
      </c>
      <c r="D60" s="99">
        <v>394</v>
      </c>
      <c r="E60" s="99">
        <v>273</v>
      </c>
      <c r="F60" s="154">
        <v>4727</v>
      </c>
      <c r="G60" s="171">
        <v>516</v>
      </c>
      <c r="H60" s="99">
        <v>310</v>
      </c>
      <c r="I60" s="99">
        <v>136</v>
      </c>
      <c r="J60" s="99">
        <v>70</v>
      </c>
      <c r="K60" s="152">
        <v>1002</v>
      </c>
      <c r="L60" s="99">
        <v>87</v>
      </c>
      <c r="M60" s="99">
        <v>23</v>
      </c>
      <c r="N60" s="99">
        <v>20</v>
      </c>
      <c r="O60" s="99">
        <v>10</v>
      </c>
      <c r="P60" s="152">
        <v>114</v>
      </c>
      <c r="Q60" s="156">
        <v>5843</v>
      </c>
    </row>
    <row r="61" spans="1:17" ht="14.25" customHeight="1" x14ac:dyDescent="0.25">
      <c r="A61" s="144">
        <v>45474</v>
      </c>
      <c r="B61" s="99">
        <v>486</v>
      </c>
      <c r="C61" s="99">
        <v>731</v>
      </c>
      <c r="D61" s="99">
        <v>394</v>
      </c>
      <c r="E61" s="99">
        <v>274</v>
      </c>
      <c r="F61" s="154">
        <v>4710</v>
      </c>
      <c r="G61" s="171">
        <v>521</v>
      </c>
      <c r="H61" s="99">
        <v>310</v>
      </c>
      <c r="I61" s="99">
        <v>134</v>
      </c>
      <c r="J61" s="99">
        <v>71</v>
      </c>
      <c r="K61" s="152">
        <v>1008</v>
      </c>
      <c r="L61" s="99">
        <v>87</v>
      </c>
      <c r="M61" s="99">
        <v>22</v>
      </c>
      <c r="N61" s="99">
        <v>20</v>
      </c>
      <c r="O61" s="99">
        <v>10</v>
      </c>
      <c r="P61" s="152">
        <v>113</v>
      </c>
      <c r="Q61" s="156">
        <v>5831</v>
      </c>
    </row>
    <row r="62" spans="1:17" ht="14.25" customHeight="1" x14ac:dyDescent="0.25">
      <c r="A62" s="147">
        <v>45505</v>
      </c>
      <c r="B62" s="99">
        <v>489</v>
      </c>
      <c r="C62" s="99">
        <v>731</v>
      </c>
      <c r="D62" s="99">
        <v>395</v>
      </c>
      <c r="E62" s="99">
        <v>279</v>
      </c>
      <c r="F62" s="154">
        <v>4710</v>
      </c>
      <c r="G62" s="171">
        <v>526</v>
      </c>
      <c r="H62" s="99">
        <v>314</v>
      </c>
      <c r="I62" s="99">
        <v>135</v>
      </c>
      <c r="J62" s="99">
        <v>71</v>
      </c>
      <c r="K62" s="152">
        <v>1016</v>
      </c>
      <c r="L62" s="99">
        <v>91</v>
      </c>
      <c r="M62" s="99">
        <v>24</v>
      </c>
      <c r="N62" s="99">
        <v>24</v>
      </c>
      <c r="O62" s="99">
        <v>10</v>
      </c>
      <c r="P62" s="152">
        <v>120</v>
      </c>
      <c r="Q62" s="156">
        <v>5846</v>
      </c>
    </row>
    <row r="63" spans="1:17" ht="14.25" customHeight="1" x14ac:dyDescent="0.25">
      <c r="A63" s="144">
        <v>45536</v>
      </c>
      <c r="B63" s="99">
        <v>491</v>
      </c>
      <c r="C63" s="99">
        <v>739</v>
      </c>
      <c r="D63" s="99">
        <v>394</v>
      </c>
      <c r="E63" s="99">
        <v>279</v>
      </c>
      <c r="F63" s="154">
        <v>4725</v>
      </c>
      <c r="G63" s="171">
        <v>534</v>
      </c>
      <c r="H63" s="99">
        <v>320</v>
      </c>
      <c r="I63" s="99">
        <v>138</v>
      </c>
      <c r="J63" s="99">
        <v>71</v>
      </c>
      <c r="K63" s="152">
        <v>1040</v>
      </c>
      <c r="L63" s="99">
        <v>91</v>
      </c>
      <c r="M63" s="99">
        <v>24</v>
      </c>
      <c r="N63" s="99">
        <v>24</v>
      </c>
      <c r="O63" s="99">
        <v>10</v>
      </c>
      <c r="P63" s="152">
        <v>120</v>
      </c>
      <c r="Q63" s="156">
        <v>5885</v>
      </c>
    </row>
    <row r="64" spans="1:17" ht="14.25" customHeight="1" x14ac:dyDescent="0.25">
      <c r="A64" s="147">
        <v>45566</v>
      </c>
      <c r="B64" s="99">
        <v>489</v>
      </c>
      <c r="C64" s="99">
        <v>741</v>
      </c>
      <c r="D64" s="99">
        <v>393</v>
      </c>
      <c r="E64" s="99">
        <v>277</v>
      </c>
      <c r="F64" s="154">
        <v>4719</v>
      </c>
      <c r="G64" s="171">
        <v>531</v>
      </c>
      <c r="H64" s="99">
        <v>317</v>
      </c>
      <c r="I64" s="99">
        <v>134</v>
      </c>
      <c r="J64" s="99">
        <v>71</v>
      </c>
      <c r="K64" s="152">
        <v>1035</v>
      </c>
      <c r="L64" s="99">
        <v>91</v>
      </c>
      <c r="M64" s="99">
        <v>23</v>
      </c>
      <c r="N64" s="99">
        <v>23</v>
      </c>
      <c r="O64" s="99">
        <v>10</v>
      </c>
      <c r="P64" s="152">
        <v>119</v>
      </c>
      <c r="Q64" s="156">
        <v>5873</v>
      </c>
    </row>
    <row r="65" spans="1:17" ht="14.25" customHeight="1" x14ac:dyDescent="0.25">
      <c r="A65" s="144">
        <v>45597</v>
      </c>
      <c r="B65" s="99">
        <v>489</v>
      </c>
      <c r="C65" s="99">
        <v>741</v>
      </c>
      <c r="D65" s="99">
        <v>395</v>
      </c>
      <c r="E65" s="99">
        <v>277</v>
      </c>
      <c r="F65" s="154">
        <v>4720</v>
      </c>
      <c r="G65" s="171">
        <v>536</v>
      </c>
      <c r="H65" s="99">
        <v>316</v>
      </c>
      <c r="I65" s="99">
        <v>133</v>
      </c>
      <c r="J65" s="99">
        <v>69</v>
      </c>
      <c r="K65" s="152">
        <v>1038</v>
      </c>
      <c r="L65" s="99">
        <v>93</v>
      </c>
      <c r="M65" s="99">
        <v>23</v>
      </c>
      <c r="N65" s="99">
        <v>23</v>
      </c>
      <c r="O65" s="99">
        <v>12</v>
      </c>
      <c r="P65" s="152">
        <v>123</v>
      </c>
      <c r="Q65" s="156">
        <v>5881</v>
      </c>
    </row>
    <row r="66" spans="1:17" ht="14.25" customHeight="1" x14ac:dyDescent="0.25">
      <c r="A66" s="147">
        <v>45627</v>
      </c>
      <c r="B66" s="99">
        <v>486</v>
      </c>
      <c r="C66" s="99">
        <v>742</v>
      </c>
      <c r="D66" s="99">
        <v>391</v>
      </c>
      <c r="E66" s="99">
        <v>276</v>
      </c>
      <c r="F66" s="154">
        <v>4716</v>
      </c>
      <c r="G66" s="171">
        <v>536</v>
      </c>
      <c r="H66" s="99">
        <v>319</v>
      </c>
      <c r="I66" s="99">
        <v>133</v>
      </c>
      <c r="J66" s="99">
        <v>70</v>
      </c>
      <c r="K66" s="152">
        <v>1038</v>
      </c>
      <c r="L66" s="99">
        <v>92</v>
      </c>
      <c r="M66" s="99">
        <v>23</v>
      </c>
      <c r="N66" s="99">
        <v>23</v>
      </c>
      <c r="O66" s="99">
        <v>11</v>
      </c>
      <c r="P66" s="152">
        <v>122</v>
      </c>
      <c r="Q66" s="156">
        <v>5876</v>
      </c>
    </row>
    <row r="67" spans="1:17" ht="14.25" customHeight="1" x14ac:dyDescent="0.25">
      <c r="A67" s="144">
        <v>45658</v>
      </c>
      <c r="B67" s="99">
        <v>487</v>
      </c>
      <c r="C67" s="99">
        <v>748</v>
      </c>
      <c r="D67" s="99">
        <v>393</v>
      </c>
      <c r="E67" s="99">
        <v>277</v>
      </c>
      <c r="F67" s="154">
        <v>4730</v>
      </c>
      <c r="G67" s="171">
        <v>542</v>
      </c>
      <c r="H67" s="99">
        <v>320</v>
      </c>
      <c r="I67" s="99">
        <v>134</v>
      </c>
      <c r="J67" s="99">
        <v>70</v>
      </c>
      <c r="K67" s="152">
        <v>1043</v>
      </c>
      <c r="L67" s="99">
        <v>91</v>
      </c>
      <c r="M67" s="99">
        <v>23</v>
      </c>
      <c r="N67" s="99">
        <v>23</v>
      </c>
      <c r="O67" s="99">
        <v>11</v>
      </c>
      <c r="P67" s="152">
        <v>121</v>
      </c>
      <c r="Q67" s="156">
        <v>5894</v>
      </c>
    </row>
    <row r="68" spans="1:17" ht="14.25" customHeight="1" x14ac:dyDescent="0.25">
      <c r="A68" s="147">
        <v>45689</v>
      </c>
      <c r="B68" s="99">
        <v>491</v>
      </c>
      <c r="C68" s="99">
        <v>747</v>
      </c>
      <c r="D68" s="99">
        <v>390</v>
      </c>
      <c r="E68" s="99">
        <v>280</v>
      </c>
      <c r="F68" s="154">
        <v>4735</v>
      </c>
      <c r="G68" s="171">
        <v>542</v>
      </c>
      <c r="H68" s="99">
        <v>325</v>
      </c>
      <c r="I68" s="99">
        <v>133</v>
      </c>
      <c r="J68" s="99">
        <v>67</v>
      </c>
      <c r="K68" s="152">
        <v>1045</v>
      </c>
      <c r="L68" s="99">
        <v>97</v>
      </c>
      <c r="M68" s="99">
        <v>27</v>
      </c>
      <c r="N68" s="99">
        <v>25</v>
      </c>
      <c r="O68" s="99">
        <v>13</v>
      </c>
      <c r="P68" s="152">
        <v>134</v>
      </c>
      <c r="Q68" s="156">
        <v>5914</v>
      </c>
    </row>
    <row r="69" spans="1:17" ht="14.25" customHeight="1" x14ac:dyDescent="0.25">
      <c r="A69" s="144">
        <v>45717</v>
      </c>
      <c r="B69" s="99">
        <v>494</v>
      </c>
      <c r="C69" s="99">
        <v>753</v>
      </c>
      <c r="D69" s="99">
        <v>392</v>
      </c>
      <c r="E69" s="99">
        <v>285</v>
      </c>
      <c r="F69" s="154">
        <v>4754</v>
      </c>
      <c r="G69" s="171">
        <v>548</v>
      </c>
      <c r="H69" s="99">
        <v>327</v>
      </c>
      <c r="I69" s="99">
        <v>136</v>
      </c>
      <c r="J69" s="99">
        <v>69</v>
      </c>
      <c r="K69" s="152">
        <v>1057</v>
      </c>
      <c r="L69" s="99">
        <v>97</v>
      </c>
      <c r="M69" s="99">
        <v>27</v>
      </c>
      <c r="N69" s="99">
        <v>25</v>
      </c>
      <c r="O69" s="99">
        <v>13</v>
      </c>
      <c r="P69" s="152">
        <v>134</v>
      </c>
      <c r="Q69" s="156">
        <v>5945</v>
      </c>
    </row>
    <row r="70" spans="1:17" ht="14.25" customHeight="1" x14ac:dyDescent="0.25">
      <c r="A70" s="147">
        <v>45748</v>
      </c>
      <c r="B70" s="99">
        <v>497</v>
      </c>
      <c r="C70" s="99">
        <v>757</v>
      </c>
      <c r="D70" s="99">
        <v>393</v>
      </c>
      <c r="E70" s="99">
        <v>285</v>
      </c>
      <c r="F70" s="154">
        <v>4760</v>
      </c>
      <c r="G70" s="171">
        <v>545</v>
      </c>
      <c r="H70" s="99">
        <v>325</v>
      </c>
      <c r="I70" s="99">
        <v>135</v>
      </c>
      <c r="J70" s="99">
        <v>70</v>
      </c>
      <c r="K70" s="152">
        <v>1050</v>
      </c>
      <c r="L70" s="99">
        <v>97</v>
      </c>
      <c r="M70" s="99">
        <v>27</v>
      </c>
      <c r="N70" s="99">
        <v>25</v>
      </c>
      <c r="O70" s="99">
        <v>13</v>
      </c>
      <c r="P70" s="152">
        <v>134</v>
      </c>
      <c r="Q70" s="156">
        <v>5944</v>
      </c>
    </row>
    <row r="71" spans="1:17" ht="14.25" customHeight="1" x14ac:dyDescent="0.25">
      <c r="A71" s="144">
        <v>45778</v>
      </c>
      <c r="B71" s="99">
        <v>499</v>
      </c>
      <c r="C71" s="99">
        <v>762</v>
      </c>
      <c r="D71" s="99">
        <v>391</v>
      </c>
      <c r="E71" s="99">
        <v>289</v>
      </c>
      <c r="F71" s="154">
        <v>4756</v>
      </c>
      <c r="G71" s="171">
        <v>548</v>
      </c>
      <c r="H71" s="99">
        <v>328</v>
      </c>
      <c r="I71" s="99">
        <v>134</v>
      </c>
      <c r="J71" s="99">
        <v>70</v>
      </c>
      <c r="K71" s="152">
        <v>1051</v>
      </c>
      <c r="L71" s="99">
        <v>97</v>
      </c>
      <c r="M71" s="99">
        <v>27</v>
      </c>
      <c r="N71" s="99">
        <v>25</v>
      </c>
      <c r="O71" s="99">
        <v>13</v>
      </c>
      <c r="P71" s="152">
        <v>134</v>
      </c>
      <c r="Q71" s="156">
        <v>5941</v>
      </c>
    </row>
    <row r="72" spans="1:17" ht="14.25" customHeight="1" x14ac:dyDescent="0.25">
      <c r="A72" s="147">
        <v>45809</v>
      </c>
      <c r="B72" s="99">
        <v>503</v>
      </c>
      <c r="C72" s="99">
        <v>760</v>
      </c>
      <c r="D72" s="99">
        <v>393</v>
      </c>
      <c r="E72" s="99">
        <v>290</v>
      </c>
      <c r="F72" s="154">
        <v>4786</v>
      </c>
      <c r="G72" s="171">
        <v>533</v>
      </c>
      <c r="H72" s="99">
        <v>320</v>
      </c>
      <c r="I72" s="99">
        <v>128</v>
      </c>
      <c r="J72" s="99">
        <v>70</v>
      </c>
      <c r="K72" s="152">
        <v>1026</v>
      </c>
      <c r="L72" s="99">
        <v>97</v>
      </c>
      <c r="M72" s="99">
        <v>27</v>
      </c>
      <c r="N72" s="99">
        <v>25</v>
      </c>
      <c r="O72" s="99">
        <v>13</v>
      </c>
      <c r="P72" s="152">
        <v>134</v>
      </c>
      <c r="Q72" s="156">
        <v>5946</v>
      </c>
    </row>
    <row r="73" spans="1:17" ht="14.25" customHeight="1" x14ac:dyDescent="0.25">
      <c r="A73" s="147">
        <v>45839</v>
      </c>
      <c r="B73" s="99">
        <v>499</v>
      </c>
      <c r="C73" s="99">
        <v>761</v>
      </c>
      <c r="D73" s="99">
        <v>391</v>
      </c>
      <c r="E73" s="99">
        <v>288</v>
      </c>
      <c r="F73" s="154">
        <v>4780</v>
      </c>
      <c r="G73" s="171">
        <v>518</v>
      </c>
      <c r="H73" s="99">
        <v>315</v>
      </c>
      <c r="I73" s="99">
        <v>125</v>
      </c>
      <c r="J73" s="99">
        <v>68</v>
      </c>
      <c r="K73" s="152">
        <v>1000</v>
      </c>
      <c r="L73" s="99">
        <v>97</v>
      </c>
      <c r="M73" s="99">
        <v>27</v>
      </c>
      <c r="N73" s="99">
        <v>25</v>
      </c>
      <c r="O73" s="99">
        <v>13</v>
      </c>
      <c r="P73" s="152">
        <v>134</v>
      </c>
      <c r="Q73" s="156">
        <v>5914</v>
      </c>
    </row>
    <row r="74" spans="1:17" ht="14.25" customHeight="1" x14ac:dyDescent="0.25">
      <c r="A74" s="147">
        <v>45870</v>
      </c>
      <c r="B74" s="99">
        <v>498</v>
      </c>
      <c r="C74" s="99">
        <v>761</v>
      </c>
      <c r="D74" s="99">
        <v>389</v>
      </c>
      <c r="E74" s="99">
        <v>288</v>
      </c>
      <c r="F74" s="154">
        <v>4765</v>
      </c>
      <c r="G74" s="171">
        <v>509</v>
      </c>
      <c r="H74" s="99">
        <v>315</v>
      </c>
      <c r="I74" s="99">
        <v>122</v>
      </c>
      <c r="J74" s="99">
        <v>66</v>
      </c>
      <c r="K74" s="152">
        <v>993</v>
      </c>
      <c r="L74" s="99">
        <v>98</v>
      </c>
      <c r="M74" s="99">
        <v>27</v>
      </c>
      <c r="N74" s="99">
        <v>25</v>
      </c>
      <c r="O74" s="99">
        <v>13</v>
      </c>
      <c r="P74" s="152">
        <v>135</v>
      </c>
      <c r="Q74" s="156">
        <v>5893</v>
      </c>
    </row>
    <row r="75" spans="1:17" ht="14.25" customHeight="1" x14ac:dyDescent="0.25">
      <c r="A75" s="147">
        <v>45901</v>
      </c>
      <c r="B75" s="99">
        <v>499</v>
      </c>
      <c r="C75" s="99">
        <v>756</v>
      </c>
      <c r="D75" s="99">
        <v>391</v>
      </c>
      <c r="E75" s="99">
        <v>287</v>
      </c>
      <c r="F75" s="154">
        <v>4765</v>
      </c>
      <c r="G75" s="171">
        <v>511</v>
      </c>
      <c r="H75" s="99">
        <v>321</v>
      </c>
      <c r="I75" s="99">
        <v>121</v>
      </c>
      <c r="J75" s="99">
        <v>67</v>
      </c>
      <c r="K75" s="152">
        <v>997</v>
      </c>
      <c r="L75" s="99">
        <v>100</v>
      </c>
      <c r="M75" s="99">
        <v>27</v>
      </c>
      <c r="N75" s="99">
        <v>26</v>
      </c>
      <c r="O75" s="99">
        <v>14</v>
      </c>
      <c r="P75" s="152">
        <v>137</v>
      </c>
      <c r="Q75" s="156">
        <v>5899</v>
      </c>
    </row>
  </sheetData>
  <pageMargins left="0.7" right="0.7" top="0.75" bottom="0.75" header="0.3" footer="0.3"/>
  <pageSetup paperSize="9" orientation="portrait" verticalDpi="0"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BA3AA-2947-4428-8A37-9DF40574AA26}">
  <sheetPr>
    <tabColor rgb="FFFFFF00"/>
  </sheetPr>
  <dimension ref="A1:M74"/>
  <sheetViews>
    <sheetView workbookViewId="0">
      <pane ySplit="1" topLeftCell="A2" activePane="bottomLeft" state="frozen"/>
      <selection pane="bottomLeft"/>
    </sheetView>
  </sheetViews>
  <sheetFormatPr defaultColWidth="8.88671875" defaultRowHeight="13.8" x14ac:dyDescent="0.25"/>
  <cols>
    <col min="1" max="1" width="10.6640625" style="104" bestFit="1" customWidth="1"/>
    <col min="2" max="2" width="10.109375" style="104" bestFit="1" customWidth="1"/>
    <col min="3" max="3" width="9.88671875" style="104" bestFit="1" customWidth="1"/>
    <col min="4" max="4" width="10.77734375" style="104" bestFit="1" customWidth="1"/>
    <col min="5" max="5" width="9.88671875" style="104" bestFit="1" customWidth="1"/>
    <col min="6" max="6" width="12.21875" style="104" customWidth="1"/>
    <col min="7" max="7" width="12.44140625" style="104" bestFit="1" customWidth="1"/>
    <col min="8" max="8" width="12" style="104" customWidth="1"/>
    <col min="9" max="9" width="11.44140625" style="104" bestFit="1" customWidth="1"/>
    <col min="10" max="10" width="18.21875" style="104" customWidth="1"/>
    <col min="11" max="11" width="18.33203125" style="104" customWidth="1"/>
    <col min="12" max="12" width="17.88671875" style="104" customWidth="1"/>
    <col min="13" max="13" width="17.6640625" style="104" customWidth="1"/>
    <col min="14" max="16384" width="8.88671875" style="104"/>
  </cols>
  <sheetData>
    <row r="1" spans="1:13" s="198" customFormat="1" ht="76.8" customHeight="1" x14ac:dyDescent="0.25">
      <c r="A1" s="185" t="s">
        <v>224</v>
      </c>
      <c r="B1" s="94" t="s">
        <v>318</v>
      </c>
      <c r="C1" s="94" t="s">
        <v>319</v>
      </c>
      <c r="D1" s="94" t="s">
        <v>320</v>
      </c>
      <c r="E1" s="94" t="s">
        <v>222</v>
      </c>
      <c r="F1" s="94" t="s">
        <v>300</v>
      </c>
      <c r="G1" s="94" t="s">
        <v>316</v>
      </c>
      <c r="H1" s="94" t="s">
        <v>317</v>
      </c>
      <c r="I1" s="94" t="s">
        <v>221</v>
      </c>
      <c r="J1" s="94" t="s">
        <v>217</v>
      </c>
      <c r="K1" s="94" t="s">
        <v>321</v>
      </c>
      <c r="L1" s="94" t="s">
        <v>218</v>
      </c>
      <c r="M1" s="94" t="s">
        <v>220</v>
      </c>
    </row>
    <row r="2" spans="1:13" x14ac:dyDescent="0.25">
      <c r="A2" s="196" t="s">
        <v>225</v>
      </c>
      <c r="B2" s="131" t="s">
        <v>325</v>
      </c>
      <c r="C2" s="131" t="s">
        <v>325</v>
      </c>
      <c r="D2" s="131" t="s">
        <v>325</v>
      </c>
      <c r="E2" s="131" t="s">
        <v>325</v>
      </c>
      <c r="F2" s="131">
        <v>79</v>
      </c>
      <c r="G2" s="131">
        <v>19</v>
      </c>
      <c r="H2" s="131">
        <v>21</v>
      </c>
      <c r="I2" s="131">
        <v>168</v>
      </c>
      <c r="J2" s="131">
        <v>17</v>
      </c>
      <c r="K2" s="131">
        <v>25</v>
      </c>
      <c r="L2" s="131">
        <v>40</v>
      </c>
      <c r="M2" s="133">
        <v>250</v>
      </c>
    </row>
    <row r="3" spans="1:13" x14ac:dyDescent="0.25">
      <c r="A3" s="170" t="s">
        <v>226</v>
      </c>
      <c r="B3" s="131" t="s">
        <v>325</v>
      </c>
      <c r="C3" s="131" t="s">
        <v>325</v>
      </c>
      <c r="D3" s="131" t="s">
        <v>325</v>
      </c>
      <c r="E3" s="131" t="s">
        <v>325</v>
      </c>
      <c r="F3" s="104">
        <v>81</v>
      </c>
      <c r="G3" s="104">
        <v>19</v>
      </c>
      <c r="H3" s="104">
        <v>21</v>
      </c>
      <c r="I3" s="104">
        <v>172</v>
      </c>
      <c r="J3" s="104">
        <v>16</v>
      </c>
      <c r="K3" s="104">
        <v>25</v>
      </c>
      <c r="L3" s="104">
        <v>42</v>
      </c>
      <c r="M3" s="132">
        <v>256</v>
      </c>
    </row>
    <row r="4" spans="1:13" x14ac:dyDescent="0.25">
      <c r="A4" s="170" t="s">
        <v>227</v>
      </c>
      <c r="B4" s="131" t="s">
        <v>325</v>
      </c>
      <c r="C4" s="131" t="s">
        <v>325</v>
      </c>
      <c r="D4" s="131" t="s">
        <v>325</v>
      </c>
      <c r="E4" s="131" t="s">
        <v>325</v>
      </c>
      <c r="F4" s="104">
        <v>80</v>
      </c>
      <c r="G4" s="104">
        <v>20</v>
      </c>
      <c r="H4" s="104">
        <v>21</v>
      </c>
      <c r="I4" s="104">
        <v>170</v>
      </c>
      <c r="J4" s="104">
        <v>17</v>
      </c>
      <c r="K4" s="104">
        <v>24</v>
      </c>
      <c r="L4" s="104">
        <v>41</v>
      </c>
      <c r="M4" s="132">
        <v>258</v>
      </c>
    </row>
    <row r="5" spans="1:13" x14ac:dyDescent="0.25">
      <c r="A5" s="170" t="s">
        <v>228</v>
      </c>
      <c r="B5" s="131" t="s">
        <v>325</v>
      </c>
      <c r="C5" s="131" t="s">
        <v>325</v>
      </c>
      <c r="D5" s="131" t="s">
        <v>325</v>
      </c>
      <c r="E5" s="131" t="s">
        <v>325</v>
      </c>
      <c r="F5" s="104">
        <v>82</v>
      </c>
      <c r="G5" s="104">
        <v>20</v>
      </c>
      <c r="H5" s="104">
        <v>21</v>
      </c>
      <c r="I5" s="104">
        <v>172</v>
      </c>
      <c r="J5" s="104">
        <v>17</v>
      </c>
      <c r="K5" s="104">
        <v>24</v>
      </c>
      <c r="L5" s="104">
        <v>42</v>
      </c>
      <c r="M5" s="132">
        <v>260</v>
      </c>
    </row>
    <row r="6" spans="1:13" x14ac:dyDescent="0.25">
      <c r="A6" s="170" t="s">
        <v>229</v>
      </c>
      <c r="B6" s="131" t="s">
        <v>325</v>
      </c>
      <c r="C6" s="131" t="s">
        <v>325</v>
      </c>
      <c r="D6" s="131" t="s">
        <v>325</v>
      </c>
      <c r="E6" s="131" t="s">
        <v>325</v>
      </c>
      <c r="F6" s="104">
        <v>82</v>
      </c>
      <c r="G6" s="104">
        <v>20</v>
      </c>
      <c r="H6" s="104">
        <v>21</v>
      </c>
      <c r="I6" s="104">
        <v>172</v>
      </c>
      <c r="J6" s="104">
        <v>16</v>
      </c>
      <c r="K6" s="104">
        <v>24</v>
      </c>
      <c r="L6" s="104">
        <v>40</v>
      </c>
      <c r="M6" s="132">
        <v>257</v>
      </c>
    </row>
    <row r="7" spans="1:13" x14ac:dyDescent="0.25">
      <c r="A7" s="170" t="s">
        <v>230</v>
      </c>
      <c r="B7" s="131" t="s">
        <v>325</v>
      </c>
      <c r="C7" s="131" t="s">
        <v>325</v>
      </c>
      <c r="D7" s="131" t="s">
        <v>325</v>
      </c>
      <c r="E7" s="131" t="s">
        <v>325</v>
      </c>
      <c r="F7" s="104">
        <v>82</v>
      </c>
      <c r="G7" s="104">
        <v>20</v>
      </c>
      <c r="H7" s="104">
        <v>21</v>
      </c>
      <c r="I7" s="104">
        <v>171</v>
      </c>
      <c r="J7" s="104">
        <v>17</v>
      </c>
      <c r="K7" s="104">
        <v>24</v>
      </c>
      <c r="L7" s="104">
        <v>39</v>
      </c>
      <c r="M7" s="132">
        <v>258</v>
      </c>
    </row>
    <row r="8" spans="1:13" x14ac:dyDescent="0.25">
      <c r="A8" s="170" t="s">
        <v>231</v>
      </c>
      <c r="B8" s="131" t="s">
        <v>325</v>
      </c>
      <c r="C8" s="131" t="s">
        <v>325</v>
      </c>
      <c r="D8" s="131" t="s">
        <v>325</v>
      </c>
      <c r="E8" s="131" t="s">
        <v>325</v>
      </c>
      <c r="F8" s="104">
        <v>83</v>
      </c>
      <c r="G8" s="104">
        <v>20</v>
      </c>
      <c r="H8" s="104">
        <v>21</v>
      </c>
      <c r="I8" s="104">
        <v>172</v>
      </c>
      <c r="J8" s="104">
        <v>17</v>
      </c>
      <c r="K8" s="104">
        <v>24</v>
      </c>
      <c r="L8" s="104">
        <v>38</v>
      </c>
      <c r="M8" s="132">
        <v>258</v>
      </c>
    </row>
    <row r="9" spans="1:13" x14ac:dyDescent="0.25">
      <c r="A9" s="170" t="s">
        <v>232</v>
      </c>
      <c r="B9" s="131" t="s">
        <v>325</v>
      </c>
      <c r="C9" s="131" t="s">
        <v>325</v>
      </c>
      <c r="D9" s="131" t="s">
        <v>325</v>
      </c>
      <c r="E9" s="131" t="s">
        <v>325</v>
      </c>
      <c r="F9" s="104">
        <v>84</v>
      </c>
      <c r="G9" s="104">
        <v>19</v>
      </c>
      <c r="H9" s="104">
        <v>21</v>
      </c>
      <c r="I9" s="104">
        <v>171</v>
      </c>
      <c r="J9" s="104">
        <v>16</v>
      </c>
      <c r="K9" s="104">
        <v>23</v>
      </c>
      <c r="L9" s="104">
        <v>37</v>
      </c>
      <c r="M9" s="132">
        <v>255</v>
      </c>
    </row>
    <row r="10" spans="1:13" x14ac:dyDescent="0.25">
      <c r="A10" s="170" t="s">
        <v>233</v>
      </c>
      <c r="B10" s="131" t="s">
        <v>325</v>
      </c>
      <c r="C10" s="131" t="s">
        <v>325</v>
      </c>
      <c r="D10" s="131" t="s">
        <v>325</v>
      </c>
      <c r="E10" s="131" t="s">
        <v>325</v>
      </c>
      <c r="F10" s="104">
        <v>85</v>
      </c>
      <c r="G10" s="104">
        <v>19</v>
      </c>
      <c r="H10" s="104">
        <v>21</v>
      </c>
      <c r="I10" s="104">
        <v>172</v>
      </c>
      <c r="J10" s="104">
        <v>17</v>
      </c>
      <c r="K10" s="104">
        <v>22</v>
      </c>
      <c r="L10" s="104">
        <v>38</v>
      </c>
      <c r="M10" s="132">
        <v>253</v>
      </c>
    </row>
    <row r="11" spans="1:13" x14ac:dyDescent="0.25">
      <c r="A11" s="170" t="s">
        <v>234</v>
      </c>
      <c r="B11" s="131" t="s">
        <v>325</v>
      </c>
      <c r="C11" s="131" t="s">
        <v>325</v>
      </c>
      <c r="D11" s="131" t="s">
        <v>325</v>
      </c>
      <c r="E11" s="131" t="s">
        <v>325</v>
      </c>
      <c r="F11" s="104">
        <v>87</v>
      </c>
      <c r="G11" s="104">
        <v>19</v>
      </c>
      <c r="H11" s="104">
        <v>22</v>
      </c>
      <c r="I11" s="104">
        <v>175</v>
      </c>
      <c r="J11" s="104">
        <v>17</v>
      </c>
      <c r="K11" s="104">
        <v>22</v>
      </c>
      <c r="L11" s="104">
        <v>38</v>
      </c>
      <c r="M11" s="132">
        <v>253</v>
      </c>
    </row>
    <row r="12" spans="1:13" x14ac:dyDescent="0.25">
      <c r="A12" s="170" t="s">
        <v>235</v>
      </c>
      <c r="B12" s="131" t="s">
        <v>325</v>
      </c>
      <c r="C12" s="131" t="s">
        <v>325</v>
      </c>
      <c r="D12" s="131" t="s">
        <v>325</v>
      </c>
      <c r="E12" s="131" t="s">
        <v>325</v>
      </c>
      <c r="F12" s="104">
        <v>88</v>
      </c>
      <c r="G12" s="104">
        <v>19</v>
      </c>
      <c r="H12" s="104">
        <v>22</v>
      </c>
      <c r="I12" s="104">
        <v>176</v>
      </c>
      <c r="J12" s="104">
        <v>17</v>
      </c>
      <c r="K12" s="104">
        <v>22</v>
      </c>
      <c r="L12" s="104">
        <v>38</v>
      </c>
      <c r="M12" s="132">
        <v>255</v>
      </c>
    </row>
    <row r="13" spans="1:13" x14ac:dyDescent="0.25">
      <c r="A13" s="170" t="s">
        <v>236</v>
      </c>
      <c r="B13" s="131" t="s">
        <v>325</v>
      </c>
      <c r="C13" s="131" t="s">
        <v>325</v>
      </c>
      <c r="D13" s="131" t="s">
        <v>325</v>
      </c>
      <c r="E13" s="131" t="s">
        <v>325</v>
      </c>
      <c r="F13" s="104">
        <v>88</v>
      </c>
      <c r="G13" s="104">
        <v>19</v>
      </c>
      <c r="H13" s="104">
        <v>22</v>
      </c>
      <c r="I13" s="104">
        <v>177</v>
      </c>
      <c r="J13" s="104">
        <v>18</v>
      </c>
      <c r="K13" s="104">
        <v>21</v>
      </c>
      <c r="L13" s="104">
        <v>39</v>
      </c>
      <c r="M13" s="132">
        <v>255</v>
      </c>
    </row>
    <row r="14" spans="1:13" x14ac:dyDescent="0.25">
      <c r="A14" s="170" t="s">
        <v>237</v>
      </c>
      <c r="B14" s="131" t="s">
        <v>325</v>
      </c>
      <c r="C14" s="131" t="s">
        <v>325</v>
      </c>
      <c r="D14" s="131" t="s">
        <v>325</v>
      </c>
      <c r="E14" s="131" t="s">
        <v>325</v>
      </c>
      <c r="F14" s="104">
        <v>90</v>
      </c>
      <c r="G14" s="104">
        <v>20</v>
      </c>
      <c r="H14" s="104">
        <v>23</v>
      </c>
      <c r="I14" s="104">
        <v>183</v>
      </c>
      <c r="J14" s="104">
        <v>18</v>
      </c>
      <c r="K14" s="104">
        <v>21</v>
      </c>
      <c r="L14" s="104">
        <v>41</v>
      </c>
      <c r="M14" s="132">
        <v>259</v>
      </c>
    </row>
    <row r="15" spans="1:13" x14ac:dyDescent="0.25">
      <c r="A15" s="170" t="s">
        <v>238</v>
      </c>
      <c r="B15" s="131" t="s">
        <v>325</v>
      </c>
      <c r="C15" s="131" t="s">
        <v>325</v>
      </c>
      <c r="D15" s="131" t="s">
        <v>325</v>
      </c>
      <c r="E15" s="131" t="s">
        <v>325</v>
      </c>
      <c r="F15" s="104">
        <v>94</v>
      </c>
      <c r="G15" s="104">
        <v>22</v>
      </c>
      <c r="H15" s="104">
        <v>23</v>
      </c>
      <c r="I15" s="104">
        <v>187</v>
      </c>
      <c r="J15" s="104">
        <v>18</v>
      </c>
      <c r="K15" s="104">
        <v>21</v>
      </c>
      <c r="L15" s="104">
        <v>41</v>
      </c>
      <c r="M15" s="132">
        <v>257</v>
      </c>
    </row>
    <row r="16" spans="1:13" x14ac:dyDescent="0.25">
      <c r="A16" s="170" t="s">
        <v>239</v>
      </c>
      <c r="B16" s="131" t="s">
        <v>325</v>
      </c>
      <c r="C16" s="131" t="s">
        <v>325</v>
      </c>
      <c r="D16" s="131" t="s">
        <v>325</v>
      </c>
      <c r="E16" s="131" t="s">
        <v>325</v>
      </c>
      <c r="F16" s="104">
        <v>96</v>
      </c>
      <c r="G16" s="104">
        <v>23</v>
      </c>
      <c r="H16" s="104">
        <v>24</v>
      </c>
      <c r="I16" s="104">
        <v>189</v>
      </c>
      <c r="J16" s="104">
        <v>18</v>
      </c>
      <c r="K16" s="104">
        <v>21</v>
      </c>
      <c r="L16" s="104">
        <v>40</v>
      </c>
      <c r="M16" s="132">
        <v>254</v>
      </c>
    </row>
    <row r="17" spans="1:13" x14ac:dyDescent="0.25">
      <c r="A17" s="170" t="s">
        <v>240</v>
      </c>
      <c r="B17" s="131" t="s">
        <v>325</v>
      </c>
      <c r="C17" s="131" t="s">
        <v>325</v>
      </c>
      <c r="D17" s="131" t="s">
        <v>325</v>
      </c>
      <c r="E17" s="131" t="s">
        <v>325</v>
      </c>
      <c r="F17" s="104">
        <v>97</v>
      </c>
      <c r="G17" s="104">
        <v>22</v>
      </c>
      <c r="H17" s="104">
        <v>24</v>
      </c>
      <c r="I17" s="104">
        <v>190</v>
      </c>
      <c r="J17" s="104">
        <v>18</v>
      </c>
      <c r="K17" s="104">
        <v>21</v>
      </c>
      <c r="L17" s="104">
        <v>40</v>
      </c>
      <c r="M17" s="132">
        <v>251</v>
      </c>
    </row>
    <row r="18" spans="1:13" x14ac:dyDescent="0.25">
      <c r="A18" s="170" t="s">
        <v>241</v>
      </c>
      <c r="B18" s="131" t="s">
        <v>325</v>
      </c>
      <c r="C18" s="131" t="s">
        <v>325</v>
      </c>
      <c r="D18" s="131" t="s">
        <v>325</v>
      </c>
      <c r="E18" s="131" t="s">
        <v>325</v>
      </c>
      <c r="F18" s="104">
        <v>99</v>
      </c>
      <c r="G18" s="104">
        <v>22</v>
      </c>
      <c r="H18" s="104">
        <v>25</v>
      </c>
      <c r="I18" s="104">
        <v>191</v>
      </c>
      <c r="J18" s="104">
        <v>18</v>
      </c>
      <c r="K18" s="104">
        <v>21</v>
      </c>
      <c r="L18" s="104">
        <v>40</v>
      </c>
      <c r="M18" s="132">
        <v>250</v>
      </c>
    </row>
    <row r="19" spans="1:13" x14ac:dyDescent="0.25">
      <c r="A19" s="170" t="s">
        <v>242</v>
      </c>
      <c r="B19" s="131" t="s">
        <v>325</v>
      </c>
      <c r="C19" s="131" t="s">
        <v>325</v>
      </c>
      <c r="D19" s="131" t="s">
        <v>325</v>
      </c>
      <c r="E19" s="131" t="s">
        <v>325</v>
      </c>
      <c r="F19" s="104">
        <v>98</v>
      </c>
      <c r="G19" s="104">
        <v>23</v>
      </c>
      <c r="H19" s="104">
        <v>25</v>
      </c>
      <c r="I19" s="104">
        <v>194</v>
      </c>
      <c r="J19" s="104">
        <v>18</v>
      </c>
      <c r="K19" s="104">
        <v>22</v>
      </c>
      <c r="L19" s="104">
        <v>41</v>
      </c>
      <c r="M19" s="132">
        <v>256</v>
      </c>
    </row>
    <row r="20" spans="1:13" x14ac:dyDescent="0.25">
      <c r="A20" s="170" t="s">
        <v>243</v>
      </c>
      <c r="B20" s="131" t="s">
        <v>325</v>
      </c>
      <c r="C20" s="131" t="s">
        <v>325</v>
      </c>
      <c r="D20" s="131" t="s">
        <v>325</v>
      </c>
      <c r="E20" s="131" t="s">
        <v>325</v>
      </c>
      <c r="F20" s="104">
        <v>98</v>
      </c>
      <c r="G20" s="104">
        <v>25</v>
      </c>
      <c r="H20" s="104">
        <v>25</v>
      </c>
      <c r="I20" s="104">
        <v>198</v>
      </c>
      <c r="J20" s="104">
        <v>18</v>
      </c>
      <c r="K20" s="104">
        <v>22</v>
      </c>
      <c r="L20" s="104">
        <v>41</v>
      </c>
      <c r="M20" s="132">
        <v>256</v>
      </c>
    </row>
    <row r="21" spans="1:13" x14ac:dyDescent="0.25">
      <c r="A21" s="170" t="s">
        <v>244</v>
      </c>
      <c r="B21" s="131" t="s">
        <v>325</v>
      </c>
      <c r="C21" s="131" t="s">
        <v>325</v>
      </c>
      <c r="D21" s="131" t="s">
        <v>325</v>
      </c>
      <c r="E21" s="131" t="s">
        <v>325</v>
      </c>
      <c r="F21" s="104">
        <v>95</v>
      </c>
      <c r="G21" s="104">
        <v>24</v>
      </c>
      <c r="H21" s="104">
        <v>24</v>
      </c>
      <c r="I21" s="104">
        <v>196</v>
      </c>
      <c r="J21" s="104">
        <v>18</v>
      </c>
      <c r="K21" s="104">
        <v>22</v>
      </c>
      <c r="L21" s="104">
        <v>41</v>
      </c>
      <c r="M21" s="132">
        <v>258</v>
      </c>
    </row>
    <row r="22" spans="1:13" x14ac:dyDescent="0.25">
      <c r="A22" s="170" t="s">
        <v>245</v>
      </c>
      <c r="B22" s="131" t="s">
        <v>325</v>
      </c>
      <c r="C22" s="131" t="s">
        <v>325</v>
      </c>
      <c r="D22" s="131" t="s">
        <v>325</v>
      </c>
      <c r="E22" s="131" t="s">
        <v>325</v>
      </c>
      <c r="F22" s="104">
        <v>95</v>
      </c>
      <c r="G22" s="104">
        <v>24</v>
      </c>
      <c r="H22" s="104">
        <v>24</v>
      </c>
      <c r="I22" s="104">
        <v>196</v>
      </c>
      <c r="J22" s="104">
        <v>18</v>
      </c>
      <c r="K22" s="104">
        <v>24</v>
      </c>
      <c r="L22" s="104">
        <v>40</v>
      </c>
      <c r="M22" s="132">
        <v>262</v>
      </c>
    </row>
    <row r="23" spans="1:13" x14ac:dyDescent="0.25">
      <c r="A23" s="170" t="s">
        <v>246</v>
      </c>
      <c r="B23" s="131" t="s">
        <v>325</v>
      </c>
      <c r="C23" s="131" t="s">
        <v>325</v>
      </c>
      <c r="D23" s="131" t="s">
        <v>325</v>
      </c>
      <c r="E23" s="131" t="s">
        <v>325</v>
      </c>
      <c r="F23" s="104">
        <v>97</v>
      </c>
      <c r="G23" s="104">
        <v>25</v>
      </c>
      <c r="H23" s="104">
        <v>23</v>
      </c>
      <c r="I23" s="104">
        <v>198</v>
      </c>
      <c r="J23" s="104">
        <v>18</v>
      </c>
      <c r="K23" s="104">
        <v>24</v>
      </c>
      <c r="L23" s="104">
        <v>39</v>
      </c>
      <c r="M23" s="132">
        <v>263</v>
      </c>
    </row>
    <row r="24" spans="1:13" x14ac:dyDescent="0.25">
      <c r="A24" s="170" t="s">
        <v>247</v>
      </c>
      <c r="B24" s="131" t="s">
        <v>325</v>
      </c>
      <c r="C24" s="131" t="s">
        <v>325</v>
      </c>
      <c r="D24" s="131" t="s">
        <v>325</v>
      </c>
      <c r="E24" s="131" t="s">
        <v>325</v>
      </c>
      <c r="F24" s="104">
        <v>97</v>
      </c>
      <c r="G24" s="104">
        <v>26</v>
      </c>
      <c r="H24" s="104">
        <v>23</v>
      </c>
      <c r="I24" s="104">
        <v>199</v>
      </c>
      <c r="J24" s="104">
        <v>18</v>
      </c>
      <c r="K24" s="104">
        <v>23</v>
      </c>
      <c r="L24" s="104">
        <v>40</v>
      </c>
      <c r="M24" s="132">
        <v>261</v>
      </c>
    </row>
    <row r="25" spans="1:13" x14ac:dyDescent="0.25">
      <c r="A25" s="170" t="s">
        <v>248</v>
      </c>
      <c r="B25" s="131" t="s">
        <v>325</v>
      </c>
      <c r="C25" s="131" t="s">
        <v>325</v>
      </c>
      <c r="D25" s="131" t="s">
        <v>325</v>
      </c>
      <c r="E25" s="131" t="s">
        <v>325</v>
      </c>
      <c r="F25" s="104">
        <v>98</v>
      </c>
      <c r="G25" s="104">
        <v>27</v>
      </c>
      <c r="H25" s="104">
        <v>23</v>
      </c>
      <c r="I25" s="104">
        <v>200</v>
      </c>
      <c r="J25" s="104">
        <v>19</v>
      </c>
      <c r="K25" s="104">
        <v>22</v>
      </c>
      <c r="L25" s="104">
        <v>38</v>
      </c>
      <c r="M25" s="132">
        <v>261</v>
      </c>
    </row>
    <row r="26" spans="1:13" x14ac:dyDescent="0.25">
      <c r="A26" s="170" t="s">
        <v>249</v>
      </c>
      <c r="B26" s="131" t="s">
        <v>325</v>
      </c>
      <c r="C26" s="131" t="s">
        <v>325</v>
      </c>
      <c r="D26" s="131" t="s">
        <v>325</v>
      </c>
      <c r="E26" s="131" t="s">
        <v>325</v>
      </c>
      <c r="F26" s="104">
        <v>99</v>
      </c>
      <c r="G26" s="104">
        <v>29</v>
      </c>
      <c r="H26" s="104">
        <v>23</v>
      </c>
      <c r="I26" s="104">
        <v>202</v>
      </c>
      <c r="J26" s="104">
        <v>19</v>
      </c>
      <c r="K26" s="104">
        <v>22</v>
      </c>
      <c r="L26" s="104">
        <v>37</v>
      </c>
      <c r="M26" s="132">
        <v>260</v>
      </c>
    </row>
    <row r="27" spans="1:13" x14ac:dyDescent="0.25">
      <c r="A27" s="170" t="s">
        <v>250</v>
      </c>
      <c r="B27" s="131" t="s">
        <v>325</v>
      </c>
      <c r="C27" s="131" t="s">
        <v>325</v>
      </c>
      <c r="D27" s="131" t="s">
        <v>325</v>
      </c>
      <c r="E27" s="131" t="s">
        <v>325</v>
      </c>
      <c r="F27" s="104">
        <v>97</v>
      </c>
      <c r="G27" s="104">
        <v>29</v>
      </c>
      <c r="H27" s="104">
        <v>23</v>
      </c>
      <c r="I27" s="104">
        <v>200</v>
      </c>
      <c r="J27" s="104">
        <v>19</v>
      </c>
      <c r="K27" s="104">
        <v>21</v>
      </c>
      <c r="L27" s="104">
        <v>35</v>
      </c>
      <c r="M27" s="132">
        <v>254</v>
      </c>
    </row>
    <row r="28" spans="1:13" x14ac:dyDescent="0.25">
      <c r="A28" s="170" t="s">
        <v>251</v>
      </c>
      <c r="B28" s="131" t="s">
        <v>325</v>
      </c>
      <c r="C28" s="131" t="s">
        <v>325</v>
      </c>
      <c r="D28" s="131" t="s">
        <v>325</v>
      </c>
      <c r="E28" s="131" t="s">
        <v>325</v>
      </c>
      <c r="F28" s="104">
        <v>99</v>
      </c>
      <c r="G28" s="104">
        <v>29</v>
      </c>
      <c r="H28" s="104">
        <v>22</v>
      </c>
      <c r="I28" s="104">
        <v>201</v>
      </c>
      <c r="J28" s="104">
        <v>19</v>
      </c>
      <c r="K28" s="104">
        <v>21</v>
      </c>
      <c r="L28" s="104">
        <v>33</v>
      </c>
      <c r="M28" s="132">
        <v>251</v>
      </c>
    </row>
    <row r="29" spans="1:13" x14ac:dyDescent="0.25">
      <c r="A29" s="170" t="s">
        <v>252</v>
      </c>
      <c r="B29" s="131" t="s">
        <v>325</v>
      </c>
      <c r="C29" s="131" t="s">
        <v>325</v>
      </c>
      <c r="D29" s="131" t="s">
        <v>325</v>
      </c>
      <c r="E29" s="131" t="s">
        <v>325</v>
      </c>
      <c r="F29" s="104">
        <v>99</v>
      </c>
      <c r="G29" s="104">
        <v>30</v>
      </c>
      <c r="H29" s="104">
        <v>22</v>
      </c>
      <c r="I29" s="104">
        <v>201</v>
      </c>
      <c r="J29" s="104">
        <v>19</v>
      </c>
      <c r="K29" s="104">
        <v>21</v>
      </c>
      <c r="L29" s="104">
        <v>33</v>
      </c>
      <c r="M29" s="132">
        <v>251</v>
      </c>
    </row>
    <row r="30" spans="1:13" x14ac:dyDescent="0.25">
      <c r="A30" s="170" t="s">
        <v>253</v>
      </c>
      <c r="B30" s="131" t="s">
        <v>325</v>
      </c>
      <c r="C30" s="131" t="s">
        <v>325</v>
      </c>
      <c r="D30" s="131" t="s">
        <v>325</v>
      </c>
      <c r="E30" s="131" t="s">
        <v>325</v>
      </c>
      <c r="F30" s="104">
        <v>98</v>
      </c>
      <c r="G30" s="104">
        <v>29</v>
      </c>
      <c r="H30" s="104">
        <v>22</v>
      </c>
      <c r="I30" s="104">
        <v>198</v>
      </c>
      <c r="J30" s="104">
        <v>19</v>
      </c>
      <c r="K30" s="104">
        <v>21</v>
      </c>
      <c r="L30" s="104">
        <v>33</v>
      </c>
      <c r="M30" s="132">
        <v>251</v>
      </c>
    </row>
    <row r="31" spans="1:13" x14ac:dyDescent="0.25">
      <c r="A31" s="170" t="s">
        <v>254</v>
      </c>
      <c r="B31" s="131" t="s">
        <v>325</v>
      </c>
      <c r="C31" s="131" t="s">
        <v>325</v>
      </c>
      <c r="D31" s="131" t="s">
        <v>325</v>
      </c>
      <c r="E31" s="131" t="s">
        <v>325</v>
      </c>
      <c r="F31" s="104">
        <v>99</v>
      </c>
      <c r="G31" s="104">
        <v>30</v>
      </c>
      <c r="H31" s="104">
        <v>22</v>
      </c>
      <c r="I31" s="104">
        <v>199</v>
      </c>
      <c r="J31" s="104">
        <v>19</v>
      </c>
      <c r="K31" s="104">
        <v>21</v>
      </c>
      <c r="L31" s="104">
        <v>34</v>
      </c>
      <c r="M31" s="132">
        <v>259</v>
      </c>
    </row>
    <row r="32" spans="1:13" x14ac:dyDescent="0.25">
      <c r="A32" s="170" t="s">
        <v>255</v>
      </c>
      <c r="B32" s="131" t="s">
        <v>325</v>
      </c>
      <c r="C32" s="131" t="s">
        <v>325</v>
      </c>
      <c r="D32" s="131" t="s">
        <v>325</v>
      </c>
      <c r="E32" s="131" t="s">
        <v>325</v>
      </c>
      <c r="F32" s="104">
        <v>101</v>
      </c>
      <c r="G32" s="104">
        <v>31</v>
      </c>
      <c r="H32" s="104">
        <v>22</v>
      </c>
      <c r="I32" s="104">
        <v>202</v>
      </c>
      <c r="J32" s="104">
        <v>19</v>
      </c>
      <c r="K32" s="104">
        <v>21</v>
      </c>
      <c r="L32" s="104">
        <v>31</v>
      </c>
      <c r="M32" s="132">
        <v>255</v>
      </c>
    </row>
    <row r="33" spans="1:13" x14ac:dyDescent="0.25">
      <c r="A33" s="170" t="s">
        <v>256</v>
      </c>
      <c r="B33" s="131" t="s">
        <v>325</v>
      </c>
      <c r="C33" s="131" t="s">
        <v>325</v>
      </c>
      <c r="D33" s="131" t="s">
        <v>325</v>
      </c>
      <c r="E33" s="131" t="s">
        <v>325</v>
      </c>
      <c r="F33" s="104">
        <v>99</v>
      </c>
      <c r="G33" s="104">
        <v>29</v>
      </c>
      <c r="H33" s="104">
        <v>22</v>
      </c>
      <c r="I33" s="104">
        <v>200</v>
      </c>
      <c r="J33" s="104">
        <v>19</v>
      </c>
      <c r="K33" s="104">
        <v>20</v>
      </c>
      <c r="L33" s="104">
        <v>31</v>
      </c>
      <c r="M33" s="132">
        <v>251</v>
      </c>
    </row>
    <row r="34" spans="1:13" x14ac:dyDescent="0.25">
      <c r="A34" s="170" t="s">
        <v>257</v>
      </c>
      <c r="B34" s="131" t="s">
        <v>325</v>
      </c>
      <c r="C34" s="131" t="s">
        <v>325</v>
      </c>
      <c r="D34" s="131" t="s">
        <v>325</v>
      </c>
      <c r="E34" s="131" t="s">
        <v>325</v>
      </c>
      <c r="F34" s="104">
        <v>99</v>
      </c>
      <c r="G34" s="104">
        <v>30</v>
      </c>
      <c r="H34" s="104">
        <v>23</v>
      </c>
      <c r="I34" s="104">
        <v>202</v>
      </c>
      <c r="J34" s="104">
        <v>18</v>
      </c>
      <c r="K34" s="104">
        <v>19</v>
      </c>
      <c r="L34" s="104">
        <v>33</v>
      </c>
      <c r="M34" s="132">
        <v>249</v>
      </c>
    </row>
    <row r="35" spans="1:13" x14ac:dyDescent="0.25">
      <c r="A35" s="170" t="s">
        <v>258</v>
      </c>
      <c r="B35" s="131" t="s">
        <v>325</v>
      </c>
      <c r="C35" s="131" t="s">
        <v>325</v>
      </c>
      <c r="D35" s="131" t="s">
        <v>325</v>
      </c>
      <c r="E35" s="131" t="s">
        <v>325</v>
      </c>
      <c r="F35" s="104">
        <v>99</v>
      </c>
      <c r="G35" s="104">
        <v>31</v>
      </c>
      <c r="H35" s="104">
        <v>23</v>
      </c>
      <c r="I35" s="104">
        <v>204</v>
      </c>
      <c r="J35" s="104">
        <v>18</v>
      </c>
      <c r="K35" s="104">
        <v>18</v>
      </c>
      <c r="L35" s="104">
        <v>33</v>
      </c>
      <c r="M35" s="132">
        <v>244</v>
      </c>
    </row>
    <row r="36" spans="1:13" x14ac:dyDescent="0.25">
      <c r="A36" s="170" t="s">
        <v>259</v>
      </c>
      <c r="B36" s="131" t="s">
        <v>325</v>
      </c>
      <c r="C36" s="131" t="s">
        <v>325</v>
      </c>
      <c r="D36" s="131" t="s">
        <v>325</v>
      </c>
      <c r="E36" s="131" t="s">
        <v>325</v>
      </c>
      <c r="F36" s="104">
        <v>99</v>
      </c>
      <c r="G36" s="104">
        <v>31</v>
      </c>
      <c r="H36" s="104">
        <v>23</v>
      </c>
      <c r="I36" s="104">
        <v>203</v>
      </c>
      <c r="J36" s="104">
        <v>18</v>
      </c>
      <c r="K36" s="104">
        <v>18</v>
      </c>
      <c r="L36" s="104">
        <v>33</v>
      </c>
      <c r="M36" s="132">
        <v>243</v>
      </c>
    </row>
    <row r="37" spans="1:13" x14ac:dyDescent="0.25">
      <c r="A37" s="170" t="s">
        <v>260</v>
      </c>
      <c r="B37" s="131" t="s">
        <v>325</v>
      </c>
      <c r="C37" s="131" t="s">
        <v>325</v>
      </c>
      <c r="D37" s="131" t="s">
        <v>325</v>
      </c>
      <c r="E37" s="131" t="s">
        <v>325</v>
      </c>
      <c r="F37" s="104">
        <v>100</v>
      </c>
      <c r="G37" s="104">
        <v>33</v>
      </c>
      <c r="H37" s="104">
        <v>22</v>
      </c>
      <c r="I37" s="104">
        <v>205</v>
      </c>
      <c r="J37" s="104">
        <v>18</v>
      </c>
      <c r="K37" s="104">
        <v>18</v>
      </c>
      <c r="L37" s="104">
        <v>33</v>
      </c>
      <c r="M37" s="132">
        <v>241</v>
      </c>
    </row>
    <row r="38" spans="1:13" x14ac:dyDescent="0.25">
      <c r="A38" s="170" t="s">
        <v>261</v>
      </c>
      <c r="B38" s="131" t="s">
        <v>325</v>
      </c>
      <c r="C38" s="131" t="s">
        <v>325</v>
      </c>
      <c r="D38" s="131" t="s">
        <v>325</v>
      </c>
      <c r="E38" s="131" t="s">
        <v>325</v>
      </c>
      <c r="F38" s="104">
        <v>101</v>
      </c>
      <c r="G38" s="104">
        <v>34</v>
      </c>
      <c r="H38" s="104">
        <v>23</v>
      </c>
      <c r="I38" s="104">
        <v>207</v>
      </c>
      <c r="J38" s="104">
        <v>18</v>
      </c>
      <c r="K38" s="104">
        <v>19</v>
      </c>
      <c r="L38" s="104">
        <v>32</v>
      </c>
      <c r="M38" s="132">
        <v>244</v>
      </c>
    </row>
    <row r="39" spans="1:13" x14ac:dyDescent="0.25">
      <c r="A39" s="170" t="s">
        <v>262</v>
      </c>
      <c r="B39" s="131" t="s">
        <v>325</v>
      </c>
      <c r="C39" s="131" t="s">
        <v>325</v>
      </c>
      <c r="D39" s="131" t="s">
        <v>325</v>
      </c>
      <c r="E39" s="131" t="s">
        <v>325</v>
      </c>
      <c r="F39" s="104">
        <v>100</v>
      </c>
      <c r="G39" s="104">
        <v>33</v>
      </c>
      <c r="H39" s="104">
        <v>23</v>
      </c>
      <c r="I39" s="104">
        <v>207</v>
      </c>
      <c r="J39" s="104">
        <v>18</v>
      </c>
      <c r="K39" s="104">
        <v>19</v>
      </c>
      <c r="L39" s="104">
        <v>33</v>
      </c>
      <c r="M39" s="132">
        <v>239</v>
      </c>
    </row>
    <row r="40" spans="1:13" x14ac:dyDescent="0.25">
      <c r="A40" s="170" t="s">
        <v>263</v>
      </c>
      <c r="B40" s="131" t="s">
        <v>325</v>
      </c>
      <c r="C40" s="131" t="s">
        <v>325</v>
      </c>
      <c r="D40" s="131" t="s">
        <v>325</v>
      </c>
      <c r="E40" s="131" t="s">
        <v>325</v>
      </c>
      <c r="F40" s="104">
        <v>100</v>
      </c>
      <c r="G40" s="104">
        <v>34</v>
      </c>
      <c r="H40" s="104">
        <v>22</v>
      </c>
      <c r="I40" s="104">
        <v>206</v>
      </c>
      <c r="J40" s="104">
        <v>16</v>
      </c>
      <c r="K40" s="104">
        <v>20</v>
      </c>
      <c r="L40" s="104">
        <v>34</v>
      </c>
      <c r="M40" s="132">
        <v>237</v>
      </c>
    </row>
    <row r="41" spans="1:13" x14ac:dyDescent="0.25">
      <c r="A41" s="170" t="s">
        <v>264</v>
      </c>
      <c r="B41" s="131" t="s">
        <v>325</v>
      </c>
      <c r="C41" s="131" t="s">
        <v>325</v>
      </c>
      <c r="D41" s="131" t="s">
        <v>325</v>
      </c>
      <c r="E41" s="131" t="s">
        <v>325</v>
      </c>
      <c r="F41" s="104">
        <v>101</v>
      </c>
      <c r="G41" s="104">
        <v>34</v>
      </c>
      <c r="H41" s="104">
        <v>21</v>
      </c>
      <c r="I41" s="104">
        <v>205</v>
      </c>
      <c r="J41" s="104">
        <v>16</v>
      </c>
      <c r="K41" s="104">
        <v>20</v>
      </c>
      <c r="L41" s="104">
        <v>34</v>
      </c>
      <c r="M41" s="132">
        <v>238</v>
      </c>
    </row>
    <row r="42" spans="1:13" x14ac:dyDescent="0.25">
      <c r="A42" s="170" t="s">
        <v>265</v>
      </c>
      <c r="B42" s="131" t="s">
        <v>325</v>
      </c>
      <c r="C42" s="131" t="s">
        <v>325</v>
      </c>
      <c r="D42" s="131" t="s">
        <v>325</v>
      </c>
      <c r="E42" s="131" t="s">
        <v>325</v>
      </c>
      <c r="F42" s="104">
        <v>100</v>
      </c>
      <c r="G42" s="104">
        <v>32</v>
      </c>
      <c r="H42" s="104">
        <v>21</v>
      </c>
      <c r="I42" s="104">
        <v>203</v>
      </c>
      <c r="J42" s="104">
        <v>16</v>
      </c>
      <c r="K42" s="104">
        <v>21</v>
      </c>
      <c r="L42" s="104">
        <v>34</v>
      </c>
      <c r="M42" s="132">
        <v>248</v>
      </c>
    </row>
    <row r="43" spans="1:13" x14ac:dyDescent="0.25">
      <c r="A43" s="170" t="s">
        <v>266</v>
      </c>
      <c r="B43" s="131" t="s">
        <v>325</v>
      </c>
      <c r="C43" s="131" t="s">
        <v>325</v>
      </c>
      <c r="D43" s="131" t="s">
        <v>325</v>
      </c>
      <c r="E43" s="131" t="s">
        <v>325</v>
      </c>
      <c r="F43" s="104">
        <v>98</v>
      </c>
      <c r="G43" s="104">
        <v>31</v>
      </c>
      <c r="H43" s="104">
        <v>20</v>
      </c>
      <c r="I43" s="104">
        <v>202</v>
      </c>
      <c r="J43" s="104">
        <v>16</v>
      </c>
      <c r="K43" s="104">
        <v>21</v>
      </c>
      <c r="L43" s="104">
        <v>34</v>
      </c>
      <c r="M43" s="132">
        <v>247</v>
      </c>
    </row>
    <row r="44" spans="1:13" x14ac:dyDescent="0.25">
      <c r="A44" s="170" t="s">
        <v>267</v>
      </c>
      <c r="B44" s="131" t="s">
        <v>325</v>
      </c>
      <c r="C44" s="131" t="s">
        <v>325</v>
      </c>
      <c r="D44" s="131" t="s">
        <v>325</v>
      </c>
      <c r="E44" s="131" t="s">
        <v>325</v>
      </c>
      <c r="F44" s="104">
        <v>98</v>
      </c>
      <c r="G44" s="104">
        <v>31</v>
      </c>
      <c r="H44" s="104">
        <v>20</v>
      </c>
      <c r="I44" s="104">
        <v>203</v>
      </c>
      <c r="J44" s="104">
        <v>16</v>
      </c>
      <c r="K44" s="104">
        <v>21</v>
      </c>
      <c r="L44" s="104">
        <v>34</v>
      </c>
      <c r="M44" s="132">
        <v>245</v>
      </c>
    </row>
    <row r="45" spans="1:13" x14ac:dyDescent="0.25">
      <c r="A45" s="170" t="s">
        <v>268</v>
      </c>
      <c r="B45" s="131" t="s">
        <v>325</v>
      </c>
      <c r="C45" s="131" t="s">
        <v>325</v>
      </c>
      <c r="D45" s="131" t="s">
        <v>325</v>
      </c>
      <c r="E45" s="131" t="s">
        <v>325</v>
      </c>
      <c r="F45" s="104">
        <v>92</v>
      </c>
      <c r="G45" s="104">
        <v>32</v>
      </c>
      <c r="H45" s="104">
        <v>18</v>
      </c>
      <c r="I45" s="104">
        <v>189</v>
      </c>
      <c r="J45" s="104">
        <v>16</v>
      </c>
      <c r="K45" s="104">
        <v>21</v>
      </c>
      <c r="L45" s="104">
        <v>34</v>
      </c>
      <c r="M45" s="132">
        <v>240</v>
      </c>
    </row>
    <row r="46" spans="1:13" x14ac:dyDescent="0.25">
      <c r="A46" s="170" t="s">
        <v>269</v>
      </c>
      <c r="B46" s="131" t="s">
        <v>325</v>
      </c>
      <c r="C46" s="131" t="s">
        <v>325</v>
      </c>
      <c r="D46" s="131" t="s">
        <v>325</v>
      </c>
      <c r="E46" s="131" t="s">
        <v>325</v>
      </c>
      <c r="F46" s="104">
        <v>97</v>
      </c>
      <c r="G46" s="104">
        <v>34</v>
      </c>
      <c r="H46" s="104">
        <v>20</v>
      </c>
      <c r="I46" s="104">
        <v>196</v>
      </c>
      <c r="J46" s="104">
        <v>16</v>
      </c>
      <c r="K46" s="104">
        <v>21</v>
      </c>
      <c r="L46" s="104">
        <v>33</v>
      </c>
      <c r="M46" s="132">
        <v>242</v>
      </c>
    </row>
    <row r="47" spans="1:13" x14ac:dyDescent="0.25">
      <c r="A47" s="170" t="s">
        <v>270</v>
      </c>
      <c r="B47" s="131" t="s">
        <v>325</v>
      </c>
      <c r="C47" s="131" t="s">
        <v>325</v>
      </c>
      <c r="D47" s="131" t="s">
        <v>325</v>
      </c>
      <c r="E47" s="131" t="s">
        <v>325</v>
      </c>
      <c r="F47" s="104">
        <v>98</v>
      </c>
      <c r="G47" s="104">
        <v>34</v>
      </c>
      <c r="H47" s="104">
        <v>20</v>
      </c>
      <c r="I47" s="104">
        <v>198</v>
      </c>
      <c r="J47" s="104">
        <v>16</v>
      </c>
      <c r="K47" s="104">
        <v>21</v>
      </c>
      <c r="L47" s="104">
        <v>34</v>
      </c>
      <c r="M47" s="132">
        <v>245</v>
      </c>
    </row>
    <row r="48" spans="1:13" x14ac:dyDescent="0.25">
      <c r="A48" s="170" t="s">
        <v>271</v>
      </c>
      <c r="B48" s="131" t="s">
        <v>325</v>
      </c>
      <c r="C48" s="131" t="s">
        <v>325</v>
      </c>
      <c r="D48" s="131" t="s">
        <v>325</v>
      </c>
      <c r="E48" s="131" t="s">
        <v>325</v>
      </c>
      <c r="F48" s="104">
        <v>100</v>
      </c>
      <c r="G48" s="104">
        <v>36</v>
      </c>
      <c r="H48" s="104">
        <v>22</v>
      </c>
      <c r="I48" s="104">
        <v>203</v>
      </c>
      <c r="J48" s="104">
        <v>16</v>
      </c>
      <c r="K48" s="104">
        <v>22</v>
      </c>
      <c r="L48" s="104">
        <v>33</v>
      </c>
      <c r="M48" s="132">
        <v>245</v>
      </c>
    </row>
    <row r="49" spans="1:13" x14ac:dyDescent="0.25">
      <c r="A49" s="170" t="s">
        <v>272</v>
      </c>
      <c r="B49" s="131" t="s">
        <v>325</v>
      </c>
      <c r="C49" s="131" t="s">
        <v>325</v>
      </c>
      <c r="D49" s="131" t="s">
        <v>325</v>
      </c>
      <c r="E49" s="131" t="s">
        <v>325</v>
      </c>
      <c r="F49" s="104">
        <v>100</v>
      </c>
      <c r="G49" s="104">
        <v>37</v>
      </c>
      <c r="H49" s="104">
        <v>23</v>
      </c>
      <c r="I49" s="104">
        <v>204</v>
      </c>
      <c r="J49" s="104">
        <v>17</v>
      </c>
      <c r="K49" s="104">
        <v>22</v>
      </c>
      <c r="L49" s="104">
        <v>32</v>
      </c>
      <c r="M49" s="132">
        <v>244</v>
      </c>
    </row>
    <row r="50" spans="1:13" x14ac:dyDescent="0.25">
      <c r="A50" s="170" t="s">
        <v>273</v>
      </c>
      <c r="B50" s="131" t="s">
        <v>325</v>
      </c>
      <c r="C50" s="131" t="s">
        <v>325</v>
      </c>
      <c r="D50" s="131" t="s">
        <v>325</v>
      </c>
      <c r="E50" s="131" t="s">
        <v>325</v>
      </c>
      <c r="F50" s="104">
        <v>100</v>
      </c>
      <c r="G50" s="104">
        <v>39</v>
      </c>
      <c r="H50" s="104">
        <v>22</v>
      </c>
      <c r="I50" s="104">
        <v>205</v>
      </c>
      <c r="J50" s="104">
        <v>17</v>
      </c>
      <c r="K50" s="104">
        <v>22</v>
      </c>
      <c r="L50" s="104">
        <v>32</v>
      </c>
      <c r="M50" s="132">
        <v>246</v>
      </c>
    </row>
    <row r="51" spans="1:13" x14ac:dyDescent="0.25">
      <c r="A51" s="170" t="s">
        <v>274</v>
      </c>
      <c r="B51" s="131" t="s">
        <v>325</v>
      </c>
      <c r="C51" s="131" t="s">
        <v>325</v>
      </c>
      <c r="D51" s="131" t="s">
        <v>325</v>
      </c>
      <c r="E51" s="131" t="s">
        <v>325</v>
      </c>
      <c r="F51" s="104">
        <v>100</v>
      </c>
      <c r="G51" s="104">
        <v>39</v>
      </c>
      <c r="H51" s="104">
        <v>20</v>
      </c>
      <c r="I51" s="104">
        <v>207</v>
      </c>
      <c r="J51" s="104">
        <v>17</v>
      </c>
      <c r="K51" s="104">
        <v>22</v>
      </c>
      <c r="L51" s="104">
        <v>33</v>
      </c>
      <c r="M51" s="132">
        <v>245</v>
      </c>
    </row>
    <row r="52" spans="1:13" x14ac:dyDescent="0.25">
      <c r="A52" s="170" t="s">
        <v>275</v>
      </c>
      <c r="B52" s="131" t="s">
        <v>325</v>
      </c>
      <c r="C52" s="131" t="s">
        <v>325</v>
      </c>
      <c r="D52" s="131" t="s">
        <v>325</v>
      </c>
      <c r="E52" s="131" t="s">
        <v>325</v>
      </c>
      <c r="F52" s="104">
        <v>105</v>
      </c>
      <c r="G52" s="104">
        <v>41</v>
      </c>
      <c r="H52" s="104">
        <v>21</v>
      </c>
      <c r="I52" s="104">
        <v>214</v>
      </c>
      <c r="J52" s="104">
        <v>16</v>
      </c>
      <c r="K52" s="104">
        <v>22</v>
      </c>
      <c r="L52" s="104">
        <v>32</v>
      </c>
      <c r="M52" s="132">
        <v>243</v>
      </c>
    </row>
    <row r="53" spans="1:13" x14ac:dyDescent="0.25">
      <c r="A53" s="170" t="s">
        <v>276</v>
      </c>
      <c r="B53" s="131" t="s">
        <v>325</v>
      </c>
      <c r="C53" s="131" t="s">
        <v>325</v>
      </c>
      <c r="D53" s="131" t="s">
        <v>325</v>
      </c>
      <c r="E53" s="131" t="s">
        <v>325</v>
      </c>
      <c r="F53" s="104">
        <v>106</v>
      </c>
      <c r="G53" s="104">
        <v>42</v>
      </c>
      <c r="H53" s="104">
        <v>21</v>
      </c>
      <c r="I53" s="104">
        <v>215</v>
      </c>
      <c r="J53" s="104">
        <v>16</v>
      </c>
      <c r="K53" s="104">
        <v>22</v>
      </c>
      <c r="L53" s="104">
        <v>32</v>
      </c>
      <c r="M53" s="132">
        <v>245</v>
      </c>
    </row>
    <row r="54" spans="1:13" x14ac:dyDescent="0.25">
      <c r="A54" s="170" t="s">
        <v>277</v>
      </c>
      <c r="B54" s="131" t="s">
        <v>325</v>
      </c>
      <c r="C54" s="131" t="s">
        <v>325</v>
      </c>
      <c r="D54" s="131" t="s">
        <v>325</v>
      </c>
      <c r="E54" s="131" t="s">
        <v>325</v>
      </c>
      <c r="F54" s="104">
        <v>108</v>
      </c>
      <c r="G54" s="104">
        <v>43</v>
      </c>
      <c r="H54" s="104">
        <v>19</v>
      </c>
      <c r="I54" s="104">
        <v>218</v>
      </c>
      <c r="J54" s="104">
        <v>16</v>
      </c>
      <c r="K54" s="104">
        <v>22</v>
      </c>
      <c r="L54" s="104">
        <v>32</v>
      </c>
      <c r="M54" s="132">
        <v>244</v>
      </c>
    </row>
    <row r="55" spans="1:13" x14ac:dyDescent="0.25">
      <c r="A55" s="170" t="s">
        <v>278</v>
      </c>
      <c r="B55" s="131" t="s">
        <v>325</v>
      </c>
      <c r="C55" s="131" t="s">
        <v>325</v>
      </c>
      <c r="D55" s="131" t="s">
        <v>325</v>
      </c>
      <c r="E55" s="131" t="s">
        <v>325</v>
      </c>
      <c r="F55" s="104">
        <v>108</v>
      </c>
      <c r="G55" s="104">
        <v>44</v>
      </c>
      <c r="H55" s="104">
        <v>19</v>
      </c>
      <c r="I55" s="104">
        <v>219</v>
      </c>
      <c r="J55" s="104">
        <v>15</v>
      </c>
      <c r="K55" s="104">
        <v>22</v>
      </c>
      <c r="L55" s="104">
        <v>32</v>
      </c>
      <c r="M55" s="132">
        <v>247</v>
      </c>
    </row>
    <row r="56" spans="1:13" x14ac:dyDescent="0.25">
      <c r="A56" s="170" t="s">
        <v>279</v>
      </c>
      <c r="B56" s="131" t="s">
        <v>325</v>
      </c>
      <c r="C56" s="131" t="s">
        <v>325</v>
      </c>
      <c r="D56" s="131" t="s">
        <v>325</v>
      </c>
      <c r="E56" s="131" t="s">
        <v>325</v>
      </c>
      <c r="F56" s="104">
        <v>105</v>
      </c>
      <c r="G56" s="104">
        <v>43</v>
      </c>
      <c r="H56" s="104">
        <v>19</v>
      </c>
      <c r="I56" s="104">
        <v>216</v>
      </c>
      <c r="J56" s="104">
        <v>15</v>
      </c>
      <c r="K56" s="104">
        <v>23</v>
      </c>
      <c r="L56" s="104">
        <v>32</v>
      </c>
      <c r="M56" s="132">
        <v>247</v>
      </c>
    </row>
    <row r="57" spans="1:13" x14ac:dyDescent="0.25">
      <c r="A57" s="170" t="s">
        <v>280</v>
      </c>
      <c r="B57" s="131" t="s">
        <v>325</v>
      </c>
      <c r="C57" s="131" t="s">
        <v>325</v>
      </c>
      <c r="D57" s="131" t="s">
        <v>325</v>
      </c>
      <c r="E57" s="131" t="s">
        <v>325</v>
      </c>
      <c r="F57" s="104">
        <v>106</v>
      </c>
      <c r="G57" s="104">
        <v>43</v>
      </c>
      <c r="H57" s="104">
        <v>18</v>
      </c>
      <c r="I57" s="104">
        <v>215</v>
      </c>
      <c r="J57" s="104">
        <v>15</v>
      </c>
      <c r="K57" s="104">
        <v>23</v>
      </c>
      <c r="L57" s="104">
        <v>31</v>
      </c>
      <c r="M57" s="132">
        <v>244</v>
      </c>
    </row>
    <row r="58" spans="1:13" x14ac:dyDescent="0.25">
      <c r="A58" s="170" t="s">
        <v>281</v>
      </c>
      <c r="B58" s="131" t="s">
        <v>325</v>
      </c>
      <c r="C58" s="131" t="s">
        <v>325</v>
      </c>
      <c r="D58" s="131" t="s">
        <v>325</v>
      </c>
      <c r="E58" s="131" t="s">
        <v>325</v>
      </c>
      <c r="F58" s="104">
        <v>105</v>
      </c>
      <c r="G58" s="104">
        <v>42</v>
      </c>
      <c r="H58" s="104">
        <v>17</v>
      </c>
      <c r="I58" s="104">
        <v>215</v>
      </c>
      <c r="J58" s="104">
        <v>16</v>
      </c>
      <c r="K58" s="104">
        <v>23</v>
      </c>
      <c r="L58" s="104">
        <v>31</v>
      </c>
      <c r="M58" s="132">
        <v>241</v>
      </c>
    </row>
    <row r="59" spans="1:13" x14ac:dyDescent="0.25">
      <c r="A59" s="170" t="s">
        <v>282</v>
      </c>
      <c r="B59" s="131" t="s">
        <v>325</v>
      </c>
      <c r="C59" s="131" t="s">
        <v>325</v>
      </c>
      <c r="D59" s="131" t="s">
        <v>325</v>
      </c>
      <c r="E59" s="131" t="s">
        <v>325</v>
      </c>
      <c r="F59" s="104">
        <v>102</v>
      </c>
      <c r="G59" s="104">
        <v>41</v>
      </c>
      <c r="H59" s="104">
        <v>16</v>
      </c>
      <c r="I59" s="104">
        <v>206</v>
      </c>
      <c r="J59" s="104">
        <v>18</v>
      </c>
      <c r="K59" s="104">
        <v>24</v>
      </c>
      <c r="L59" s="104">
        <v>31</v>
      </c>
      <c r="M59" s="132">
        <v>244</v>
      </c>
    </row>
    <row r="60" spans="1:13" x14ac:dyDescent="0.25">
      <c r="A60" s="170" t="s">
        <v>283</v>
      </c>
      <c r="B60" s="131" t="s">
        <v>325</v>
      </c>
      <c r="C60" s="131" t="s">
        <v>325</v>
      </c>
      <c r="D60" s="131" t="s">
        <v>325</v>
      </c>
      <c r="E60" s="131" t="s">
        <v>325</v>
      </c>
      <c r="F60" s="104">
        <v>100</v>
      </c>
      <c r="G60" s="104">
        <v>40</v>
      </c>
      <c r="H60" s="104">
        <v>15</v>
      </c>
      <c r="I60" s="104">
        <v>205</v>
      </c>
      <c r="J60" s="104">
        <v>18</v>
      </c>
      <c r="K60" s="104">
        <v>24</v>
      </c>
      <c r="L60" s="104">
        <v>30</v>
      </c>
      <c r="M60" s="132">
        <v>244</v>
      </c>
    </row>
    <row r="61" spans="1:13" x14ac:dyDescent="0.25">
      <c r="A61" s="170" t="s">
        <v>284</v>
      </c>
      <c r="B61" s="131" t="s">
        <v>325</v>
      </c>
      <c r="C61" s="131" t="s">
        <v>325</v>
      </c>
      <c r="D61" s="131" t="s">
        <v>325</v>
      </c>
      <c r="E61" s="131" t="s">
        <v>325</v>
      </c>
      <c r="F61" s="104">
        <v>101</v>
      </c>
      <c r="G61" s="104">
        <v>42</v>
      </c>
      <c r="H61" s="104">
        <v>15</v>
      </c>
      <c r="I61" s="104">
        <v>208</v>
      </c>
      <c r="J61" s="104">
        <v>18</v>
      </c>
      <c r="K61" s="104">
        <v>23</v>
      </c>
      <c r="L61" s="104">
        <v>30</v>
      </c>
      <c r="M61" s="132">
        <v>243</v>
      </c>
    </row>
    <row r="62" spans="1:13" x14ac:dyDescent="0.25">
      <c r="A62" s="170" t="s">
        <v>285</v>
      </c>
      <c r="B62" s="131" t="s">
        <v>325</v>
      </c>
      <c r="C62" s="131" t="s">
        <v>325</v>
      </c>
      <c r="D62" s="131" t="s">
        <v>325</v>
      </c>
      <c r="E62" s="131" t="s">
        <v>325</v>
      </c>
      <c r="F62" s="104">
        <v>102</v>
      </c>
      <c r="G62" s="104">
        <v>42</v>
      </c>
      <c r="H62" s="104">
        <v>15</v>
      </c>
      <c r="I62" s="104">
        <v>210</v>
      </c>
      <c r="J62" s="104">
        <v>18</v>
      </c>
      <c r="K62" s="104">
        <v>23</v>
      </c>
      <c r="L62" s="104">
        <v>29</v>
      </c>
      <c r="M62" s="132">
        <v>244</v>
      </c>
    </row>
    <row r="63" spans="1:13" x14ac:dyDescent="0.25">
      <c r="A63" s="170" t="s">
        <v>286</v>
      </c>
      <c r="B63" s="131" t="s">
        <v>325</v>
      </c>
      <c r="C63" s="131" t="s">
        <v>325</v>
      </c>
      <c r="D63" s="131" t="s">
        <v>325</v>
      </c>
      <c r="E63" s="131" t="s">
        <v>325</v>
      </c>
      <c r="F63" s="104">
        <v>106</v>
      </c>
      <c r="G63" s="104">
        <v>43</v>
      </c>
      <c r="H63" s="104">
        <v>15</v>
      </c>
      <c r="I63" s="104">
        <v>215</v>
      </c>
      <c r="J63" s="104">
        <v>18</v>
      </c>
      <c r="K63" s="104">
        <v>23</v>
      </c>
      <c r="L63" s="104">
        <v>29</v>
      </c>
      <c r="M63" s="132">
        <v>239</v>
      </c>
    </row>
    <row r="64" spans="1:13" x14ac:dyDescent="0.25">
      <c r="A64" s="170" t="s">
        <v>287</v>
      </c>
      <c r="B64" s="131" t="s">
        <v>325</v>
      </c>
      <c r="C64" s="131" t="s">
        <v>325</v>
      </c>
      <c r="D64" s="131" t="s">
        <v>325</v>
      </c>
      <c r="E64" s="131" t="s">
        <v>325</v>
      </c>
      <c r="F64" s="104">
        <v>107</v>
      </c>
      <c r="G64" s="104">
        <v>42</v>
      </c>
      <c r="H64" s="104">
        <v>14</v>
      </c>
      <c r="I64" s="104">
        <v>216</v>
      </c>
      <c r="J64" s="104">
        <v>17</v>
      </c>
      <c r="K64" s="104">
        <v>23</v>
      </c>
      <c r="L64" s="104">
        <v>29</v>
      </c>
      <c r="M64" s="132">
        <v>241</v>
      </c>
    </row>
    <row r="65" spans="1:13" x14ac:dyDescent="0.25">
      <c r="A65" s="170" t="s">
        <v>288</v>
      </c>
      <c r="B65" s="131" t="s">
        <v>325</v>
      </c>
      <c r="C65" s="131" t="s">
        <v>325</v>
      </c>
      <c r="D65" s="131" t="s">
        <v>325</v>
      </c>
      <c r="E65" s="131" t="s">
        <v>325</v>
      </c>
      <c r="F65" s="104">
        <v>110</v>
      </c>
      <c r="G65" s="104">
        <v>43</v>
      </c>
      <c r="H65" s="104">
        <v>14</v>
      </c>
      <c r="I65" s="104">
        <v>219</v>
      </c>
      <c r="J65" s="104">
        <v>17</v>
      </c>
      <c r="K65" s="104">
        <v>23</v>
      </c>
      <c r="L65" s="104">
        <v>29</v>
      </c>
      <c r="M65" s="132">
        <v>240</v>
      </c>
    </row>
    <row r="66" spans="1:13" x14ac:dyDescent="0.25">
      <c r="A66" s="170" t="s">
        <v>289</v>
      </c>
      <c r="B66" s="131" t="s">
        <v>325</v>
      </c>
      <c r="C66" s="131" t="s">
        <v>325</v>
      </c>
      <c r="D66" s="131" t="s">
        <v>325</v>
      </c>
      <c r="E66" s="131" t="s">
        <v>325</v>
      </c>
      <c r="F66" s="104">
        <v>116</v>
      </c>
      <c r="G66" s="104">
        <v>45</v>
      </c>
      <c r="H66" s="104">
        <v>16</v>
      </c>
      <c r="I66" s="104">
        <v>227</v>
      </c>
      <c r="J66" s="104">
        <v>17</v>
      </c>
      <c r="K66" s="104">
        <v>23</v>
      </c>
      <c r="L66" s="104">
        <v>29</v>
      </c>
      <c r="M66" s="132">
        <v>243</v>
      </c>
    </row>
    <row r="67" spans="1:13" x14ac:dyDescent="0.25">
      <c r="A67" s="170" t="s">
        <v>290</v>
      </c>
      <c r="B67" s="131" t="s">
        <v>325</v>
      </c>
      <c r="C67" s="131" t="s">
        <v>325</v>
      </c>
      <c r="D67" s="131" t="s">
        <v>325</v>
      </c>
      <c r="E67" s="131" t="s">
        <v>325</v>
      </c>
      <c r="F67" s="104">
        <v>115</v>
      </c>
      <c r="G67" s="104">
        <v>47</v>
      </c>
      <c r="H67" s="104">
        <v>16</v>
      </c>
      <c r="I67" s="104">
        <v>227</v>
      </c>
      <c r="J67" s="104">
        <v>17</v>
      </c>
      <c r="K67" s="104">
        <v>22</v>
      </c>
      <c r="L67" s="104">
        <v>28</v>
      </c>
      <c r="M67" s="132">
        <v>242</v>
      </c>
    </row>
    <row r="68" spans="1:13" x14ac:dyDescent="0.25">
      <c r="A68" s="170" t="s">
        <v>291</v>
      </c>
      <c r="B68" s="131" t="s">
        <v>325</v>
      </c>
      <c r="C68" s="131" t="s">
        <v>325</v>
      </c>
      <c r="D68" s="131" t="s">
        <v>325</v>
      </c>
      <c r="E68" s="131" t="s">
        <v>325</v>
      </c>
      <c r="F68" s="104">
        <v>115</v>
      </c>
      <c r="G68" s="104">
        <v>48</v>
      </c>
      <c r="H68" s="104">
        <v>15</v>
      </c>
      <c r="I68" s="104">
        <v>228</v>
      </c>
      <c r="J68" s="104">
        <v>17</v>
      </c>
      <c r="K68" s="104">
        <v>22</v>
      </c>
      <c r="L68" s="104">
        <v>29</v>
      </c>
      <c r="M68" s="132">
        <v>245</v>
      </c>
    </row>
    <row r="69" spans="1:13" x14ac:dyDescent="0.25">
      <c r="A69" s="170" t="s">
        <v>292</v>
      </c>
      <c r="B69" s="131" t="s">
        <v>325</v>
      </c>
      <c r="C69" s="131" t="s">
        <v>325</v>
      </c>
      <c r="D69" s="131" t="s">
        <v>325</v>
      </c>
      <c r="E69" s="131" t="s">
        <v>325</v>
      </c>
      <c r="F69" s="104">
        <v>115</v>
      </c>
      <c r="G69" s="104">
        <v>48</v>
      </c>
      <c r="H69" s="104">
        <v>14</v>
      </c>
      <c r="I69" s="104">
        <v>227</v>
      </c>
      <c r="J69" s="104">
        <v>17</v>
      </c>
      <c r="K69" s="104">
        <v>22</v>
      </c>
      <c r="L69" s="104">
        <v>29</v>
      </c>
      <c r="M69" s="132">
        <v>240</v>
      </c>
    </row>
    <row r="70" spans="1:13" x14ac:dyDescent="0.25">
      <c r="A70" s="170" t="s">
        <v>293</v>
      </c>
      <c r="B70" s="131" t="s">
        <v>325</v>
      </c>
      <c r="C70" s="131" t="s">
        <v>325</v>
      </c>
      <c r="D70" s="131" t="s">
        <v>325</v>
      </c>
      <c r="E70" s="131" t="s">
        <v>325</v>
      </c>
      <c r="F70" s="104">
        <v>117</v>
      </c>
      <c r="G70" s="104">
        <v>49</v>
      </c>
      <c r="H70" s="104">
        <v>14</v>
      </c>
      <c r="I70" s="104">
        <v>229</v>
      </c>
      <c r="J70" s="104">
        <v>17</v>
      </c>
      <c r="K70" s="104">
        <v>22</v>
      </c>
      <c r="L70" s="104">
        <v>29</v>
      </c>
      <c r="M70" s="132">
        <v>241</v>
      </c>
    </row>
    <row r="71" spans="1:13" x14ac:dyDescent="0.25">
      <c r="A71" s="170" t="s">
        <v>294</v>
      </c>
      <c r="B71" s="131" t="s">
        <v>325</v>
      </c>
      <c r="C71" s="131" t="s">
        <v>325</v>
      </c>
      <c r="D71" s="131" t="s">
        <v>325</v>
      </c>
      <c r="E71" s="131" t="s">
        <v>325</v>
      </c>
      <c r="F71" s="104">
        <v>110</v>
      </c>
      <c r="G71" s="104">
        <v>48</v>
      </c>
      <c r="H71" s="104">
        <v>14</v>
      </c>
      <c r="I71" s="104">
        <v>222</v>
      </c>
      <c r="J71" s="104">
        <v>17</v>
      </c>
      <c r="K71" s="104">
        <v>22</v>
      </c>
      <c r="L71" s="104">
        <v>29</v>
      </c>
      <c r="M71" s="132">
        <v>242</v>
      </c>
    </row>
    <row r="72" spans="1:13" x14ac:dyDescent="0.25">
      <c r="A72" s="170" t="s">
        <v>295</v>
      </c>
      <c r="B72" s="131" t="s">
        <v>325</v>
      </c>
      <c r="C72" s="131" t="s">
        <v>325</v>
      </c>
      <c r="D72" s="131" t="s">
        <v>325</v>
      </c>
      <c r="E72" s="131" t="s">
        <v>325</v>
      </c>
      <c r="F72" s="104">
        <v>106</v>
      </c>
      <c r="G72" s="104">
        <v>46</v>
      </c>
      <c r="H72" s="104">
        <v>14</v>
      </c>
      <c r="I72" s="104">
        <v>215</v>
      </c>
      <c r="J72" s="104">
        <v>17</v>
      </c>
      <c r="K72" s="104">
        <v>23</v>
      </c>
      <c r="L72" s="104">
        <v>28</v>
      </c>
      <c r="M72" s="132">
        <v>238</v>
      </c>
    </row>
    <row r="73" spans="1:13" x14ac:dyDescent="0.25">
      <c r="A73" s="170" t="s">
        <v>296</v>
      </c>
      <c r="B73" s="131" t="s">
        <v>325</v>
      </c>
      <c r="C73" s="131" t="s">
        <v>325</v>
      </c>
      <c r="D73" s="131" t="s">
        <v>325</v>
      </c>
      <c r="E73" s="131" t="s">
        <v>325</v>
      </c>
      <c r="F73" s="104">
        <v>102</v>
      </c>
      <c r="G73" s="104">
        <v>47</v>
      </c>
      <c r="H73" s="104">
        <v>15</v>
      </c>
      <c r="I73" s="104">
        <v>214</v>
      </c>
      <c r="J73" s="104">
        <v>17</v>
      </c>
      <c r="K73" s="104">
        <v>24</v>
      </c>
      <c r="L73" s="104">
        <v>28</v>
      </c>
      <c r="M73" s="132">
        <v>239</v>
      </c>
    </row>
    <row r="74" spans="1:13" x14ac:dyDescent="0.25">
      <c r="A74" s="170" t="s">
        <v>297</v>
      </c>
      <c r="B74" s="131" t="s">
        <v>325</v>
      </c>
      <c r="C74" s="131" t="s">
        <v>325</v>
      </c>
      <c r="D74" s="131" t="s">
        <v>325</v>
      </c>
      <c r="E74" s="131" t="s">
        <v>325</v>
      </c>
      <c r="F74" s="104">
        <v>103</v>
      </c>
      <c r="G74" s="104">
        <v>47</v>
      </c>
      <c r="H74" s="104">
        <v>15</v>
      </c>
      <c r="I74" s="104">
        <v>214</v>
      </c>
      <c r="J74" s="104">
        <v>18</v>
      </c>
      <c r="K74" s="104">
        <v>25</v>
      </c>
      <c r="L74" s="104">
        <v>27</v>
      </c>
      <c r="M74" s="132">
        <v>240</v>
      </c>
    </row>
  </sheetData>
  <pageMargins left="0.7" right="0.7" top="0.75" bottom="0.75" header="0.3" footer="0.3"/>
  <pageSetup paperSize="9" orientation="portrait" verticalDpi="0"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0CEF2-D504-4AEF-B222-6FEF0E81EC2A}">
  <sheetPr>
    <tabColor rgb="FFFFFF00"/>
  </sheetPr>
  <dimension ref="A1:M51"/>
  <sheetViews>
    <sheetView tabSelected="1" workbookViewId="0">
      <pane ySplit="1" topLeftCell="A2" activePane="bottomLeft" state="frozen"/>
      <selection pane="bottomLeft"/>
    </sheetView>
  </sheetViews>
  <sheetFormatPr defaultRowHeight="13.8" x14ac:dyDescent="0.25"/>
  <cols>
    <col min="1" max="1" width="11.44140625" bestFit="1" customWidth="1"/>
    <col min="2" max="2" width="16.5546875" customWidth="1"/>
    <col min="3" max="3" width="17.21875" bestFit="1" customWidth="1"/>
    <col min="4" max="4" width="16.21875" customWidth="1"/>
    <col min="5" max="5" width="16.109375" bestFit="1" customWidth="1"/>
    <col min="6" max="6" width="19.44140625" customWidth="1"/>
    <col min="7" max="7" width="19.21875" customWidth="1"/>
    <col min="8" max="8" width="20" customWidth="1"/>
    <col min="9" max="9" width="18.6640625" customWidth="1"/>
    <col min="10" max="10" width="15.109375" bestFit="1" customWidth="1"/>
    <col min="11" max="11" width="19" customWidth="1"/>
    <col min="12" max="12" width="16.21875" bestFit="1" customWidth="1"/>
    <col min="13" max="13" width="12.33203125" bestFit="1" customWidth="1"/>
  </cols>
  <sheetData>
    <row r="1" spans="1:13" s="197" customFormat="1" ht="31.2" x14ac:dyDescent="0.25">
      <c r="A1" s="185" t="s">
        <v>224</v>
      </c>
      <c r="B1" s="186" t="s">
        <v>318</v>
      </c>
      <c r="C1" s="186" t="s">
        <v>319</v>
      </c>
      <c r="D1" s="187" t="s">
        <v>320</v>
      </c>
      <c r="E1" s="187" t="s">
        <v>222</v>
      </c>
      <c r="F1" s="187" t="s">
        <v>217</v>
      </c>
      <c r="G1" s="187" t="s">
        <v>321</v>
      </c>
      <c r="H1" s="187" t="s">
        <v>218</v>
      </c>
      <c r="I1" s="187" t="s">
        <v>220</v>
      </c>
      <c r="J1" s="186" t="s">
        <v>300</v>
      </c>
      <c r="K1" s="186" t="s">
        <v>316</v>
      </c>
      <c r="L1" s="187" t="s">
        <v>317</v>
      </c>
      <c r="M1" s="187" t="s">
        <v>221</v>
      </c>
    </row>
    <row r="2" spans="1:13" x14ac:dyDescent="0.25">
      <c r="A2" s="195" t="s">
        <v>249</v>
      </c>
      <c r="B2" s="160" t="s">
        <v>325</v>
      </c>
      <c r="C2" s="160" t="s">
        <v>325</v>
      </c>
      <c r="D2" s="160" t="s">
        <v>325</v>
      </c>
      <c r="E2" s="160" t="s">
        <v>325</v>
      </c>
      <c r="F2" s="160">
        <v>13</v>
      </c>
      <c r="G2" s="160">
        <v>23</v>
      </c>
      <c r="H2" s="160">
        <v>15</v>
      </c>
      <c r="I2" s="160">
        <v>254</v>
      </c>
      <c r="J2" s="160">
        <v>32</v>
      </c>
      <c r="K2" s="160">
        <v>21</v>
      </c>
      <c r="L2" s="160">
        <v>10</v>
      </c>
      <c r="M2" s="161">
        <v>58</v>
      </c>
    </row>
    <row r="3" spans="1:13" x14ac:dyDescent="0.25">
      <c r="A3" s="195" t="s">
        <v>250</v>
      </c>
      <c r="B3" s="160" t="s">
        <v>325</v>
      </c>
      <c r="C3" s="160" t="s">
        <v>325</v>
      </c>
      <c r="D3" s="160" t="s">
        <v>325</v>
      </c>
      <c r="E3" s="160" t="s">
        <v>325</v>
      </c>
      <c r="F3" s="160">
        <v>15</v>
      </c>
      <c r="G3" s="160">
        <v>21</v>
      </c>
      <c r="H3" s="160">
        <v>16</v>
      </c>
      <c r="I3" s="160">
        <v>245</v>
      </c>
      <c r="J3" s="160">
        <v>35</v>
      </c>
      <c r="K3" s="160">
        <v>24</v>
      </c>
      <c r="L3" s="160">
        <v>11</v>
      </c>
      <c r="M3" s="161">
        <v>68</v>
      </c>
    </row>
    <row r="4" spans="1:13" x14ac:dyDescent="0.25">
      <c r="A4" s="195" t="s">
        <v>251</v>
      </c>
      <c r="B4" s="160" t="s">
        <v>325</v>
      </c>
      <c r="C4" s="160" t="s">
        <v>325</v>
      </c>
      <c r="D4" s="160" t="s">
        <v>325</v>
      </c>
      <c r="E4" s="160" t="s">
        <v>325</v>
      </c>
      <c r="F4" s="160">
        <v>13</v>
      </c>
      <c r="G4" s="160">
        <v>18</v>
      </c>
      <c r="H4" s="160">
        <v>16</v>
      </c>
      <c r="I4" s="160">
        <v>220</v>
      </c>
      <c r="J4" s="160">
        <v>32</v>
      </c>
      <c r="K4" s="160">
        <v>23</v>
      </c>
      <c r="L4" s="160">
        <v>10</v>
      </c>
      <c r="M4" s="161">
        <v>61</v>
      </c>
    </row>
    <row r="5" spans="1:13" x14ac:dyDescent="0.25">
      <c r="A5" s="195" t="s">
        <v>252</v>
      </c>
      <c r="B5" s="160" t="s">
        <v>325</v>
      </c>
      <c r="C5" s="160" t="s">
        <v>325</v>
      </c>
      <c r="D5" s="160" t="s">
        <v>325</v>
      </c>
      <c r="E5" s="160" t="s">
        <v>325</v>
      </c>
      <c r="F5" s="160">
        <v>14</v>
      </c>
      <c r="G5" s="160">
        <v>19</v>
      </c>
      <c r="H5" s="160">
        <v>18</v>
      </c>
      <c r="I5" s="160">
        <v>236</v>
      </c>
      <c r="J5" s="160">
        <v>31</v>
      </c>
      <c r="K5" s="160">
        <v>21</v>
      </c>
      <c r="L5" s="160">
        <v>9</v>
      </c>
      <c r="M5" s="161">
        <v>59</v>
      </c>
    </row>
    <row r="6" spans="1:13" x14ac:dyDescent="0.25">
      <c r="A6" s="195" t="s">
        <v>253</v>
      </c>
      <c r="B6" s="160" t="s">
        <v>325</v>
      </c>
      <c r="C6" s="160" t="s">
        <v>325</v>
      </c>
      <c r="D6" s="160" t="s">
        <v>325</v>
      </c>
      <c r="E6" s="160" t="s">
        <v>325</v>
      </c>
      <c r="F6" s="160">
        <v>12</v>
      </c>
      <c r="G6" s="160">
        <v>18</v>
      </c>
      <c r="H6" s="160">
        <v>15</v>
      </c>
      <c r="I6" s="160">
        <v>226</v>
      </c>
      <c r="J6" s="160">
        <v>30</v>
      </c>
      <c r="K6" s="160">
        <v>20</v>
      </c>
      <c r="L6" s="160">
        <v>8</v>
      </c>
      <c r="M6" s="161">
        <v>58</v>
      </c>
    </row>
    <row r="7" spans="1:13" x14ac:dyDescent="0.25">
      <c r="A7" s="195" t="s">
        <v>254</v>
      </c>
      <c r="B7" s="160" t="s">
        <v>325</v>
      </c>
      <c r="C7" s="160" t="s">
        <v>325</v>
      </c>
      <c r="D7" s="160" t="s">
        <v>325</v>
      </c>
      <c r="E7" s="160" t="s">
        <v>325</v>
      </c>
      <c r="F7" s="160">
        <v>11</v>
      </c>
      <c r="G7" s="160">
        <v>18</v>
      </c>
      <c r="H7" s="160">
        <v>15</v>
      </c>
      <c r="I7" s="160">
        <v>223</v>
      </c>
      <c r="J7" s="160">
        <v>34</v>
      </c>
      <c r="K7" s="160">
        <v>20</v>
      </c>
      <c r="L7" s="160">
        <v>9</v>
      </c>
      <c r="M7" s="161">
        <v>62</v>
      </c>
    </row>
    <row r="8" spans="1:13" x14ac:dyDescent="0.25">
      <c r="A8" s="195" t="s">
        <v>255</v>
      </c>
      <c r="B8" s="160" t="s">
        <v>325</v>
      </c>
      <c r="C8" s="160" t="s">
        <v>325</v>
      </c>
      <c r="D8" s="160" t="s">
        <v>325</v>
      </c>
      <c r="E8" s="160" t="s">
        <v>325</v>
      </c>
      <c r="F8" s="160">
        <v>10</v>
      </c>
      <c r="G8" s="160">
        <v>16</v>
      </c>
      <c r="H8" s="160">
        <v>12</v>
      </c>
      <c r="I8" s="160">
        <v>186</v>
      </c>
      <c r="J8" s="160">
        <v>36</v>
      </c>
      <c r="K8" s="160">
        <v>20</v>
      </c>
      <c r="L8" s="160">
        <v>9</v>
      </c>
      <c r="M8" s="161">
        <v>63</v>
      </c>
    </row>
    <row r="9" spans="1:13" x14ac:dyDescent="0.25">
      <c r="A9" s="195" t="s">
        <v>256</v>
      </c>
      <c r="B9" s="160" t="s">
        <v>325</v>
      </c>
      <c r="C9" s="160" t="s">
        <v>325</v>
      </c>
      <c r="D9" s="160" t="s">
        <v>325</v>
      </c>
      <c r="E9" s="160" t="s">
        <v>325</v>
      </c>
      <c r="F9" s="160">
        <v>8</v>
      </c>
      <c r="G9" s="160">
        <v>10</v>
      </c>
      <c r="H9" s="160">
        <v>12</v>
      </c>
      <c r="I9" s="160">
        <v>110</v>
      </c>
      <c r="J9" s="160">
        <v>35</v>
      </c>
      <c r="K9" s="160">
        <v>19</v>
      </c>
      <c r="L9" s="160">
        <v>9</v>
      </c>
      <c r="M9" s="161">
        <v>66</v>
      </c>
    </row>
    <row r="10" spans="1:13" x14ac:dyDescent="0.25">
      <c r="A10" s="195" t="s">
        <v>257</v>
      </c>
      <c r="B10" s="160" t="s">
        <v>325</v>
      </c>
      <c r="C10" s="160" t="s">
        <v>325</v>
      </c>
      <c r="D10" s="160" t="s">
        <v>325</v>
      </c>
      <c r="E10" s="160" t="s">
        <v>325</v>
      </c>
      <c r="F10" s="160">
        <v>6</v>
      </c>
      <c r="G10" s="160">
        <v>9</v>
      </c>
      <c r="H10" s="160">
        <v>9</v>
      </c>
      <c r="I10" s="160">
        <v>99</v>
      </c>
      <c r="J10" s="160">
        <v>35</v>
      </c>
      <c r="K10" s="160">
        <v>17</v>
      </c>
      <c r="L10" s="160">
        <v>7</v>
      </c>
      <c r="M10" s="161">
        <v>65</v>
      </c>
    </row>
    <row r="11" spans="1:13" x14ac:dyDescent="0.25">
      <c r="A11" s="195" t="s">
        <v>258</v>
      </c>
      <c r="B11" s="160" t="s">
        <v>325</v>
      </c>
      <c r="C11" s="160" t="s">
        <v>325</v>
      </c>
      <c r="D11" s="160" t="s">
        <v>325</v>
      </c>
      <c r="E11" s="160" t="s">
        <v>325</v>
      </c>
      <c r="F11" s="160">
        <v>14</v>
      </c>
      <c r="G11" s="160">
        <v>22</v>
      </c>
      <c r="H11" s="160">
        <v>15</v>
      </c>
      <c r="I11" s="160">
        <v>166</v>
      </c>
      <c r="J11" s="160">
        <v>32</v>
      </c>
      <c r="K11" s="160">
        <v>13</v>
      </c>
      <c r="L11" s="160">
        <v>6</v>
      </c>
      <c r="M11" s="161">
        <v>59</v>
      </c>
    </row>
    <row r="12" spans="1:13" x14ac:dyDescent="0.25">
      <c r="A12" s="195" t="s">
        <v>259</v>
      </c>
      <c r="B12" s="160" t="s">
        <v>325</v>
      </c>
      <c r="C12" s="160" t="s">
        <v>325</v>
      </c>
      <c r="D12" s="160" t="s">
        <v>325</v>
      </c>
      <c r="E12" s="160" t="s">
        <v>325</v>
      </c>
      <c r="F12" s="160">
        <v>17</v>
      </c>
      <c r="G12" s="160">
        <v>29</v>
      </c>
      <c r="H12" s="160">
        <v>21</v>
      </c>
      <c r="I12" s="160">
        <v>250</v>
      </c>
      <c r="J12" s="160">
        <v>34</v>
      </c>
      <c r="K12" s="160">
        <v>13</v>
      </c>
      <c r="L12" s="160">
        <v>7</v>
      </c>
      <c r="M12" s="161">
        <v>63</v>
      </c>
    </row>
    <row r="13" spans="1:13" x14ac:dyDescent="0.25">
      <c r="A13" s="195" t="s">
        <v>260</v>
      </c>
      <c r="B13" s="160" t="s">
        <v>325</v>
      </c>
      <c r="C13" s="160" t="s">
        <v>325</v>
      </c>
      <c r="D13" s="160" t="s">
        <v>325</v>
      </c>
      <c r="E13" s="160" t="s">
        <v>325</v>
      </c>
      <c r="F13" s="160">
        <v>23</v>
      </c>
      <c r="G13" s="160">
        <v>30</v>
      </c>
      <c r="H13" s="160">
        <v>23</v>
      </c>
      <c r="I13" s="160">
        <v>296</v>
      </c>
      <c r="J13" s="160">
        <v>37</v>
      </c>
      <c r="K13" s="160">
        <v>13</v>
      </c>
      <c r="L13" s="160">
        <v>7</v>
      </c>
      <c r="M13" s="161">
        <v>70</v>
      </c>
    </row>
    <row r="14" spans="1:13" x14ac:dyDescent="0.25">
      <c r="A14" s="195" t="s">
        <v>261</v>
      </c>
      <c r="B14" s="160" t="s">
        <v>325</v>
      </c>
      <c r="C14" s="160" t="s">
        <v>325</v>
      </c>
      <c r="D14" s="160" t="s">
        <v>325</v>
      </c>
      <c r="E14" s="160" t="s">
        <v>325</v>
      </c>
      <c r="F14" s="160">
        <v>26</v>
      </c>
      <c r="G14" s="160">
        <v>35</v>
      </c>
      <c r="H14" s="160">
        <v>25</v>
      </c>
      <c r="I14" s="160">
        <v>342</v>
      </c>
      <c r="J14" s="160">
        <v>37</v>
      </c>
      <c r="K14" s="160">
        <v>12</v>
      </c>
      <c r="L14" s="160">
        <v>6</v>
      </c>
      <c r="M14" s="161">
        <v>71</v>
      </c>
    </row>
    <row r="15" spans="1:13" x14ac:dyDescent="0.25">
      <c r="A15" s="195" t="s">
        <v>262</v>
      </c>
      <c r="B15" s="160" t="s">
        <v>325</v>
      </c>
      <c r="C15" s="160" t="s">
        <v>325</v>
      </c>
      <c r="D15" s="160" t="s">
        <v>325</v>
      </c>
      <c r="E15" s="160" t="s">
        <v>325</v>
      </c>
      <c r="F15" s="160">
        <v>26</v>
      </c>
      <c r="G15" s="160">
        <v>38</v>
      </c>
      <c r="H15" s="160">
        <v>29</v>
      </c>
      <c r="I15" s="160">
        <v>360</v>
      </c>
      <c r="J15" s="160">
        <v>40</v>
      </c>
      <c r="K15" s="160">
        <v>12</v>
      </c>
      <c r="L15" s="160">
        <v>7</v>
      </c>
      <c r="M15" s="161">
        <v>68</v>
      </c>
    </row>
    <row r="16" spans="1:13" x14ac:dyDescent="0.25">
      <c r="A16" s="195" t="s">
        <v>263</v>
      </c>
      <c r="B16" s="160" t="s">
        <v>325</v>
      </c>
      <c r="C16" s="160" t="s">
        <v>325</v>
      </c>
      <c r="D16" s="160" t="s">
        <v>325</v>
      </c>
      <c r="E16" s="160" t="s">
        <v>325</v>
      </c>
      <c r="F16" s="160">
        <v>29</v>
      </c>
      <c r="G16" s="160">
        <v>40</v>
      </c>
      <c r="H16" s="160">
        <v>28</v>
      </c>
      <c r="I16" s="160">
        <v>374</v>
      </c>
      <c r="J16" s="160">
        <v>43</v>
      </c>
      <c r="K16" s="160">
        <v>15</v>
      </c>
      <c r="L16" s="160">
        <v>8</v>
      </c>
      <c r="M16" s="161">
        <v>80</v>
      </c>
    </row>
    <row r="17" spans="1:13" x14ac:dyDescent="0.25">
      <c r="A17" s="195" t="s">
        <v>264</v>
      </c>
      <c r="B17" s="160" t="s">
        <v>325</v>
      </c>
      <c r="C17" s="160" t="s">
        <v>325</v>
      </c>
      <c r="D17" s="160" t="s">
        <v>325</v>
      </c>
      <c r="E17" s="160" t="s">
        <v>325</v>
      </c>
      <c r="F17" s="160">
        <v>28</v>
      </c>
      <c r="G17" s="160">
        <v>41</v>
      </c>
      <c r="H17" s="160">
        <v>27</v>
      </c>
      <c r="I17" s="160">
        <v>358</v>
      </c>
      <c r="J17" s="160">
        <v>46</v>
      </c>
      <c r="K17" s="160">
        <v>16</v>
      </c>
      <c r="L17" s="160">
        <v>9</v>
      </c>
      <c r="M17" s="161">
        <v>84</v>
      </c>
    </row>
    <row r="18" spans="1:13" x14ac:dyDescent="0.25">
      <c r="A18" s="195" t="s">
        <v>265</v>
      </c>
      <c r="B18" s="160" t="s">
        <v>325</v>
      </c>
      <c r="C18" s="160" t="s">
        <v>325</v>
      </c>
      <c r="D18" s="160" t="s">
        <v>325</v>
      </c>
      <c r="E18" s="160" t="s">
        <v>325</v>
      </c>
      <c r="F18" s="160">
        <v>29</v>
      </c>
      <c r="G18" s="160">
        <v>46</v>
      </c>
      <c r="H18" s="160">
        <v>29</v>
      </c>
      <c r="I18" s="160">
        <v>371</v>
      </c>
      <c r="J18" s="160">
        <v>50</v>
      </c>
      <c r="K18" s="160">
        <v>19</v>
      </c>
      <c r="L18" s="160">
        <v>9</v>
      </c>
      <c r="M18" s="161">
        <v>90</v>
      </c>
    </row>
    <row r="19" spans="1:13" x14ac:dyDescent="0.25">
      <c r="A19" s="195" t="s">
        <v>266</v>
      </c>
      <c r="B19" s="160" t="s">
        <v>325</v>
      </c>
      <c r="C19" s="160" t="s">
        <v>325</v>
      </c>
      <c r="D19" s="160" t="s">
        <v>325</v>
      </c>
      <c r="E19" s="160" t="s">
        <v>325</v>
      </c>
      <c r="F19" s="160">
        <v>30</v>
      </c>
      <c r="G19" s="160">
        <v>48</v>
      </c>
      <c r="H19" s="160">
        <v>31</v>
      </c>
      <c r="I19" s="160">
        <v>387</v>
      </c>
      <c r="J19" s="160">
        <v>46</v>
      </c>
      <c r="K19" s="160">
        <v>18</v>
      </c>
      <c r="L19" s="160">
        <v>8</v>
      </c>
      <c r="M19" s="161">
        <v>86</v>
      </c>
    </row>
    <row r="20" spans="1:13" x14ac:dyDescent="0.25">
      <c r="A20" s="195" t="s">
        <v>267</v>
      </c>
      <c r="B20" s="160" t="s">
        <v>325</v>
      </c>
      <c r="C20" s="160" t="s">
        <v>325</v>
      </c>
      <c r="D20" s="160" t="s">
        <v>325</v>
      </c>
      <c r="E20" s="160" t="s">
        <v>325</v>
      </c>
      <c r="F20" s="160">
        <v>31</v>
      </c>
      <c r="G20" s="160">
        <v>47</v>
      </c>
      <c r="H20" s="160">
        <v>31</v>
      </c>
      <c r="I20" s="160">
        <v>385</v>
      </c>
      <c r="J20" s="160">
        <v>44</v>
      </c>
      <c r="K20" s="160">
        <v>17</v>
      </c>
      <c r="L20" s="160">
        <v>7</v>
      </c>
      <c r="M20" s="161">
        <v>85</v>
      </c>
    </row>
    <row r="21" spans="1:13" x14ac:dyDescent="0.25">
      <c r="A21" s="195" t="s">
        <v>268</v>
      </c>
      <c r="B21" s="160" t="s">
        <v>325</v>
      </c>
      <c r="C21" s="160" t="s">
        <v>325</v>
      </c>
      <c r="D21" s="160" t="s">
        <v>325</v>
      </c>
      <c r="E21" s="160" t="s">
        <v>325</v>
      </c>
      <c r="F21" s="160">
        <v>30</v>
      </c>
      <c r="G21" s="160">
        <v>52</v>
      </c>
      <c r="H21" s="160">
        <v>32</v>
      </c>
      <c r="I21" s="160">
        <v>390</v>
      </c>
      <c r="J21" s="160">
        <v>44</v>
      </c>
      <c r="K21" s="160">
        <v>17</v>
      </c>
      <c r="L21" s="160">
        <v>7</v>
      </c>
      <c r="M21" s="161">
        <v>85</v>
      </c>
    </row>
    <row r="22" spans="1:13" x14ac:dyDescent="0.25">
      <c r="A22" s="195" t="s">
        <v>269</v>
      </c>
      <c r="B22" s="160" t="s">
        <v>325</v>
      </c>
      <c r="C22" s="160" t="s">
        <v>325</v>
      </c>
      <c r="D22" s="160" t="s">
        <v>325</v>
      </c>
      <c r="E22" s="160" t="s">
        <v>325</v>
      </c>
      <c r="F22" s="160">
        <v>30</v>
      </c>
      <c r="G22" s="160">
        <v>52</v>
      </c>
      <c r="H22" s="160">
        <v>31</v>
      </c>
      <c r="I22" s="160">
        <v>393</v>
      </c>
      <c r="J22" s="160">
        <v>43</v>
      </c>
      <c r="K22" s="160">
        <v>19</v>
      </c>
      <c r="L22" s="160">
        <v>7</v>
      </c>
      <c r="M22" s="161">
        <v>87</v>
      </c>
    </row>
    <row r="23" spans="1:13" x14ac:dyDescent="0.25">
      <c r="A23" s="195" t="s">
        <v>270</v>
      </c>
      <c r="B23" s="160" t="s">
        <v>325</v>
      </c>
      <c r="C23" s="160" t="s">
        <v>325</v>
      </c>
      <c r="D23" s="160" t="s">
        <v>325</v>
      </c>
      <c r="E23" s="160" t="s">
        <v>325</v>
      </c>
      <c r="F23" s="160">
        <v>22</v>
      </c>
      <c r="G23" s="160">
        <v>39</v>
      </c>
      <c r="H23" s="160">
        <v>23</v>
      </c>
      <c r="I23" s="160">
        <v>321</v>
      </c>
      <c r="J23" s="160">
        <v>49</v>
      </c>
      <c r="K23" s="160">
        <v>24</v>
      </c>
      <c r="L23" s="160">
        <v>7</v>
      </c>
      <c r="M23" s="161">
        <v>100</v>
      </c>
    </row>
    <row r="24" spans="1:13" x14ac:dyDescent="0.25">
      <c r="A24" s="195" t="s">
        <v>271</v>
      </c>
      <c r="B24" s="160" t="s">
        <v>325</v>
      </c>
      <c r="C24" s="160" t="s">
        <v>325</v>
      </c>
      <c r="D24" s="160" t="s">
        <v>325</v>
      </c>
      <c r="E24" s="160" t="s">
        <v>325</v>
      </c>
      <c r="F24" s="160">
        <v>22</v>
      </c>
      <c r="G24" s="160">
        <v>36</v>
      </c>
      <c r="H24" s="160">
        <v>18</v>
      </c>
      <c r="I24" s="160">
        <v>255</v>
      </c>
      <c r="J24" s="160">
        <v>46</v>
      </c>
      <c r="K24" s="160">
        <v>20</v>
      </c>
      <c r="L24" s="160">
        <v>6</v>
      </c>
      <c r="M24" s="161">
        <v>89</v>
      </c>
    </row>
    <row r="25" spans="1:13" x14ac:dyDescent="0.25">
      <c r="A25" s="195" t="s">
        <v>272</v>
      </c>
      <c r="B25" s="160" t="s">
        <v>325</v>
      </c>
      <c r="C25" s="160" t="s">
        <v>325</v>
      </c>
      <c r="D25" s="160" t="s">
        <v>325</v>
      </c>
      <c r="E25" s="160" t="s">
        <v>325</v>
      </c>
      <c r="F25" s="160">
        <v>22</v>
      </c>
      <c r="G25" s="160">
        <v>37</v>
      </c>
      <c r="H25" s="160">
        <v>19</v>
      </c>
      <c r="I25" s="160">
        <v>287</v>
      </c>
      <c r="J25" s="160">
        <v>45</v>
      </c>
      <c r="K25" s="160">
        <v>22</v>
      </c>
      <c r="L25" s="160">
        <v>7</v>
      </c>
      <c r="M25" s="161">
        <v>89</v>
      </c>
    </row>
    <row r="26" spans="1:13" x14ac:dyDescent="0.25">
      <c r="A26" s="195" t="s">
        <v>273</v>
      </c>
      <c r="B26" s="160" t="s">
        <v>325</v>
      </c>
      <c r="C26" s="160" t="s">
        <v>325</v>
      </c>
      <c r="D26" s="160" t="s">
        <v>325</v>
      </c>
      <c r="E26" s="160" t="s">
        <v>325</v>
      </c>
      <c r="F26" s="160">
        <v>27</v>
      </c>
      <c r="G26" s="160">
        <v>38</v>
      </c>
      <c r="H26" s="160">
        <v>24</v>
      </c>
      <c r="I26" s="160">
        <v>288</v>
      </c>
      <c r="J26" s="160">
        <v>45</v>
      </c>
      <c r="K26" s="160">
        <v>22</v>
      </c>
      <c r="L26" s="160">
        <v>8</v>
      </c>
      <c r="M26" s="161">
        <v>87</v>
      </c>
    </row>
    <row r="27" spans="1:13" x14ac:dyDescent="0.25">
      <c r="A27" s="195" t="s">
        <v>274</v>
      </c>
      <c r="B27" s="160" t="s">
        <v>325</v>
      </c>
      <c r="C27" s="160" t="s">
        <v>325</v>
      </c>
      <c r="D27" s="160" t="s">
        <v>325</v>
      </c>
      <c r="E27" s="160" t="s">
        <v>325</v>
      </c>
      <c r="F27" s="160">
        <v>27</v>
      </c>
      <c r="G27" s="160">
        <v>40</v>
      </c>
      <c r="H27" s="160">
        <v>20</v>
      </c>
      <c r="I27" s="160">
        <v>286</v>
      </c>
      <c r="J27" s="160">
        <v>41</v>
      </c>
      <c r="K27" s="160">
        <v>22</v>
      </c>
      <c r="L27" s="160">
        <v>6</v>
      </c>
      <c r="M27" s="161">
        <v>85</v>
      </c>
    </row>
    <row r="28" spans="1:13" x14ac:dyDescent="0.25">
      <c r="A28" s="195" t="s">
        <v>275</v>
      </c>
      <c r="B28" s="160" t="s">
        <v>325</v>
      </c>
      <c r="C28" s="160" t="s">
        <v>325</v>
      </c>
      <c r="D28" s="160" t="s">
        <v>325</v>
      </c>
      <c r="E28" s="160" t="s">
        <v>325</v>
      </c>
      <c r="F28" s="160">
        <v>25</v>
      </c>
      <c r="G28" s="160">
        <v>41</v>
      </c>
      <c r="H28" s="160">
        <v>21</v>
      </c>
      <c r="I28" s="160">
        <v>287</v>
      </c>
      <c r="J28" s="160">
        <v>43</v>
      </c>
      <c r="K28" s="160">
        <v>20</v>
      </c>
      <c r="L28" s="160">
        <v>7</v>
      </c>
      <c r="M28" s="161">
        <v>77</v>
      </c>
    </row>
    <row r="29" spans="1:13" x14ac:dyDescent="0.25">
      <c r="A29" s="195" t="s">
        <v>276</v>
      </c>
      <c r="B29" s="160" t="s">
        <v>325</v>
      </c>
      <c r="C29" s="160" t="s">
        <v>325</v>
      </c>
      <c r="D29" s="160" t="s">
        <v>325</v>
      </c>
      <c r="E29" s="160" t="s">
        <v>325</v>
      </c>
      <c r="F29" s="160">
        <v>25</v>
      </c>
      <c r="G29" s="160">
        <v>40</v>
      </c>
      <c r="H29" s="160">
        <v>21</v>
      </c>
      <c r="I29" s="160">
        <v>292</v>
      </c>
      <c r="J29" s="160">
        <v>40</v>
      </c>
      <c r="K29" s="160">
        <v>19</v>
      </c>
      <c r="L29" s="160">
        <v>6</v>
      </c>
      <c r="M29" s="161">
        <v>75</v>
      </c>
    </row>
    <row r="30" spans="1:13" x14ac:dyDescent="0.25">
      <c r="A30" s="195" t="s">
        <v>277</v>
      </c>
      <c r="B30" s="160" t="s">
        <v>325</v>
      </c>
      <c r="C30" s="160" t="s">
        <v>325</v>
      </c>
      <c r="D30" s="160" t="s">
        <v>325</v>
      </c>
      <c r="E30" s="160" t="s">
        <v>325</v>
      </c>
      <c r="F30" s="160">
        <v>25</v>
      </c>
      <c r="G30" s="160">
        <v>38</v>
      </c>
      <c r="H30" s="160">
        <v>24</v>
      </c>
      <c r="I30" s="160">
        <v>302</v>
      </c>
      <c r="J30" s="160">
        <v>37</v>
      </c>
      <c r="K30" s="160">
        <v>18</v>
      </c>
      <c r="L30" s="160">
        <v>6</v>
      </c>
      <c r="M30" s="161">
        <v>69</v>
      </c>
    </row>
    <row r="31" spans="1:13" x14ac:dyDescent="0.25">
      <c r="A31" s="195" t="s">
        <v>278</v>
      </c>
      <c r="B31" s="160" t="s">
        <v>325</v>
      </c>
      <c r="C31" s="160" t="s">
        <v>325</v>
      </c>
      <c r="D31" s="160" t="s">
        <v>325</v>
      </c>
      <c r="E31" s="160" t="s">
        <v>325</v>
      </c>
      <c r="F31" s="160">
        <v>25</v>
      </c>
      <c r="G31" s="160">
        <v>44</v>
      </c>
      <c r="H31" s="160">
        <v>23</v>
      </c>
      <c r="I31" s="160">
        <v>325</v>
      </c>
      <c r="J31" s="160">
        <v>42</v>
      </c>
      <c r="K31" s="160">
        <v>25</v>
      </c>
      <c r="L31" s="160">
        <v>6</v>
      </c>
      <c r="M31" s="161">
        <v>84</v>
      </c>
    </row>
    <row r="32" spans="1:13" x14ac:dyDescent="0.25">
      <c r="A32" s="195" t="s">
        <v>279</v>
      </c>
      <c r="B32" s="160" t="s">
        <v>325</v>
      </c>
      <c r="C32" s="160" t="s">
        <v>325</v>
      </c>
      <c r="D32" s="160" t="s">
        <v>325</v>
      </c>
      <c r="E32" s="160" t="s">
        <v>325</v>
      </c>
      <c r="F32" s="160">
        <v>24</v>
      </c>
      <c r="G32" s="160">
        <v>46</v>
      </c>
      <c r="H32" s="160">
        <v>25</v>
      </c>
      <c r="I32" s="160">
        <v>352</v>
      </c>
      <c r="J32" s="160">
        <v>42</v>
      </c>
      <c r="K32" s="160">
        <v>25</v>
      </c>
      <c r="L32" s="160">
        <v>6</v>
      </c>
      <c r="M32" s="161">
        <v>83</v>
      </c>
    </row>
    <row r="33" spans="1:13" x14ac:dyDescent="0.25">
      <c r="A33" s="195" t="s">
        <v>280</v>
      </c>
      <c r="B33" s="160">
        <v>0</v>
      </c>
      <c r="C33" s="160">
        <v>0</v>
      </c>
      <c r="D33" s="160">
        <v>0</v>
      </c>
      <c r="E33" s="160">
        <v>0</v>
      </c>
      <c r="F33" s="160">
        <v>29</v>
      </c>
      <c r="G33" s="160">
        <v>44</v>
      </c>
      <c r="H33" s="160">
        <v>28</v>
      </c>
      <c r="I33" s="160">
        <v>365</v>
      </c>
      <c r="J33" s="160" t="s">
        <v>325</v>
      </c>
      <c r="K33" s="160" t="s">
        <v>325</v>
      </c>
      <c r="L33" s="160" t="s">
        <v>325</v>
      </c>
      <c r="M33" s="160" t="s">
        <v>325</v>
      </c>
    </row>
    <row r="34" spans="1:13" x14ac:dyDescent="0.25">
      <c r="A34" s="195" t="s">
        <v>281</v>
      </c>
      <c r="B34" s="160">
        <v>0</v>
      </c>
      <c r="C34" s="160">
        <v>0</v>
      </c>
      <c r="D34" s="160">
        <v>0</v>
      </c>
      <c r="E34" s="160">
        <v>0</v>
      </c>
      <c r="F34" s="160">
        <v>29</v>
      </c>
      <c r="G34" s="160">
        <v>47</v>
      </c>
      <c r="H34" s="160">
        <v>29</v>
      </c>
      <c r="I34" s="160">
        <v>372</v>
      </c>
      <c r="J34" s="160" t="s">
        <v>325</v>
      </c>
      <c r="K34" s="160" t="s">
        <v>325</v>
      </c>
      <c r="L34" s="160" t="s">
        <v>325</v>
      </c>
      <c r="M34" s="160" t="s">
        <v>325</v>
      </c>
    </row>
    <row r="35" spans="1:13" x14ac:dyDescent="0.25">
      <c r="A35" s="195" t="s">
        <v>282</v>
      </c>
      <c r="B35" s="160">
        <v>0</v>
      </c>
      <c r="C35" s="160">
        <v>0</v>
      </c>
      <c r="D35" s="160">
        <v>0</v>
      </c>
      <c r="E35" s="160">
        <v>0</v>
      </c>
      <c r="F35" s="160">
        <v>32</v>
      </c>
      <c r="G35" s="160">
        <v>51</v>
      </c>
      <c r="H35" s="160">
        <v>33</v>
      </c>
      <c r="I35" s="160">
        <v>397</v>
      </c>
      <c r="J35" s="160" t="s">
        <v>325</v>
      </c>
      <c r="K35" s="160" t="s">
        <v>325</v>
      </c>
      <c r="L35" s="160" t="s">
        <v>325</v>
      </c>
      <c r="M35" s="160" t="s">
        <v>325</v>
      </c>
    </row>
    <row r="36" spans="1:13" x14ac:dyDescent="0.25">
      <c r="A36" s="195" t="s">
        <v>283</v>
      </c>
      <c r="B36" s="160" t="s">
        <v>325</v>
      </c>
      <c r="C36" s="160" t="s">
        <v>325</v>
      </c>
      <c r="D36" s="160" t="s">
        <v>325</v>
      </c>
      <c r="E36" s="160" t="s">
        <v>325</v>
      </c>
      <c r="F36" s="160">
        <v>29</v>
      </c>
      <c r="G36" s="160">
        <v>44</v>
      </c>
      <c r="H36" s="160">
        <v>31</v>
      </c>
      <c r="I36" s="160">
        <v>382</v>
      </c>
      <c r="J36" s="160">
        <v>36</v>
      </c>
      <c r="K36" s="160">
        <v>21</v>
      </c>
      <c r="L36" s="160">
        <v>6</v>
      </c>
      <c r="M36" s="161">
        <v>72</v>
      </c>
    </row>
    <row r="37" spans="1:13" x14ac:dyDescent="0.25">
      <c r="A37" s="195" t="s">
        <v>284</v>
      </c>
      <c r="B37" s="160" t="s">
        <v>325</v>
      </c>
      <c r="C37" s="160" t="s">
        <v>325</v>
      </c>
      <c r="D37" s="160" t="s">
        <v>325</v>
      </c>
      <c r="E37" s="160" t="s">
        <v>325</v>
      </c>
      <c r="F37" s="160">
        <v>22</v>
      </c>
      <c r="G37" s="160">
        <v>41</v>
      </c>
      <c r="H37" s="160">
        <v>28</v>
      </c>
      <c r="I37" s="160">
        <v>310</v>
      </c>
      <c r="J37" s="160" t="s">
        <v>325</v>
      </c>
      <c r="K37" s="160" t="s">
        <v>325</v>
      </c>
      <c r="L37" s="160" t="s">
        <v>325</v>
      </c>
      <c r="M37" s="160" t="s">
        <v>325</v>
      </c>
    </row>
    <row r="38" spans="1:13" x14ac:dyDescent="0.25">
      <c r="A38" s="195" t="s">
        <v>285</v>
      </c>
      <c r="B38" s="160" t="s">
        <v>325</v>
      </c>
      <c r="C38" s="160" t="s">
        <v>325</v>
      </c>
      <c r="D38" s="160" t="s">
        <v>325</v>
      </c>
      <c r="E38" s="160" t="s">
        <v>325</v>
      </c>
      <c r="F38" s="160">
        <v>15</v>
      </c>
      <c r="G38" s="160">
        <v>37</v>
      </c>
      <c r="H38" s="160">
        <v>21</v>
      </c>
      <c r="I38" s="160">
        <v>265</v>
      </c>
      <c r="J38" s="160" t="s">
        <v>325</v>
      </c>
      <c r="K38" s="160" t="s">
        <v>325</v>
      </c>
      <c r="L38" s="160" t="s">
        <v>325</v>
      </c>
      <c r="M38" s="160" t="s">
        <v>325</v>
      </c>
    </row>
    <row r="39" spans="1:13" x14ac:dyDescent="0.25">
      <c r="A39" s="195" t="s">
        <v>286</v>
      </c>
      <c r="B39" s="160" t="s">
        <v>325</v>
      </c>
      <c r="C39" s="160" t="s">
        <v>325</v>
      </c>
      <c r="D39" s="160" t="s">
        <v>325</v>
      </c>
      <c r="E39" s="160" t="s">
        <v>325</v>
      </c>
      <c r="F39" s="160">
        <v>13</v>
      </c>
      <c r="G39" s="160">
        <v>33</v>
      </c>
      <c r="H39" s="160">
        <v>20</v>
      </c>
      <c r="I39" s="160">
        <v>251</v>
      </c>
      <c r="J39" s="160" t="s">
        <v>325</v>
      </c>
      <c r="K39" s="160" t="s">
        <v>325</v>
      </c>
      <c r="L39" s="160" t="s">
        <v>325</v>
      </c>
      <c r="M39" s="160" t="s">
        <v>325</v>
      </c>
    </row>
    <row r="40" spans="1:13" x14ac:dyDescent="0.25">
      <c r="A40" s="195" t="s">
        <v>287</v>
      </c>
      <c r="B40" s="160" t="s">
        <v>325</v>
      </c>
      <c r="C40" s="160" t="s">
        <v>325</v>
      </c>
      <c r="D40" s="160" t="s">
        <v>325</v>
      </c>
      <c r="E40" s="160" t="s">
        <v>325</v>
      </c>
      <c r="F40" s="160">
        <v>12</v>
      </c>
      <c r="G40" s="160">
        <v>30</v>
      </c>
      <c r="H40" s="160">
        <v>21</v>
      </c>
      <c r="I40" s="160">
        <v>235</v>
      </c>
      <c r="J40" s="160" t="s">
        <v>325</v>
      </c>
      <c r="K40" s="160" t="s">
        <v>325</v>
      </c>
      <c r="L40" s="160" t="s">
        <v>325</v>
      </c>
      <c r="M40" s="160" t="s">
        <v>325</v>
      </c>
    </row>
    <row r="41" spans="1:13" x14ac:dyDescent="0.25">
      <c r="A41" s="195" t="s">
        <v>288</v>
      </c>
      <c r="B41" s="160" t="s">
        <v>325</v>
      </c>
      <c r="C41" s="160" t="s">
        <v>325</v>
      </c>
      <c r="D41" s="160" t="s">
        <v>325</v>
      </c>
      <c r="E41" s="160" t="s">
        <v>325</v>
      </c>
      <c r="F41" s="160">
        <v>11</v>
      </c>
      <c r="G41" s="160">
        <v>30</v>
      </c>
      <c r="H41" s="160">
        <v>21</v>
      </c>
      <c r="I41" s="160">
        <v>223</v>
      </c>
      <c r="J41" s="160" t="s">
        <v>325</v>
      </c>
      <c r="K41" s="160" t="s">
        <v>325</v>
      </c>
      <c r="L41" s="160" t="s">
        <v>325</v>
      </c>
      <c r="M41" s="160" t="s">
        <v>325</v>
      </c>
    </row>
    <row r="42" spans="1:13" x14ac:dyDescent="0.25">
      <c r="A42" s="195" t="s">
        <v>289</v>
      </c>
      <c r="B42" s="160" t="s">
        <v>325</v>
      </c>
      <c r="C42" s="160" t="s">
        <v>325</v>
      </c>
      <c r="D42" s="160" t="s">
        <v>325</v>
      </c>
      <c r="E42" s="160" t="s">
        <v>325</v>
      </c>
      <c r="F42" s="160">
        <v>11</v>
      </c>
      <c r="G42" s="160">
        <v>28</v>
      </c>
      <c r="H42" s="160">
        <v>17</v>
      </c>
      <c r="I42" s="160">
        <v>205</v>
      </c>
      <c r="J42" s="160" t="s">
        <v>325</v>
      </c>
      <c r="K42" s="160" t="s">
        <v>325</v>
      </c>
      <c r="L42" s="160" t="s">
        <v>325</v>
      </c>
      <c r="M42" s="160" t="s">
        <v>325</v>
      </c>
    </row>
    <row r="43" spans="1:13" x14ac:dyDescent="0.25">
      <c r="A43" s="195" t="s">
        <v>290</v>
      </c>
      <c r="B43" s="160" t="s">
        <v>325</v>
      </c>
      <c r="C43" s="160" t="s">
        <v>325</v>
      </c>
      <c r="D43" s="160" t="s">
        <v>325</v>
      </c>
      <c r="E43" s="160" t="s">
        <v>325</v>
      </c>
      <c r="F43" s="160">
        <v>10</v>
      </c>
      <c r="G43" s="160">
        <v>21</v>
      </c>
      <c r="H43" s="160">
        <v>16</v>
      </c>
      <c r="I43" s="160">
        <v>174</v>
      </c>
      <c r="J43" s="160" t="s">
        <v>325</v>
      </c>
      <c r="K43" s="160" t="s">
        <v>325</v>
      </c>
      <c r="L43" s="160" t="s">
        <v>325</v>
      </c>
      <c r="M43" s="160" t="s">
        <v>325</v>
      </c>
    </row>
    <row r="44" spans="1:13" x14ac:dyDescent="0.25">
      <c r="A44" s="195" t="s">
        <v>291</v>
      </c>
      <c r="B44" s="160" t="s">
        <v>325</v>
      </c>
      <c r="C44" s="160" t="s">
        <v>325</v>
      </c>
      <c r="D44" s="160" t="s">
        <v>325</v>
      </c>
      <c r="E44" s="160" t="s">
        <v>325</v>
      </c>
      <c r="F44" s="160">
        <v>12</v>
      </c>
      <c r="G44" s="160">
        <v>20</v>
      </c>
      <c r="H44" s="160">
        <v>17</v>
      </c>
      <c r="I44" s="160">
        <v>165</v>
      </c>
      <c r="J44" s="160" t="s">
        <v>325</v>
      </c>
      <c r="K44" s="160" t="s">
        <v>325</v>
      </c>
      <c r="L44" s="160" t="s">
        <v>325</v>
      </c>
      <c r="M44" s="160" t="s">
        <v>325</v>
      </c>
    </row>
    <row r="45" spans="1:13" x14ac:dyDescent="0.25">
      <c r="A45" s="195" t="s">
        <v>292</v>
      </c>
      <c r="B45" s="160" t="s">
        <v>325</v>
      </c>
      <c r="C45" s="160" t="s">
        <v>325</v>
      </c>
      <c r="D45" s="160" t="s">
        <v>325</v>
      </c>
      <c r="E45" s="160" t="s">
        <v>325</v>
      </c>
      <c r="F45" s="160">
        <v>7</v>
      </c>
      <c r="G45" s="160">
        <v>17</v>
      </c>
      <c r="H45" s="160">
        <v>14</v>
      </c>
      <c r="I45" s="160">
        <v>146</v>
      </c>
      <c r="J45" s="160" t="s">
        <v>325</v>
      </c>
      <c r="K45" s="160" t="s">
        <v>325</v>
      </c>
      <c r="L45" s="160" t="s">
        <v>325</v>
      </c>
      <c r="M45" s="160" t="s">
        <v>325</v>
      </c>
    </row>
    <row r="46" spans="1:13" x14ac:dyDescent="0.25">
      <c r="A46" s="195" t="s">
        <v>293</v>
      </c>
      <c r="B46" s="160" t="s">
        <v>325</v>
      </c>
      <c r="C46" s="160" t="s">
        <v>325</v>
      </c>
      <c r="D46" s="160" t="s">
        <v>325</v>
      </c>
      <c r="E46" s="160" t="s">
        <v>325</v>
      </c>
      <c r="F46" s="160">
        <v>7</v>
      </c>
      <c r="G46" s="160">
        <v>17</v>
      </c>
      <c r="H46" s="160">
        <v>13</v>
      </c>
      <c r="I46" s="160">
        <v>135</v>
      </c>
      <c r="J46" s="160" t="s">
        <v>325</v>
      </c>
      <c r="K46" s="160" t="s">
        <v>325</v>
      </c>
      <c r="L46" s="160" t="s">
        <v>325</v>
      </c>
      <c r="M46" s="160" t="s">
        <v>325</v>
      </c>
    </row>
    <row r="47" spans="1:13" x14ac:dyDescent="0.25">
      <c r="A47" s="195" t="s">
        <v>294</v>
      </c>
      <c r="B47" s="160" t="s">
        <v>325</v>
      </c>
      <c r="C47" s="160" t="s">
        <v>325</v>
      </c>
      <c r="D47" s="160" t="s">
        <v>325</v>
      </c>
      <c r="E47" s="160" t="s">
        <v>325</v>
      </c>
      <c r="F47" s="160">
        <v>4</v>
      </c>
      <c r="G47" s="160">
        <v>13</v>
      </c>
      <c r="H47" s="160">
        <v>10</v>
      </c>
      <c r="I47" s="160">
        <v>104</v>
      </c>
      <c r="J47" s="160" t="s">
        <v>325</v>
      </c>
      <c r="K47" s="160" t="s">
        <v>325</v>
      </c>
      <c r="L47" s="160" t="s">
        <v>325</v>
      </c>
      <c r="M47" s="160" t="s">
        <v>325</v>
      </c>
    </row>
    <row r="48" spans="1:13" x14ac:dyDescent="0.25">
      <c r="A48" s="195" t="s">
        <v>295</v>
      </c>
      <c r="B48" s="160" t="s">
        <v>325</v>
      </c>
      <c r="C48" s="160" t="s">
        <v>325</v>
      </c>
      <c r="D48" s="160" t="s">
        <v>325</v>
      </c>
      <c r="E48" s="160" t="s">
        <v>325</v>
      </c>
      <c r="F48" s="160">
        <v>5</v>
      </c>
      <c r="G48" s="160">
        <v>15</v>
      </c>
      <c r="H48" s="160">
        <v>11</v>
      </c>
      <c r="I48" s="160">
        <v>135</v>
      </c>
      <c r="J48" s="160" t="s">
        <v>325</v>
      </c>
      <c r="K48" s="160" t="s">
        <v>325</v>
      </c>
      <c r="L48" s="160" t="s">
        <v>325</v>
      </c>
      <c r="M48" s="160" t="s">
        <v>325</v>
      </c>
    </row>
    <row r="49" spans="1:13" x14ac:dyDescent="0.25">
      <c r="A49" s="195" t="s">
        <v>296</v>
      </c>
      <c r="B49" s="160" t="s">
        <v>325</v>
      </c>
      <c r="C49" s="160" t="s">
        <v>325</v>
      </c>
      <c r="D49" s="160" t="s">
        <v>325</v>
      </c>
      <c r="E49" s="160" t="s">
        <v>325</v>
      </c>
      <c r="F49" s="160">
        <v>5</v>
      </c>
      <c r="G49" s="160">
        <v>20</v>
      </c>
      <c r="H49" s="160">
        <v>11</v>
      </c>
      <c r="I49" s="160">
        <v>151</v>
      </c>
      <c r="J49" s="160" t="s">
        <v>325</v>
      </c>
      <c r="K49" s="160" t="s">
        <v>325</v>
      </c>
      <c r="L49" s="160" t="s">
        <v>325</v>
      </c>
      <c r="M49" s="160" t="s">
        <v>325</v>
      </c>
    </row>
    <row r="50" spans="1:13" x14ac:dyDescent="0.25">
      <c r="A50" s="195" t="s">
        <v>297</v>
      </c>
      <c r="B50" s="160" t="s">
        <v>325</v>
      </c>
      <c r="C50" s="160" t="s">
        <v>325</v>
      </c>
      <c r="D50" s="160" t="s">
        <v>325</v>
      </c>
      <c r="E50" s="160" t="s">
        <v>325</v>
      </c>
      <c r="F50" s="160">
        <v>8</v>
      </c>
      <c r="G50" s="160">
        <v>23</v>
      </c>
      <c r="H50" s="160">
        <v>18</v>
      </c>
      <c r="I50" s="160">
        <v>181</v>
      </c>
      <c r="J50" s="160" t="s">
        <v>325</v>
      </c>
      <c r="K50" s="160" t="s">
        <v>325</v>
      </c>
      <c r="L50" s="160" t="s">
        <v>325</v>
      </c>
      <c r="M50" s="160" t="s">
        <v>325</v>
      </c>
    </row>
    <row r="51" spans="1:13" x14ac:dyDescent="0.25">
      <c r="A51" s="195" t="s">
        <v>298</v>
      </c>
      <c r="B51" s="160" t="s">
        <v>325</v>
      </c>
      <c r="C51" s="160" t="s">
        <v>325</v>
      </c>
      <c r="D51" s="160" t="s">
        <v>325</v>
      </c>
      <c r="E51" s="160" t="s">
        <v>325</v>
      </c>
      <c r="F51" s="160">
        <v>8</v>
      </c>
      <c r="G51" s="160">
        <v>25</v>
      </c>
      <c r="H51" s="160">
        <v>20</v>
      </c>
      <c r="I51" s="160">
        <v>184</v>
      </c>
      <c r="J51" s="160" t="s">
        <v>325</v>
      </c>
      <c r="K51" s="160" t="s">
        <v>325</v>
      </c>
      <c r="L51" s="160" t="s">
        <v>325</v>
      </c>
      <c r="M51" s="160" t="s">
        <v>325</v>
      </c>
    </row>
  </sheetData>
  <pageMargins left="0.7" right="0.7" top="0.75" bottom="0.75" header="0.3" footer="0.3"/>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84ABE-00C7-4A03-9D0E-1838E55AD119}">
  <sheetPr>
    <tabColor rgb="FF7030A0"/>
  </sheetPr>
  <dimension ref="A1:Q51"/>
  <sheetViews>
    <sheetView zoomScale="115" zoomScaleNormal="115" workbookViewId="0">
      <pane xSplit="1" ySplit="2" topLeftCell="K36" activePane="bottomRight" state="frozen"/>
      <selection pane="topRight" activeCell="B1" sqref="B1"/>
      <selection pane="bottomLeft" activeCell="A3" sqref="A3"/>
      <selection pane="bottomRight" activeCell="K63" sqref="K63"/>
    </sheetView>
  </sheetViews>
  <sheetFormatPr defaultRowHeight="13.8" x14ac:dyDescent="0.25"/>
  <cols>
    <col min="7" max="7" width="13.21875" customWidth="1"/>
    <col min="11" max="12" width="9.109375" bestFit="1" customWidth="1"/>
    <col min="15" max="15" width="9.88671875" bestFit="1" customWidth="1"/>
    <col min="17" max="17" width="9.88671875" bestFit="1" customWidth="1"/>
  </cols>
  <sheetData>
    <row r="1" spans="1:13" x14ac:dyDescent="0.25">
      <c r="B1" s="199" t="s">
        <v>305</v>
      </c>
      <c r="C1" s="199"/>
      <c r="D1" s="199"/>
      <c r="E1" s="199"/>
      <c r="F1" s="199"/>
      <c r="G1" s="199"/>
      <c r="H1" s="199"/>
      <c r="I1" s="199"/>
      <c r="J1" s="199"/>
      <c r="K1" s="200" t="s">
        <v>306</v>
      </c>
      <c r="L1" s="200"/>
      <c r="M1" s="200"/>
    </row>
    <row r="2" spans="1:13" x14ac:dyDescent="0.25">
      <c r="A2" s="6" t="s">
        <v>304</v>
      </c>
      <c r="B2" s="7" t="s">
        <v>307</v>
      </c>
      <c r="C2" s="7" t="s">
        <v>301</v>
      </c>
      <c r="D2" s="7" t="s">
        <v>302</v>
      </c>
      <c r="E2" s="7" t="s">
        <v>308</v>
      </c>
      <c r="F2" s="7" t="s">
        <v>309</v>
      </c>
      <c r="G2" s="8" t="s">
        <v>310</v>
      </c>
      <c r="H2" s="8" t="s">
        <v>311</v>
      </c>
      <c r="I2" s="8" t="s">
        <v>312</v>
      </c>
      <c r="J2" s="8" t="s">
        <v>303</v>
      </c>
      <c r="K2" s="9" t="s">
        <v>313</v>
      </c>
      <c r="L2" s="7" t="s">
        <v>314</v>
      </c>
      <c r="M2" s="10" t="s">
        <v>315</v>
      </c>
    </row>
    <row r="3" spans="1:13" ht="14.4" x14ac:dyDescent="0.3">
      <c r="A3" s="11">
        <v>43739</v>
      </c>
      <c r="B3" s="5">
        <v>402282</v>
      </c>
      <c r="C3" s="5">
        <v>1217558</v>
      </c>
      <c r="D3" s="5">
        <v>0</v>
      </c>
      <c r="E3" s="5">
        <v>0</v>
      </c>
      <c r="F3" s="5">
        <v>0</v>
      </c>
      <c r="G3" s="5">
        <v>240775</v>
      </c>
      <c r="H3" s="5">
        <v>0</v>
      </c>
      <c r="I3" s="5">
        <v>139836</v>
      </c>
      <c r="J3" s="5">
        <v>69005</v>
      </c>
      <c r="K3" s="5">
        <v>16589790</v>
      </c>
      <c r="L3" s="129">
        <v>9.7640777999999998E-2</v>
      </c>
      <c r="M3" s="129">
        <v>2.7101970999999999E-2</v>
      </c>
    </row>
    <row r="4" spans="1:13" ht="14.4" x14ac:dyDescent="0.3">
      <c r="A4" s="11">
        <v>43770</v>
      </c>
      <c r="B4" s="5">
        <v>439188</v>
      </c>
      <c r="C4" s="5">
        <v>1237684</v>
      </c>
      <c r="D4" s="5">
        <v>0</v>
      </c>
      <c r="E4" s="5">
        <v>0</v>
      </c>
      <c r="F4" s="5">
        <v>0</v>
      </c>
      <c r="G4" s="5">
        <v>258833</v>
      </c>
      <c r="H4" s="5">
        <v>0</v>
      </c>
      <c r="I4" s="5">
        <v>175229</v>
      </c>
      <c r="J4" s="5">
        <v>12853</v>
      </c>
      <c r="K4" s="5">
        <v>16188480</v>
      </c>
      <c r="L4" s="129">
        <v>0.103584277</v>
      </c>
      <c r="M4" s="129">
        <v>2.7606977000000001E-2</v>
      </c>
    </row>
    <row r="5" spans="1:13" ht="14.4" x14ac:dyDescent="0.3">
      <c r="A5" s="11">
        <v>43800</v>
      </c>
      <c r="B5" s="5">
        <v>425269</v>
      </c>
      <c r="C5" s="5">
        <v>1036263</v>
      </c>
      <c r="D5" s="5">
        <v>0</v>
      </c>
      <c r="E5" s="5">
        <v>0</v>
      </c>
      <c r="F5" s="5">
        <v>0</v>
      </c>
      <c r="G5" s="5">
        <v>258170</v>
      </c>
      <c r="H5" s="5">
        <v>0</v>
      </c>
      <c r="I5" s="5">
        <v>110478</v>
      </c>
      <c r="J5" s="5">
        <v>1361</v>
      </c>
      <c r="K5" s="5">
        <v>16093350</v>
      </c>
      <c r="L5" s="129">
        <v>9.0815895999999993E-2</v>
      </c>
      <c r="M5" s="129">
        <v>2.2991422000000001E-2</v>
      </c>
    </row>
    <row r="6" spans="1:13" ht="14.4" x14ac:dyDescent="0.3">
      <c r="A6" s="11">
        <v>43831</v>
      </c>
      <c r="B6" s="5">
        <v>384045</v>
      </c>
      <c r="C6" s="5">
        <v>1249196</v>
      </c>
      <c r="D6" s="5">
        <v>0</v>
      </c>
      <c r="E6" s="5">
        <v>0</v>
      </c>
      <c r="F6" s="5">
        <v>0</v>
      </c>
      <c r="G6" s="5">
        <v>282907</v>
      </c>
      <c r="H6" s="5">
        <v>0</v>
      </c>
      <c r="I6" s="5">
        <v>218719</v>
      </c>
      <c r="J6" s="5">
        <v>1655</v>
      </c>
      <c r="K6" s="5">
        <v>17086230</v>
      </c>
      <c r="L6" s="129">
        <v>9.5588143E-2</v>
      </c>
      <c r="M6" s="129">
        <v>2.9455357000000001E-2</v>
      </c>
    </row>
    <row r="7" spans="1:13" ht="14.4" x14ac:dyDescent="0.3">
      <c r="A7" s="11">
        <v>43862</v>
      </c>
      <c r="B7" s="5">
        <v>413204</v>
      </c>
      <c r="C7" s="5">
        <v>1133471</v>
      </c>
      <c r="D7" s="5">
        <v>0</v>
      </c>
      <c r="E7" s="5">
        <v>0</v>
      </c>
      <c r="F7" s="5">
        <v>0</v>
      </c>
      <c r="G7" s="5">
        <v>250659</v>
      </c>
      <c r="H7" s="5">
        <v>0</v>
      </c>
      <c r="I7" s="5">
        <v>167666</v>
      </c>
      <c r="J7" s="5">
        <v>2325</v>
      </c>
      <c r="K7" s="5">
        <v>15777090</v>
      </c>
      <c r="L7" s="129">
        <v>9.8032970999999997E-2</v>
      </c>
      <c r="M7" s="129">
        <v>2.6662077999999999E-2</v>
      </c>
    </row>
    <row r="8" spans="1:13" ht="14.4" x14ac:dyDescent="0.3">
      <c r="A8" s="11">
        <v>43891</v>
      </c>
      <c r="B8" s="5">
        <v>249851</v>
      </c>
      <c r="C8" s="5">
        <v>712953</v>
      </c>
      <c r="D8" s="5">
        <v>0</v>
      </c>
      <c r="E8" s="5">
        <v>0</v>
      </c>
      <c r="F8" s="5">
        <v>0</v>
      </c>
      <c r="G8" s="5">
        <v>302285</v>
      </c>
      <c r="H8" s="5">
        <v>450</v>
      </c>
      <c r="I8" s="5">
        <v>152543</v>
      </c>
      <c r="J8" s="5">
        <v>95136</v>
      </c>
      <c r="K8" s="5">
        <v>16509150</v>
      </c>
      <c r="L8" s="129">
        <v>5.8319416999999998E-2</v>
      </c>
      <c r="M8" s="129">
        <v>3.3339936000000001E-2</v>
      </c>
    </row>
    <row r="9" spans="1:13" ht="14.4" x14ac:dyDescent="0.3">
      <c r="A9" s="11">
        <v>43922</v>
      </c>
      <c r="B9" s="5">
        <v>212948</v>
      </c>
      <c r="C9" s="5">
        <v>219716</v>
      </c>
      <c r="D9" s="5">
        <v>0</v>
      </c>
      <c r="E9" s="5">
        <v>0</v>
      </c>
      <c r="F9" s="5">
        <v>0</v>
      </c>
      <c r="G9" s="5">
        <v>327031</v>
      </c>
      <c r="H9" s="5">
        <v>150</v>
      </c>
      <c r="I9" s="5">
        <v>79835</v>
      </c>
      <c r="J9" s="5">
        <v>94130</v>
      </c>
      <c r="K9" s="5">
        <v>15307110</v>
      </c>
      <c r="L9" s="129">
        <v>2.8265558E-2</v>
      </c>
      <c r="M9" s="129">
        <v>3.2739426000000002E-2</v>
      </c>
    </row>
    <row r="10" spans="1:13" ht="14.4" x14ac:dyDescent="0.3">
      <c r="A10" s="11">
        <v>43952</v>
      </c>
      <c r="B10" s="5">
        <v>223710</v>
      </c>
      <c r="C10" s="5">
        <v>260431</v>
      </c>
      <c r="D10" s="5">
        <v>0</v>
      </c>
      <c r="E10" s="5">
        <v>0</v>
      </c>
      <c r="F10" s="5">
        <v>0</v>
      </c>
      <c r="G10" s="5">
        <v>378137</v>
      </c>
      <c r="H10" s="5">
        <v>1378</v>
      </c>
      <c r="I10" s="5">
        <v>100186</v>
      </c>
      <c r="J10" s="5">
        <v>102928</v>
      </c>
      <c r="K10" s="5">
        <v>15833160</v>
      </c>
      <c r="L10" s="129">
        <v>3.0577660999999999E-2</v>
      </c>
      <c r="M10" s="129">
        <v>3.6798023999999999E-2</v>
      </c>
    </row>
    <row r="11" spans="1:13" ht="14.4" x14ac:dyDescent="0.3">
      <c r="A11" s="11">
        <v>43983</v>
      </c>
      <c r="B11" s="5">
        <v>186725</v>
      </c>
      <c r="C11" s="5">
        <v>301054</v>
      </c>
      <c r="D11" s="5">
        <v>0</v>
      </c>
      <c r="E11" s="5">
        <v>0</v>
      </c>
      <c r="F11" s="5">
        <v>0</v>
      </c>
      <c r="G11" s="5">
        <v>375194</v>
      </c>
      <c r="H11" s="5">
        <v>1644</v>
      </c>
      <c r="I11" s="5">
        <v>159141</v>
      </c>
      <c r="J11" s="5">
        <v>93420</v>
      </c>
      <c r="K11" s="5">
        <v>15239700</v>
      </c>
      <c r="L11" s="129">
        <v>3.2007125999999997E-2</v>
      </c>
      <c r="M11" s="129">
        <v>4.1299959999999997E-2</v>
      </c>
    </row>
    <row r="12" spans="1:13" ht="14.4" x14ac:dyDescent="0.3">
      <c r="A12" s="11">
        <v>44013</v>
      </c>
      <c r="B12" s="5">
        <v>141273</v>
      </c>
      <c r="C12" s="5">
        <v>350507</v>
      </c>
      <c r="D12" s="5">
        <v>0</v>
      </c>
      <c r="E12" s="5">
        <v>0</v>
      </c>
      <c r="F12" s="5">
        <v>0</v>
      </c>
      <c r="G12" s="5">
        <v>328439</v>
      </c>
      <c r="H12" s="5">
        <v>927</v>
      </c>
      <c r="I12" s="5">
        <v>146672</v>
      </c>
      <c r="J12" s="5">
        <v>82552</v>
      </c>
      <c r="K12" s="5">
        <v>15999480</v>
      </c>
      <c r="L12" s="129">
        <v>3.0737249000000001E-2</v>
      </c>
      <c r="M12" s="129">
        <v>3.4913010000000001E-2</v>
      </c>
    </row>
    <row r="13" spans="1:13" ht="14.4" x14ac:dyDescent="0.3">
      <c r="A13" s="11">
        <v>44044</v>
      </c>
      <c r="B13" s="5">
        <v>128685</v>
      </c>
      <c r="C13" s="5">
        <v>683737</v>
      </c>
      <c r="D13" s="5">
        <v>0</v>
      </c>
      <c r="E13" s="5">
        <v>0</v>
      </c>
      <c r="F13" s="5">
        <v>0</v>
      </c>
      <c r="G13" s="5">
        <v>294980</v>
      </c>
      <c r="H13" s="5">
        <v>690</v>
      </c>
      <c r="I13" s="5">
        <v>109323</v>
      </c>
      <c r="J13" s="5">
        <v>71539</v>
      </c>
      <c r="K13" s="5">
        <v>15349950</v>
      </c>
      <c r="L13" s="129">
        <v>5.2926687E-2</v>
      </c>
      <c r="M13" s="129">
        <v>3.1044531E-2</v>
      </c>
    </row>
    <row r="14" spans="1:13" ht="14.4" x14ac:dyDescent="0.3">
      <c r="A14" s="11">
        <v>44075</v>
      </c>
      <c r="B14" s="5">
        <v>134984</v>
      </c>
      <c r="C14" s="5">
        <v>652356</v>
      </c>
      <c r="D14" s="5">
        <v>0</v>
      </c>
      <c r="E14" s="5">
        <v>0</v>
      </c>
      <c r="F14" s="5">
        <v>0</v>
      </c>
      <c r="G14" s="5">
        <v>270907</v>
      </c>
      <c r="H14" s="5">
        <v>1125</v>
      </c>
      <c r="I14" s="5">
        <v>88246</v>
      </c>
      <c r="J14" s="5">
        <v>63027</v>
      </c>
      <c r="K14" s="5">
        <v>15363180</v>
      </c>
      <c r="L14" s="129">
        <v>5.1248505E-2</v>
      </c>
      <c r="M14" s="129">
        <v>2.7553214999999999E-2</v>
      </c>
    </row>
    <row r="15" spans="1:13" ht="14.4" x14ac:dyDescent="0.3">
      <c r="A15" s="11">
        <v>44105</v>
      </c>
      <c r="B15" s="5">
        <v>134716</v>
      </c>
      <c r="C15" s="5">
        <v>625816</v>
      </c>
      <c r="D15" s="5">
        <v>0</v>
      </c>
      <c r="E15" s="5">
        <v>0</v>
      </c>
      <c r="F15" s="5">
        <v>0</v>
      </c>
      <c r="G15" s="5">
        <v>291906</v>
      </c>
      <c r="H15" s="5">
        <v>150</v>
      </c>
      <c r="I15" s="5">
        <v>99831</v>
      </c>
      <c r="J15" s="5">
        <v>43619</v>
      </c>
      <c r="K15" s="5">
        <v>15867810</v>
      </c>
      <c r="L15" s="129">
        <v>4.7929235000000001E-2</v>
      </c>
      <c r="M15" s="129">
        <v>2.7445878999999999E-2</v>
      </c>
    </row>
    <row r="16" spans="1:13" ht="14.4" x14ac:dyDescent="0.3">
      <c r="A16" s="11">
        <v>44136</v>
      </c>
      <c r="B16" s="5">
        <v>158232</v>
      </c>
      <c r="C16" s="5">
        <v>485279</v>
      </c>
      <c r="D16" s="5">
        <v>0</v>
      </c>
      <c r="E16" s="5">
        <v>0</v>
      </c>
      <c r="F16" s="5">
        <v>0</v>
      </c>
      <c r="G16" s="5">
        <v>309492</v>
      </c>
      <c r="H16" s="5">
        <v>1560</v>
      </c>
      <c r="I16" s="5">
        <v>100775</v>
      </c>
      <c r="J16" s="5">
        <v>7555</v>
      </c>
      <c r="K16" s="5">
        <v>15755670</v>
      </c>
      <c r="L16" s="129">
        <v>4.0843138000000001E-2</v>
      </c>
      <c r="M16" s="129">
        <v>2.6617846000000001E-2</v>
      </c>
    </row>
    <row r="17" spans="1:13" ht="14.4" x14ac:dyDescent="0.3">
      <c r="A17" s="11">
        <v>44166</v>
      </c>
      <c r="B17" s="5">
        <v>158840</v>
      </c>
      <c r="C17" s="5">
        <v>343713</v>
      </c>
      <c r="D17" s="5">
        <v>0</v>
      </c>
      <c r="E17" s="5">
        <v>0</v>
      </c>
      <c r="F17" s="5">
        <v>0</v>
      </c>
      <c r="G17" s="5">
        <v>271913</v>
      </c>
      <c r="H17" s="5">
        <v>930</v>
      </c>
      <c r="I17" s="5">
        <v>76321</v>
      </c>
      <c r="J17" s="5">
        <v>1320</v>
      </c>
      <c r="K17" s="5">
        <v>15131970</v>
      </c>
      <c r="L17" s="129">
        <v>3.3211339999999999E-2</v>
      </c>
      <c r="M17" s="129">
        <v>2.3161821999999999E-2</v>
      </c>
    </row>
    <row r="18" spans="1:13" ht="14.4" x14ac:dyDescent="0.3">
      <c r="A18" s="11">
        <v>44197</v>
      </c>
      <c r="B18" s="5">
        <v>133081</v>
      </c>
      <c r="C18" s="5">
        <v>163380</v>
      </c>
      <c r="D18" s="5">
        <v>0</v>
      </c>
      <c r="E18" s="5">
        <v>0</v>
      </c>
      <c r="F18" s="5">
        <v>0</v>
      </c>
      <c r="G18" s="5">
        <v>290522</v>
      </c>
      <c r="H18" s="5">
        <v>1140</v>
      </c>
      <c r="I18" s="5">
        <v>111165</v>
      </c>
      <c r="J18" s="5">
        <v>330</v>
      </c>
      <c r="K18" s="5">
        <v>15509340</v>
      </c>
      <c r="L18" s="129">
        <v>1.9114998000000001E-2</v>
      </c>
      <c r="M18" s="129">
        <v>2.5994465000000001E-2</v>
      </c>
    </row>
    <row r="19" spans="1:13" ht="14.4" x14ac:dyDescent="0.3">
      <c r="A19" s="11">
        <v>44228</v>
      </c>
      <c r="B19" s="5">
        <v>180611</v>
      </c>
      <c r="C19" s="5">
        <v>209289</v>
      </c>
      <c r="D19" s="5">
        <v>0</v>
      </c>
      <c r="E19" s="5">
        <v>0</v>
      </c>
      <c r="F19" s="5">
        <v>0</v>
      </c>
      <c r="G19" s="5">
        <v>311287</v>
      </c>
      <c r="H19" s="5">
        <v>618</v>
      </c>
      <c r="I19" s="5">
        <v>162748</v>
      </c>
      <c r="J19" s="5">
        <v>180</v>
      </c>
      <c r="K19" s="5">
        <v>14517720</v>
      </c>
      <c r="L19" s="129">
        <v>2.6856834E-2</v>
      </c>
      <c r="M19" s="129">
        <v>3.2707132999999999E-2</v>
      </c>
    </row>
    <row r="20" spans="1:13" ht="14.4" x14ac:dyDescent="0.3">
      <c r="A20" s="11">
        <v>44256</v>
      </c>
      <c r="B20" s="5">
        <v>194682</v>
      </c>
      <c r="C20" s="5">
        <v>284932</v>
      </c>
      <c r="D20" s="5">
        <v>0</v>
      </c>
      <c r="E20" s="5">
        <v>0</v>
      </c>
      <c r="F20" s="5">
        <v>0</v>
      </c>
      <c r="G20" s="5">
        <v>376993</v>
      </c>
      <c r="H20" s="5">
        <v>1740</v>
      </c>
      <c r="I20" s="5">
        <v>138521</v>
      </c>
      <c r="J20" s="5">
        <v>96014</v>
      </c>
      <c r="K20" s="5">
        <v>16376220</v>
      </c>
      <c r="L20" s="129">
        <v>2.9287223000000001E-2</v>
      </c>
      <c r="M20" s="129">
        <v>3.7448690999999999E-2</v>
      </c>
    </row>
    <row r="21" spans="1:13" ht="14.4" x14ac:dyDescent="0.3">
      <c r="A21" s="11">
        <v>44287</v>
      </c>
      <c r="B21" s="5">
        <v>199865</v>
      </c>
      <c r="C21" s="5">
        <v>316654</v>
      </c>
      <c r="D21" s="5">
        <v>0</v>
      </c>
      <c r="E21" s="5">
        <v>0</v>
      </c>
      <c r="F21" s="5">
        <v>0</v>
      </c>
      <c r="G21" s="5">
        <v>336885</v>
      </c>
      <c r="H21" s="5">
        <v>1135</v>
      </c>
      <c r="I21" s="5">
        <v>117590</v>
      </c>
      <c r="J21" s="5">
        <v>110127</v>
      </c>
      <c r="K21" s="5">
        <v>15717240</v>
      </c>
      <c r="L21" s="129">
        <v>3.2863213000000002E-2</v>
      </c>
      <c r="M21" s="129">
        <v>3.5994678000000002E-2</v>
      </c>
    </row>
    <row r="22" spans="1:13" ht="14.4" x14ac:dyDescent="0.3">
      <c r="A22" s="11">
        <v>44317</v>
      </c>
      <c r="B22" s="5">
        <v>181020</v>
      </c>
      <c r="C22" s="5">
        <v>505511</v>
      </c>
      <c r="D22" s="5">
        <v>0</v>
      </c>
      <c r="E22" s="5">
        <v>0</v>
      </c>
      <c r="F22" s="5">
        <v>0</v>
      </c>
      <c r="G22" s="5">
        <v>361123</v>
      </c>
      <c r="H22" s="5">
        <v>5039</v>
      </c>
      <c r="I22" s="5">
        <v>147194</v>
      </c>
      <c r="J22" s="5">
        <v>112342</v>
      </c>
      <c r="K22" s="5">
        <v>16187220</v>
      </c>
      <c r="L22" s="129">
        <v>4.2411915000000001E-2</v>
      </c>
      <c r="M22" s="129">
        <v>3.8653827000000002E-2</v>
      </c>
    </row>
    <row r="23" spans="1:13" ht="14.4" x14ac:dyDescent="0.3">
      <c r="A23" s="11">
        <v>44348</v>
      </c>
      <c r="B23" s="5">
        <v>196142</v>
      </c>
      <c r="C23" s="5">
        <v>682716</v>
      </c>
      <c r="D23" s="5">
        <v>0</v>
      </c>
      <c r="E23" s="5">
        <v>0</v>
      </c>
      <c r="F23" s="5">
        <v>0</v>
      </c>
      <c r="G23" s="5">
        <v>301995</v>
      </c>
      <c r="H23" s="5">
        <v>2024</v>
      </c>
      <c r="I23" s="5">
        <v>120796</v>
      </c>
      <c r="J23" s="5">
        <v>105468</v>
      </c>
      <c r="K23" s="5">
        <v>15441300</v>
      </c>
      <c r="L23" s="129">
        <v>5.6916063000000003E-2</v>
      </c>
      <c r="M23" s="129">
        <v>3.4341862000000001E-2</v>
      </c>
    </row>
    <row r="24" spans="1:13" ht="14.4" x14ac:dyDescent="0.3">
      <c r="A24" s="11">
        <v>44378</v>
      </c>
      <c r="B24" s="5">
        <v>199364</v>
      </c>
      <c r="C24" s="5">
        <v>658538</v>
      </c>
      <c r="D24" s="5">
        <v>1561</v>
      </c>
      <c r="E24" s="5">
        <v>0</v>
      </c>
      <c r="F24" s="5">
        <v>0</v>
      </c>
      <c r="G24" s="5">
        <v>301011</v>
      </c>
      <c r="H24" s="5">
        <v>10091</v>
      </c>
      <c r="I24" s="5">
        <v>109618</v>
      </c>
      <c r="J24" s="5">
        <v>108231</v>
      </c>
      <c r="K24" s="5">
        <v>15498000</v>
      </c>
      <c r="L24" s="129">
        <v>5.5456380999999999E-2</v>
      </c>
      <c r="M24" s="129">
        <v>3.4130275000000002E-2</v>
      </c>
    </row>
    <row r="25" spans="1:13" ht="14.4" x14ac:dyDescent="0.3">
      <c r="A25" s="11">
        <v>44409</v>
      </c>
      <c r="B25" s="5">
        <v>241796</v>
      </c>
      <c r="C25" s="5">
        <v>762931</v>
      </c>
      <c r="D25" s="5">
        <v>4639</v>
      </c>
      <c r="E25" s="5">
        <v>0</v>
      </c>
      <c r="F25" s="5">
        <v>0</v>
      </c>
      <c r="G25" s="5">
        <v>317284</v>
      </c>
      <c r="H25" s="5">
        <v>25566</v>
      </c>
      <c r="I25" s="5">
        <v>100963</v>
      </c>
      <c r="J25" s="5">
        <v>117779</v>
      </c>
      <c r="K25" s="5">
        <v>15143310</v>
      </c>
      <c r="L25" s="129">
        <v>6.6654251999999997E-2</v>
      </c>
      <c r="M25" s="129">
        <v>3.7085155000000002E-2</v>
      </c>
    </row>
    <row r="26" spans="1:13" ht="14.4" x14ac:dyDescent="0.3">
      <c r="A26" s="11">
        <v>44440</v>
      </c>
      <c r="B26" s="5">
        <v>271582</v>
      </c>
      <c r="C26" s="5">
        <v>829039</v>
      </c>
      <c r="D26" s="5">
        <v>18654</v>
      </c>
      <c r="E26" s="5">
        <v>0</v>
      </c>
      <c r="F26" s="5">
        <v>0</v>
      </c>
      <c r="G26" s="5">
        <v>278881</v>
      </c>
      <c r="H26" s="5">
        <v>46893</v>
      </c>
      <c r="I26" s="5">
        <v>112719</v>
      </c>
      <c r="J26" s="5">
        <v>102495</v>
      </c>
      <c r="K26" s="5">
        <v>15283170</v>
      </c>
      <c r="L26" s="129">
        <v>7.3235787999999996E-2</v>
      </c>
      <c r="M26" s="129">
        <v>3.5397629999999999E-2</v>
      </c>
    </row>
    <row r="27" spans="1:13" ht="14.4" x14ac:dyDescent="0.3">
      <c r="A27" s="11">
        <v>44470</v>
      </c>
      <c r="B27" s="5">
        <v>262447</v>
      </c>
      <c r="C27" s="5">
        <v>898413</v>
      </c>
      <c r="D27" s="5">
        <v>9261</v>
      </c>
      <c r="E27" s="5">
        <v>0</v>
      </c>
      <c r="F27" s="5">
        <v>0</v>
      </c>
      <c r="G27" s="5">
        <v>249052</v>
      </c>
      <c r="H27" s="5">
        <v>69269</v>
      </c>
      <c r="I27" s="5">
        <v>121887</v>
      </c>
      <c r="J27" s="5">
        <v>90987</v>
      </c>
      <c r="K27" s="5">
        <v>15760710</v>
      </c>
      <c r="L27" s="129">
        <v>7.4242911999999994E-2</v>
      </c>
      <c r="M27" s="129">
        <v>3.3703747999999999E-2</v>
      </c>
    </row>
    <row r="28" spans="1:13" ht="14.4" x14ac:dyDescent="0.3">
      <c r="A28" s="11">
        <v>44501</v>
      </c>
      <c r="B28" s="5">
        <v>291594</v>
      </c>
      <c r="C28" s="5">
        <v>857986</v>
      </c>
      <c r="D28" s="5">
        <v>13262</v>
      </c>
      <c r="E28" s="5">
        <v>0</v>
      </c>
      <c r="F28" s="5">
        <v>0</v>
      </c>
      <c r="G28" s="5">
        <v>268382</v>
      </c>
      <c r="H28" s="5">
        <v>74796</v>
      </c>
      <c r="I28" s="5">
        <v>120155</v>
      </c>
      <c r="J28" s="5">
        <v>14785</v>
      </c>
      <c r="K28" s="5">
        <v>15598800</v>
      </c>
      <c r="L28" s="129">
        <v>7.4546888000000006E-2</v>
      </c>
      <c r="M28" s="129">
        <v>3.0650948000000001E-2</v>
      </c>
    </row>
    <row r="29" spans="1:13" ht="14.4" x14ac:dyDescent="0.3">
      <c r="A29" s="11">
        <v>44531</v>
      </c>
      <c r="B29" s="5">
        <v>178420</v>
      </c>
      <c r="C29" s="5">
        <v>620844</v>
      </c>
      <c r="D29" s="5">
        <v>11330</v>
      </c>
      <c r="E29" s="5">
        <v>0</v>
      </c>
      <c r="F29" s="5">
        <v>0</v>
      </c>
      <c r="G29" s="5">
        <v>236549</v>
      </c>
      <c r="H29" s="5">
        <v>48624</v>
      </c>
      <c r="I29" s="5">
        <v>84009</v>
      </c>
      <c r="J29" s="5">
        <v>6186</v>
      </c>
      <c r="K29" s="5">
        <v>14522130</v>
      </c>
      <c r="L29" s="129">
        <v>5.5817844999999998E-2</v>
      </c>
      <c r="M29" s="129">
        <v>2.5847999E-2</v>
      </c>
    </row>
    <row r="30" spans="1:13" ht="14.4" x14ac:dyDescent="0.3">
      <c r="A30" s="11">
        <v>44562</v>
      </c>
      <c r="B30" s="5">
        <v>202285</v>
      </c>
      <c r="C30" s="5">
        <v>546570</v>
      </c>
      <c r="D30" s="5">
        <v>8940</v>
      </c>
      <c r="E30" s="5">
        <v>0</v>
      </c>
      <c r="F30" s="5">
        <v>0</v>
      </c>
      <c r="G30" s="5">
        <v>268051</v>
      </c>
      <c r="H30" s="5">
        <v>77749</v>
      </c>
      <c r="I30" s="5">
        <v>141427</v>
      </c>
      <c r="J30" s="5">
        <v>2240</v>
      </c>
      <c r="K30" s="5">
        <v>16419690</v>
      </c>
      <c r="L30" s="129">
        <v>4.6151602E-2</v>
      </c>
      <c r="M30" s="129">
        <v>2.9809759000000002E-2</v>
      </c>
    </row>
    <row r="31" spans="1:13" ht="14.4" x14ac:dyDescent="0.3">
      <c r="A31" s="11">
        <v>44593</v>
      </c>
      <c r="B31" s="5">
        <v>269165</v>
      </c>
      <c r="C31" s="5">
        <v>579132</v>
      </c>
      <c r="D31" s="5">
        <v>13302</v>
      </c>
      <c r="E31" s="5">
        <v>0</v>
      </c>
      <c r="F31" s="5">
        <v>0</v>
      </c>
      <c r="G31" s="5">
        <v>259604</v>
      </c>
      <c r="H31" s="5">
        <v>85185</v>
      </c>
      <c r="I31" s="5">
        <v>129645</v>
      </c>
      <c r="J31" s="5">
        <v>1595</v>
      </c>
      <c r="K31" s="5">
        <v>14622930</v>
      </c>
      <c r="L31" s="129">
        <v>5.8921092000000001E-2</v>
      </c>
      <c r="M31" s="129">
        <v>3.2553599000000003E-2</v>
      </c>
    </row>
    <row r="32" spans="1:13" ht="14.4" x14ac:dyDescent="0.3">
      <c r="A32" s="11">
        <v>44621</v>
      </c>
      <c r="B32" s="5">
        <v>368465</v>
      </c>
      <c r="C32" s="5">
        <v>752897</v>
      </c>
      <c r="D32" s="5">
        <v>17343</v>
      </c>
      <c r="E32" s="5">
        <v>0</v>
      </c>
      <c r="F32" s="5">
        <v>0</v>
      </c>
      <c r="G32" s="5">
        <v>280124</v>
      </c>
      <c r="H32" s="5">
        <v>110295</v>
      </c>
      <c r="I32" s="5">
        <v>133767</v>
      </c>
      <c r="J32" s="5">
        <v>34332</v>
      </c>
      <c r="K32" s="5">
        <v>15990660</v>
      </c>
      <c r="L32" s="129">
        <v>7.1210631999999996E-2</v>
      </c>
      <c r="M32" s="129">
        <v>3.4927764E-2</v>
      </c>
    </row>
    <row r="33" spans="1:17" ht="14.4" x14ac:dyDescent="0.3">
      <c r="A33" s="11">
        <v>44652</v>
      </c>
      <c r="B33" s="5">
        <v>388550</v>
      </c>
      <c r="C33" s="5">
        <v>721248</v>
      </c>
      <c r="D33" s="5">
        <v>18950</v>
      </c>
      <c r="E33" s="5">
        <v>0</v>
      </c>
      <c r="F33" s="5">
        <v>0</v>
      </c>
      <c r="G33" s="5">
        <v>274050</v>
      </c>
      <c r="H33" s="5">
        <v>101951</v>
      </c>
      <c r="I33" s="5">
        <v>110768</v>
      </c>
      <c r="J33" s="5">
        <v>110673</v>
      </c>
      <c r="K33" s="5">
        <v>15176700</v>
      </c>
      <c r="L33" s="129">
        <v>7.4373744000000006E-2</v>
      </c>
      <c r="M33" s="129">
        <v>3.9365737999999997E-2</v>
      </c>
    </row>
    <row r="34" spans="1:17" ht="14.4" x14ac:dyDescent="0.3">
      <c r="A34" s="11">
        <v>44682</v>
      </c>
      <c r="B34" s="5">
        <v>461270</v>
      </c>
      <c r="C34" s="5">
        <v>700139</v>
      </c>
      <c r="D34" s="5">
        <v>22938</v>
      </c>
      <c r="E34" s="5">
        <v>0</v>
      </c>
      <c r="F34" s="5">
        <v>0</v>
      </c>
      <c r="G34" s="5">
        <v>275617</v>
      </c>
      <c r="H34" s="5">
        <v>99116</v>
      </c>
      <c r="I34" s="5">
        <v>121447</v>
      </c>
      <c r="J34" s="5">
        <v>105359</v>
      </c>
      <c r="K34" s="5">
        <v>16031610</v>
      </c>
      <c r="L34" s="129">
        <v>7.3875736999999997E-2</v>
      </c>
      <c r="M34" s="129">
        <v>3.7522057999999997E-2</v>
      </c>
    </row>
    <row r="35" spans="1:17" ht="14.4" x14ac:dyDescent="0.3">
      <c r="A35" s="11">
        <v>44713</v>
      </c>
      <c r="B35" s="5">
        <v>649704</v>
      </c>
      <c r="C35" s="5">
        <v>710759</v>
      </c>
      <c r="D35" s="5">
        <v>52842</v>
      </c>
      <c r="E35" s="5">
        <v>0</v>
      </c>
      <c r="F35" s="5">
        <v>0</v>
      </c>
      <c r="G35" s="5">
        <v>236432</v>
      </c>
      <c r="H35" s="5">
        <v>91354</v>
      </c>
      <c r="I35" s="5">
        <v>111877</v>
      </c>
      <c r="J35" s="5">
        <v>101310</v>
      </c>
      <c r="K35" s="5">
        <v>15200640</v>
      </c>
      <c r="L35" s="129">
        <v>9.2976676999999994E-2</v>
      </c>
      <c r="M35" s="129">
        <v>3.5588830000000002E-2</v>
      </c>
    </row>
    <row r="36" spans="1:17" ht="14.4" x14ac:dyDescent="0.3">
      <c r="A36" s="11">
        <v>44743</v>
      </c>
      <c r="B36" s="5">
        <v>584861</v>
      </c>
      <c r="C36" s="5">
        <v>713994</v>
      </c>
      <c r="D36" s="5">
        <v>56488</v>
      </c>
      <c r="E36" s="5">
        <v>0</v>
      </c>
      <c r="F36" s="5">
        <v>0</v>
      </c>
      <c r="G36" s="5">
        <v>211499</v>
      </c>
      <c r="H36" s="5">
        <v>66843</v>
      </c>
      <c r="I36" s="5">
        <v>101498</v>
      </c>
      <c r="J36" s="5">
        <v>85604</v>
      </c>
      <c r="K36" s="5">
        <v>15595650</v>
      </c>
      <c r="L36" s="129">
        <v>8.6905195000000005E-2</v>
      </c>
      <c r="M36" s="129">
        <v>2.9844476000000002E-2</v>
      </c>
    </row>
    <row r="37" spans="1:17" ht="14.4" x14ac:dyDescent="0.3">
      <c r="A37" s="11">
        <v>44774</v>
      </c>
      <c r="B37" s="5">
        <v>471083</v>
      </c>
      <c r="C37" s="5">
        <v>934167</v>
      </c>
      <c r="D37" s="5">
        <v>49996</v>
      </c>
      <c r="E37" s="5">
        <v>0</v>
      </c>
      <c r="F37" s="5">
        <v>0</v>
      </c>
      <c r="G37" s="5">
        <v>240564</v>
      </c>
      <c r="H37" s="5">
        <v>88584</v>
      </c>
      <c r="I37" s="5">
        <v>113957</v>
      </c>
      <c r="J37" s="5">
        <v>110243</v>
      </c>
      <c r="K37" s="5">
        <v>15685740</v>
      </c>
      <c r="L37" s="129">
        <v>9.2775094000000002E-2</v>
      </c>
      <c r="M37" s="129">
        <v>3.5277137E-2</v>
      </c>
    </row>
    <row r="38" spans="1:17" ht="14.4" x14ac:dyDescent="0.3">
      <c r="A38" s="11">
        <v>44805</v>
      </c>
      <c r="B38" s="5">
        <v>514484</v>
      </c>
      <c r="C38" s="5">
        <v>916108</v>
      </c>
      <c r="D38" s="5">
        <v>46098</v>
      </c>
      <c r="E38" s="5">
        <v>0</v>
      </c>
      <c r="F38" s="5">
        <v>0</v>
      </c>
      <c r="G38" s="5">
        <v>231011</v>
      </c>
      <c r="H38" s="5">
        <v>85410</v>
      </c>
      <c r="I38" s="5">
        <v>142401</v>
      </c>
      <c r="J38" s="5">
        <v>90259</v>
      </c>
      <c r="K38" s="5">
        <v>15540210</v>
      </c>
      <c r="L38" s="129">
        <v>9.5023811999999999E-2</v>
      </c>
      <c r="M38" s="129">
        <v>3.5332919999999997E-2</v>
      </c>
    </row>
    <row r="39" spans="1:17" ht="14.4" x14ac:dyDescent="0.3">
      <c r="A39" s="11">
        <v>44835</v>
      </c>
      <c r="B39" s="5">
        <v>485377</v>
      </c>
      <c r="C39" s="5">
        <v>970987</v>
      </c>
      <c r="D39" s="5">
        <v>45918</v>
      </c>
      <c r="E39" s="5">
        <v>0</v>
      </c>
      <c r="F39" s="5">
        <v>0</v>
      </c>
      <c r="G39" s="5">
        <v>230888</v>
      </c>
      <c r="H39" s="5">
        <v>73104</v>
      </c>
      <c r="I39" s="5">
        <v>113478</v>
      </c>
      <c r="J39" s="5">
        <v>48906</v>
      </c>
      <c r="K39" s="5">
        <v>16039800</v>
      </c>
      <c r="L39" s="129">
        <v>9.3659646999999999E-2</v>
      </c>
      <c r="M39" s="129">
        <v>2.9076173E-2</v>
      </c>
    </row>
    <row r="40" spans="1:17" ht="14.4" x14ac:dyDescent="0.3">
      <c r="A40" s="11">
        <v>44866</v>
      </c>
      <c r="B40" s="5">
        <v>485534</v>
      </c>
      <c r="C40" s="5">
        <v>870361</v>
      </c>
      <c r="D40" s="5">
        <v>40511</v>
      </c>
      <c r="E40" s="5">
        <v>0</v>
      </c>
      <c r="F40" s="5">
        <v>0</v>
      </c>
      <c r="G40" s="5">
        <v>244221</v>
      </c>
      <c r="H40" s="5">
        <v>90995</v>
      </c>
      <c r="I40" s="5">
        <v>132516</v>
      </c>
      <c r="J40" s="5">
        <v>6697</v>
      </c>
      <c r="K40" s="5">
        <v>15500520</v>
      </c>
      <c r="L40" s="129">
        <v>9.0087687E-2</v>
      </c>
      <c r="M40" s="129">
        <v>3.0607295999999999E-2</v>
      </c>
    </row>
    <row r="41" spans="1:17" ht="14.4" x14ac:dyDescent="0.3">
      <c r="A41" s="11">
        <v>44896</v>
      </c>
      <c r="B41" s="5">
        <v>469319</v>
      </c>
      <c r="C41" s="5">
        <v>727496</v>
      </c>
      <c r="D41" s="5">
        <v>42502</v>
      </c>
      <c r="E41" s="5">
        <v>0</v>
      </c>
      <c r="F41" s="5">
        <v>0</v>
      </c>
      <c r="G41" s="5">
        <v>213536</v>
      </c>
      <c r="H41" s="5">
        <v>53798</v>
      </c>
      <c r="I41" s="5">
        <v>77793</v>
      </c>
      <c r="J41" s="5">
        <v>210</v>
      </c>
      <c r="K41" s="5">
        <v>15579900</v>
      </c>
      <c r="L41" s="129">
        <v>7.9545888999999995E-2</v>
      </c>
      <c r="M41" s="129">
        <v>2.2165547000000001E-2</v>
      </c>
    </row>
    <row r="42" spans="1:17" x14ac:dyDescent="0.25">
      <c r="A42" s="11">
        <v>44927</v>
      </c>
      <c r="B42">
        <v>531509</v>
      </c>
      <c r="C42">
        <v>931656</v>
      </c>
      <c r="D42">
        <v>31778</v>
      </c>
      <c r="E42" s="4">
        <v>0</v>
      </c>
      <c r="F42" s="4">
        <v>0</v>
      </c>
      <c r="G42">
        <v>220753</v>
      </c>
      <c r="H42">
        <v>89862</v>
      </c>
      <c r="I42">
        <v>146211</v>
      </c>
      <c r="J42">
        <v>709</v>
      </c>
      <c r="K42">
        <v>16536870</v>
      </c>
      <c r="L42" s="130">
        <v>9.0400601806699996E-2</v>
      </c>
      <c r="M42" s="130">
        <v>2.7667569497699999E-2</v>
      </c>
    </row>
    <row r="43" spans="1:17" x14ac:dyDescent="0.25">
      <c r="A43" s="11">
        <v>44958</v>
      </c>
      <c r="B43">
        <v>482547</v>
      </c>
      <c r="C43">
        <v>914327</v>
      </c>
      <c r="D43">
        <v>29892</v>
      </c>
      <c r="E43" s="4">
        <v>0</v>
      </c>
      <c r="F43" s="4">
        <v>0</v>
      </c>
      <c r="G43">
        <v>210590</v>
      </c>
      <c r="H43">
        <v>64667</v>
      </c>
      <c r="I43">
        <v>141953</v>
      </c>
      <c r="J43">
        <v>90</v>
      </c>
      <c r="K43">
        <v>14437710</v>
      </c>
      <c r="L43" s="130">
        <v>9.8822181634E-2</v>
      </c>
      <c r="M43" s="130">
        <v>2.89034756897E-2</v>
      </c>
    </row>
    <row r="44" spans="1:17" x14ac:dyDescent="0.25">
      <c r="A44" s="11">
        <v>44986</v>
      </c>
      <c r="B44">
        <v>574113</v>
      </c>
      <c r="C44">
        <v>984154</v>
      </c>
      <c r="D44">
        <v>33716</v>
      </c>
      <c r="E44" s="4">
        <v>0</v>
      </c>
      <c r="F44" s="4">
        <v>0</v>
      </c>
      <c r="G44">
        <v>232710</v>
      </c>
      <c r="H44">
        <v>73435</v>
      </c>
      <c r="I44">
        <v>139035</v>
      </c>
      <c r="J44">
        <v>29687</v>
      </c>
      <c r="K44">
        <v>15840090</v>
      </c>
      <c r="L44" s="130">
        <v>0.1005034062306</v>
      </c>
      <c r="M44" s="130">
        <v>2.99788069385E-2</v>
      </c>
    </row>
    <row r="45" spans="1:17" x14ac:dyDescent="0.25">
      <c r="A45" s="11">
        <v>45017</v>
      </c>
      <c r="B45">
        <v>544149</v>
      </c>
      <c r="C45">
        <v>684305</v>
      </c>
      <c r="D45">
        <v>39118</v>
      </c>
      <c r="E45" s="4">
        <v>0</v>
      </c>
      <c r="F45" s="4">
        <v>0</v>
      </c>
      <c r="G45">
        <v>272971</v>
      </c>
      <c r="H45">
        <v>72645</v>
      </c>
      <c r="I45">
        <v>145256</v>
      </c>
      <c r="J45">
        <v>120477</v>
      </c>
      <c r="K45">
        <v>15085350</v>
      </c>
      <c r="L45" s="130">
        <v>8.4026688144399994E-2</v>
      </c>
      <c r="M45" s="130">
        <v>4.0526007019999997E-2</v>
      </c>
      <c r="O45" s="16"/>
      <c r="Q45" s="16"/>
    </row>
    <row r="46" spans="1:17" x14ac:dyDescent="0.25">
      <c r="A46" s="11">
        <v>45047</v>
      </c>
      <c r="B46">
        <v>703631</v>
      </c>
      <c r="C46">
        <v>651928</v>
      </c>
      <c r="D46">
        <v>43332</v>
      </c>
      <c r="E46" s="4">
        <v>0</v>
      </c>
      <c r="F46" s="4">
        <v>0</v>
      </c>
      <c r="G46">
        <v>283288</v>
      </c>
      <c r="H46">
        <v>68450</v>
      </c>
      <c r="I46">
        <v>146619</v>
      </c>
      <c r="J46">
        <v>138044</v>
      </c>
      <c r="K46">
        <v>15723540</v>
      </c>
      <c r="L46" s="130">
        <v>8.89679423335E-2</v>
      </c>
      <c r="M46" s="130">
        <v>4.04744097067E-2</v>
      </c>
    </row>
    <row r="47" spans="1:17" x14ac:dyDescent="0.25">
      <c r="A47" s="12">
        <v>45078</v>
      </c>
      <c r="B47">
        <v>694431</v>
      </c>
      <c r="C47">
        <v>615869</v>
      </c>
      <c r="D47">
        <v>52932</v>
      </c>
      <c r="E47">
        <v>0</v>
      </c>
      <c r="F47">
        <v>0</v>
      </c>
      <c r="G47">
        <v>259872</v>
      </c>
      <c r="H47">
        <v>64800</v>
      </c>
      <c r="I47">
        <v>135057</v>
      </c>
      <c r="J47">
        <v>119507</v>
      </c>
      <c r="K47">
        <v>15169140</v>
      </c>
      <c r="L47" s="130">
        <v>8.9868773048400005E-2</v>
      </c>
      <c r="M47" s="130">
        <v>3.8185157497299997E-2</v>
      </c>
    </row>
    <row r="48" spans="1:17" x14ac:dyDescent="0.25">
      <c r="A48" s="12">
        <v>45108</v>
      </c>
      <c r="B48">
        <v>742655</v>
      </c>
      <c r="C48">
        <v>647881</v>
      </c>
      <c r="D48">
        <v>59330</v>
      </c>
      <c r="E48">
        <v>0</v>
      </c>
      <c r="F48">
        <v>0</v>
      </c>
      <c r="G48">
        <v>251384</v>
      </c>
      <c r="H48">
        <v>71731</v>
      </c>
      <c r="I48">
        <v>128069</v>
      </c>
      <c r="J48">
        <v>105314</v>
      </c>
      <c r="K48">
        <v>15205680</v>
      </c>
      <c r="L48" s="130">
        <v>9.5350290154699993E-2</v>
      </c>
      <c r="M48" s="130">
        <v>3.65980344187E-2</v>
      </c>
    </row>
    <row r="49" spans="1:13" x14ac:dyDescent="0.25">
      <c r="A49" s="12">
        <v>45139</v>
      </c>
      <c r="B49">
        <v>605828</v>
      </c>
      <c r="C49">
        <v>630922</v>
      </c>
      <c r="D49">
        <v>64793</v>
      </c>
      <c r="E49">
        <v>0</v>
      </c>
      <c r="F49">
        <v>0</v>
      </c>
      <c r="G49">
        <v>255139</v>
      </c>
      <c r="H49">
        <v>67792</v>
      </c>
      <c r="I49">
        <v>127369</v>
      </c>
      <c r="J49">
        <v>104908</v>
      </c>
      <c r="K49">
        <v>15013530</v>
      </c>
      <c r="L49" s="130">
        <v>8.6691337746599997E-2</v>
      </c>
      <c r="M49" s="130">
        <v>3.6980510246399999E-2</v>
      </c>
    </row>
    <row r="50" spans="1:13" x14ac:dyDescent="0.25">
      <c r="A50" s="12">
        <v>45170</v>
      </c>
      <c r="B50">
        <v>578977</v>
      </c>
      <c r="C50">
        <v>586770</v>
      </c>
      <c r="D50">
        <v>49803</v>
      </c>
      <c r="E50">
        <v>0</v>
      </c>
      <c r="F50">
        <v>0</v>
      </c>
      <c r="G50">
        <v>233444</v>
      </c>
      <c r="H50">
        <v>65267</v>
      </c>
      <c r="I50">
        <v>110006</v>
      </c>
      <c r="J50">
        <v>30923</v>
      </c>
      <c r="K50">
        <v>15122520</v>
      </c>
      <c r="L50" s="130">
        <v>8.0380121831500007E-2</v>
      </c>
      <c r="M50" s="130">
        <v>2.90718742643E-2</v>
      </c>
    </row>
    <row r="51" spans="1:13" x14ac:dyDescent="0.25">
      <c r="A51" s="12">
        <v>45200</v>
      </c>
      <c r="B51">
        <v>583935</v>
      </c>
      <c r="C51">
        <v>624297</v>
      </c>
      <c r="D51">
        <v>47718</v>
      </c>
      <c r="E51">
        <v>0</v>
      </c>
      <c r="F51">
        <v>0</v>
      </c>
      <c r="G51">
        <v>232354</v>
      </c>
      <c r="H51">
        <v>68808</v>
      </c>
      <c r="I51">
        <v>129447</v>
      </c>
      <c r="J51">
        <v>11582</v>
      </c>
      <c r="K51">
        <v>15737400</v>
      </c>
      <c r="L51" s="130">
        <v>7.9806702504800001E-2</v>
      </c>
      <c r="M51" s="130">
        <v>2.80980975256E-2</v>
      </c>
    </row>
  </sheetData>
  <mergeCells count="2">
    <mergeCell ref="B1:J1"/>
    <mergeCell ref="K1:M1"/>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DB27D-C30F-4CA5-B671-EA88C04CF801}">
  <sheetPr>
    <tabColor rgb="FFFF9F9F"/>
  </sheetPr>
  <dimension ref="A1:M51"/>
  <sheetViews>
    <sheetView workbookViewId="0">
      <pane ySplit="2" topLeftCell="A35" activePane="bottomLeft" state="frozen"/>
      <selection pane="bottomLeft" activeCell="K51" sqref="K51"/>
    </sheetView>
  </sheetViews>
  <sheetFormatPr defaultRowHeight="13.8" x14ac:dyDescent="0.25"/>
  <cols>
    <col min="11" max="11" width="12.21875" bestFit="1" customWidth="1"/>
  </cols>
  <sheetData>
    <row r="1" spans="1:13" x14ac:dyDescent="0.25">
      <c r="B1" s="201" t="s">
        <v>305</v>
      </c>
      <c r="C1" s="201"/>
      <c r="D1" s="201"/>
      <c r="E1" s="201"/>
      <c r="F1" s="201"/>
      <c r="G1" s="201"/>
      <c r="H1" s="201"/>
      <c r="I1" s="201"/>
      <c r="J1" s="201"/>
      <c r="K1" s="13" t="s">
        <v>306</v>
      </c>
    </row>
    <row r="2" spans="1:13" x14ac:dyDescent="0.25">
      <c r="A2" s="6" t="s">
        <v>304</v>
      </c>
      <c r="B2" s="7" t="s">
        <v>307</v>
      </c>
      <c r="C2" s="7" t="s">
        <v>301</v>
      </c>
      <c r="D2" s="7" t="s">
        <v>302</v>
      </c>
      <c r="E2" s="7" t="s">
        <v>308</v>
      </c>
      <c r="F2" s="7" t="s">
        <v>309</v>
      </c>
      <c r="G2" s="8" t="s">
        <v>311</v>
      </c>
      <c r="H2" s="8" t="s">
        <v>312</v>
      </c>
      <c r="I2" s="8" t="s">
        <v>303</v>
      </c>
      <c r="J2" s="8" t="s">
        <v>310</v>
      </c>
      <c r="K2" s="9" t="s">
        <v>313</v>
      </c>
      <c r="L2" s="10" t="s">
        <v>314</v>
      </c>
      <c r="M2" s="10" t="s">
        <v>315</v>
      </c>
    </row>
    <row r="3" spans="1:13" ht="14.4" x14ac:dyDescent="0.3">
      <c r="A3" s="11">
        <v>43739</v>
      </c>
      <c r="B3" s="5">
        <v>36873</v>
      </c>
      <c r="C3" s="5">
        <v>51034</v>
      </c>
      <c r="D3" s="5">
        <v>0</v>
      </c>
      <c r="E3" s="5">
        <v>0</v>
      </c>
      <c r="F3" s="5">
        <v>0</v>
      </c>
      <c r="G3" s="5">
        <v>0</v>
      </c>
      <c r="H3" s="5">
        <v>825</v>
      </c>
      <c r="I3" s="5">
        <v>300</v>
      </c>
      <c r="J3" s="5">
        <v>4050</v>
      </c>
      <c r="K3" s="5">
        <v>20228670</v>
      </c>
      <c r="L3" s="5">
        <v>4.346E-3</v>
      </c>
      <c r="M3" s="5">
        <v>2.5599999999999999E-4</v>
      </c>
    </row>
    <row r="4" spans="1:13" ht="14.4" x14ac:dyDescent="0.3">
      <c r="A4" s="11">
        <v>43770</v>
      </c>
      <c r="B4" s="5">
        <v>28032</v>
      </c>
      <c r="C4" s="5">
        <v>44072</v>
      </c>
      <c r="D4" s="5">
        <v>0</v>
      </c>
      <c r="E4" s="5">
        <v>0</v>
      </c>
      <c r="F4" s="5">
        <v>0</v>
      </c>
      <c r="G4" s="5">
        <v>0</v>
      </c>
      <c r="H4" s="5">
        <v>1792</v>
      </c>
      <c r="I4" s="5">
        <v>0</v>
      </c>
      <c r="J4" s="5">
        <v>8899</v>
      </c>
      <c r="K4" s="5">
        <v>19905480</v>
      </c>
      <c r="L4" s="5">
        <v>3.6219999999999998E-3</v>
      </c>
      <c r="M4" s="5">
        <v>5.3700000000000004E-4</v>
      </c>
    </row>
    <row r="5" spans="1:13" ht="14.4" x14ac:dyDescent="0.3">
      <c r="A5" s="11">
        <v>43800</v>
      </c>
      <c r="B5" s="5">
        <v>34903</v>
      </c>
      <c r="C5" s="5">
        <v>41804</v>
      </c>
      <c r="D5" s="5">
        <v>0</v>
      </c>
      <c r="E5" s="5">
        <v>0</v>
      </c>
      <c r="F5" s="5">
        <v>0</v>
      </c>
      <c r="G5" s="5">
        <v>0</v>
      </c>
      <c r="H5" s="5">
        <v>657</v>
      </c>
      <c r="I5" s="5">
        <v>0</v>
      </c>
      <c r="J5" s="5">
        <v>3231</v>
      </c>
      <c r="K5" s="5">
        <v>18952290</v>
      </c>
      <c r="L5" s="5">
        <v>4.0470000000000002E-3</v>
      </c>
      <c r="M5" s="5">
        <v>2.05E-4</v>
      </c>
    </row>
    <row r="6" spans="1:13" ht="14.4" x14ac:dyDescent="0.3">
      <c r="A6" s="11">
        <v>43831</v>
      </c>
      <c r="B6" s="5">
        <v>35888</v>
      </c>
      <c r="C6" s="5">
        <v>36839</v>
      </c>
      <c r="D6" s="5">
        <v>0</v>
      </c>
      <c r="E6" s="5">
        <v>0</v>
      </c>
      <c r="F6" s="5">
        <v>0</v>
      </c>
      <c r="G6" s="5">
        <v>0</v>
      </c>
      <c r="H6" s="5">
        <v>1335</v>
      </c>
      <c r="I6" s="5">
        <v>0</v>
      </c>
      <c r="J6" s="5">
        <v>6938</v>
      </c>
      <c r="K6" s="5">
        <v>20318760</v>
      </c>
      <c r="L6" s="5">
        <v>3.5790000000000001E-3</v>
      </c>
      <c r="M6" s="5">
        <v>4.0700000000000003E-4</v>
      </c>
    </row>
    <row r="7" spans="1:13" ht="14.4" x14ac:dyDescent="0.3">
      <c r="A7" s="11">
        <v>43862</v>
      </c>
      <c r="B7" s="5">
        <v>31402</v>
      </c>
      <c r="C7" s="5">
        <v>43807</v>
      </c>
      <c r="D7" s="5">
        <v>0</v>
      </c>
      <c r="E7" s="5">
        <v>0</v>
      </c>
      <c r="F7" s="5">
        <v>0</v>
      </c>
      <c r="G7" s="5">
        <v>0</v>
      </c>
      <c r="H7" s="5">
        <v>3109</v>
      </c>
      <c r="I7" s="5">
        <v>0</v>
      </c>
      <c r="J7" s="5">
        <v>2679</v>
      </c>
      <c r="K7" s="5">
        <v>18378990</v>
      </c>
      <c r="L7" s="5">
        <v>4.0920000000000002E-3</v>
      </c>
      <c r="M7" s="5">
        <v>3.1500000000000001E-4</v>
      </c>
    </row>
    <row r="8" spans="1:13" ht="14.4" x14ac:dyDescent="0.3">
      <c r="A8" s="11">
        <v>43891</v>
      </c>
      <c r="B8" s="5">
        <v>31263</v>
      </c>
      <c r="C8" s="5">
        <v>35307</v>
      </c>
      <c r="D8" s="5">
        <v>0</v>
      </c>
      <c r="E8" s="5">
        <v>0</v>
      </c>
      <c r="F8" s="5">
        <v>0</v>
      </c>
      <c r="G8" s="5">
        <v>0</v>
      </c>
      <c r="H8" s="5">
        <v>9302</v>
      </c>
      <c r="I8" s="5">
        <v>300</v>
      </c>
      <c r="J8" s="5">
        <v>2511</v>
      </c>
      <c r="K8" s="5">
        <v>19575360</v>
      </c>
      <c r="L8" s="5">
        <v>3.4009999999999999E-3</v>
      </c>
      <c r="M8" s="5">
        <v>6.1899999999999998E-4</v>
      </c>
    </row>
    <row r="9" spans="1:13" ht="14.4" x14ac:dyDescent="0.3">
      <c r="A9" s="11">
        <v>43922</v>
      </c>
      <c r="B9" s="5">
        <v>14322</v>
      </c>
      <c r="C9" s="5">
        <v>23999</v>
      </c>
      <c r="D9" s="5">
        <v>0</v>
      </c>
      <c r="E9" s="5">
        <v>0</v>
      </c>
      <c r="F9" s="5">
        <v>0</v>
      </c>
      <c r="G9" s="5">
        <v>0</v>
      </c>
      <c r="H9" s="5">
        <v>1827</v>
      </c>
      <c r="I9" s="5">
        <v>0</v>
      </c>
      <c r="J9" s="5">
        <v>3221</v>
      </c>
      <c r="K9" s="5">
        <v>18218340</v>
      </c>
      <c r="L9" s="5">
        <v>2.1029999999999998E-3</v>
      </c>
      <c r="M9" s="5">
        <v>2.7700000000000001E-4</v>
      </c>
    </row>
    <row r="10" spans="1:13" ht="14.4" x14ac:dyDescent="0.3">
      <c r="A10" s="11">
        <v>43952</v>
      </c>
      <c r="B10" s="5">
        <v>18142</v>
      </c>
      <c r="C10" s="5">
        <v>25266</v>
      </c>
      <c r="D10" s="5">
        <v>0</v>
      </c>
      <c r="E10" s="5">
        <v>0</v>
      </c>
      <c r="F10" s="5">
        <v>0</v>
      </c>
      <c r="G10" s="5">
        <v>0</v>
      </c>
      <c r="H10" s="5">
        <v>885</v>
      </c>
      <c r="I10" s="5">
        <v>0</v>
      </c>
      <c r="J10" s="5">
        <v>3836</v>
      </c>
      <c r="K10" s="5">
        <v>18941580</v>
      </c>
      <c r="L10" s="5">
        <v>2.2920000000000002E-3</v>
      </c>
      <c r="M10" s="5">
        <v>2.4899999999999998E-4</v>
      </c>
    </row>
    <row r="11" spans="1:13" ht="14.4" x14ac:dyDescent="0.3">
      <c r="A11" s="11">
        <v>43983</v>
      </c>
      <c r="B11" s="5">
        <v>21785</v>
      </c>
      <c r="C11" s="5">
        <v>33053</v>
      </c>
      <c r="D11" s="5">
        <v>0</v>
      </c>
      <c r="E11" s="5">
        <v>0</v>
      </c>
      <c r="F11" s="5">
        <v>0</v>
      </c>
      <c r="G11" s="5">
        <v>0</v>
      </c>
      <c r="H11" s="5">
        <v>1518</v>
      </c>
      <c r="I11" s="5">
        <v>480</v>
      </c>
      <c r="J11" s="5">
        <v>4003</v>
      </c>
      <c r="K11" s="5">
        <v>18571770</v>
      </c>
      <c r="L11" s="5">
        <v>2.9529999999999999E-3</v>
      </c>
      <c r="M11" s="5">
        <v>3.2299999999999999E-4</v>
      </c>
    </row>
    <row r="12" spans="1:13" ht="14.4" x14ac:dyDescent="0.3">
      <c r="A12" s="11">
        <v>44013</v>
      </c>
      <c r="B12" s="5">
        <v>18494</v>
      </c>
      <c r="C12" s="5">
        <v>31937</v>
      </c>
      <c r="D12" s="5">
        <v>0</v>
      </c>
      <c r="E12" s="5">
        <v>0</v>
      </c>
      <c r="F12" s="5">
        <v>0</v>
      </c>
      <c r="G12" s="5">
        <v>0</v>
      </c>
      <c r="H12" s="5">
        <v>3001</v>
      </c>
      <c r="I12" s="5">
        <v>0</v>
      </c>
      <c r="J12" s="5">
        <v>5171</v>
      </c>
      <c r="K12" s="5">
        <v>18712260</v>
      </c>
      <c r="L12" s="5">
        <v>2.6949999999999999E-3</v>
      </c>
      <c r="M12" s="5">
        <v>4.37E-4</v>
      </c>
    </row>
    <row r="13" spans="1:13" ht="14.4" x14ac:dyDescent="0.3">
      <c r="A13" s="11">
        <v>44044</v>
      </c>
      <c r="B13" s="5">
        <v>18085</v>
      </c>
      <c r="C13" s="5">
        <v>52312</v>
      </c>
      <c r="D13" s="5">
        <v>0</v>
      </c>
      <c r="E13" s="5">
        <v>0</v>
      </c>
      <c r="F13" s="5">
        <v>0</v>
      </c>
      <c r="G13" s="5">
        <v>0</v>
      </c>
      <c r="H13" s="5">
        <v>984</v>
      </c>
      <c r="I13" s="5">
        <v>150</v>
      </c>
      <c r="J13" s="5">
        <v>3444</v>
      </c>
      <c r="K13" s="5">
        <v>19437390</v>
      </c>
      <c r="L13" s="5">
        <v>3.6219999999999998E-3</v>
      </c>
      <c r="M13" s="5">
        <v>2.3599999999999999E-4</v>
      </c>
    </row>
    <row r="14" spans="1:13" ht="14.4" x14ac:dyDescent="0.3">
      <c r="A14" s="11">
        <v>44075</v>
      </c>
      <c r="B14" s="5">
        <v>21390</v>
      </c>
      <c r="C14" s="5">
        <v>23178</v>
      </c>
      <c r="D14" s="5">
        <v>0</v>
      </c>
      <c r="E14" s="5">
        <v>0</v>
      </c>
      <c r="F14" s="5">
        <v>0</v>
      </c>
      <c r="G14" s="5">
        <v>0</v>
      </c>
      <c r="H14" s="5">
        <v>1416</v>
      </c>
      <c r="I14" s="5">
        <v>0</v>
      </c>
      <c r="J14" s="5">
        <v>7369</v>
      </c>
      <c r="K14" s="5">
        <v>18399150</v>
      </c>
      <c r="L14" s="5">
        <v>2.4220000000000001E-3</v>
      </c>
      <c r="M14" s="5">
        <v>4.7699999999999999E-4</v>
      </c>
    </row>
    <row r="15" spans="1:13" ht="14.4" x14ac:dyDescent="0.3">
      <c r="A15" s="11">
        <v>44105</v>
      </c>
      <c r="B15" s="5">
        <v>22016</v>
      </c>
      <c r="C15" s="5">
        <v>39760</v>
      </c>
      <c r="D15" s="5">
        <v>0</v>
      </c>
      <c r="E15" s="5">
        <v>0</v>
      </c>
      <c r="F15" s="5">
        <v>0</v>
      </c>
      <c r="G15" s="5">
        <v>0</v>
      </c>
      <c r="H15" s="5">
        <v>1423</v>
      </c>
      <c r="I15" s="5">
        <v>0</v>
      </c>
      <c r="J15" s="5">
        <v>6861</v>
      </c>
      <c r="K15" s="5">
        <v>18909450</v>
      </c>
      <c r="L15" s="5">
        <v>3.2669999999999999E-3</v>
      </c>
      <c r="M15" s="5">
        <v>4.3800000000000002E-4</v>
      </c>
    </row>
    <row r="16" spans="1:13" ht="14.4" x14ac:dyDescent="0.3">
      <c r="A16" s="11">
        <v>44136</v>
      </c>
      <c r="B16" s="5">
        <v>20079</v>
      </c>
      <c r="C16" s="5">
        <v>32765</v>
      </c>
      <c r="D16" s="5">
        <v>0</v>
      </c>
      <c r="E16" s="5">
        <v>0</v>
      </c>
      <c r="F16" s="5">
        <v>0</v>
      </c>
      <c r="G16" s="5">
        <v>14</v>
      </c>
      <c r="H16" s="5">
        <v>240</v>
      </c>
      <c r="I16" s="5">
        <v>0</v>
      </c>
      <c r="J16" s="5">
        <v>4886</v>
      </c>
      <c r="K16" s="5">
        <v>18507510</v>
      </c>
      <c r="L16" s="5">
        <v>2.8549999999999999E-3</v>
      </c>
      <c r="M16" s="5">
        <v>2.7799999999999998E-4</v>
      </c>
    </row>
    <row r="17" spans="1:13" ht="14.4" x14ac:dyDescent="0.3">
      <c r="A17" s="11">
        <v>44166</v>
      </c>
      <c r="B17" s="5">
        <v>16352</v>
      </c>
      <c r="C17" s="5">
        <v>36245</v>
      </c>
      <c r="D17" s="5">
        <v>0</v>
      </c>
      <c r="E17" s="5">
        <v>0</v>
      </c>
      <c r="F17" s="5">
        <v>0</v>
      </c>
      <c r="G17" s="5">
        <v>0</v>
      </c>
      <c r="H17" s="5">
        <v>909</v>
      </c>
      <c r="I17" s="5">
        <v>0</v>
      </c>
      <c r="J17" s="5">
        <v>3015</v>
      </c>
      <c r="K17" s="5">
        <v>17625510</v>
      </c>
      <c r="L17" s="5">
        <v>2.9840000000000001E-3</v>
      </c>
      <c r="M17" s="5">
        <v>2.23E-4</v>
      </c>
    </row>
    <row r="18" spans="1:13" ht="14.4" x14ac:dyDescent="0.3">
      <c r="A18" s="11">
        <v>44197</v>
      </c>
      <c r="B18" s="5">
        <v>21730</v>
      </c>
      <c r="C18" s="5">
        <v>26981</v>
      </c>
      <c r="D18" s="5">
        <v>0</v>
      </c>
      <c r="E18" s="5">
        <v>0</v>
      </c>
      <c r="F18" s="5">
        <v>0</v>
      </c>
      <c r="G18" s="5">
        <v>0</v>
      </c>
      <c r="H18" s="5">
        <v>2969</v>
      </c>
      <c r="I18" s="5">
        <v>0</v>
      </c>
      <c r="J18" s="5">
        <v>4719</v>
      </c>
      <c r="K18" s="5">
        <v>17864910</v>
      </c>
      <c r="L18" s="5">
        <v>2.7269999999999998E-3</v>
      </c>
      <c r="M18" s="5">
        <v>4.2999999999999999E-4</v>
      </c>
    </row>
    <row r="19" spans="1:13" ht="14.4" x14ac:dyDescent="0.3">
      <c r="A19" s="11">
        <v>44228</v>
      </c>
      <c r="B19" s="5">
        <v>28108</v>
      </c>
      <c r="C19" s="5">
        <v>36008</v>
      </c>
      <c r="D19" s="5">
        <v>0</v>
      </c>
      <c r="E19" s="5">
        <v>0</v>
      </c>
      <c r="F19" s="5">
        <v>0</v>
      </c>
      <c r="G19" s="5">
        <v>0</v>
      </c>
      <c r="H19" s="5">
        <v>4205</v>
      </c>
      <c r="I19" s="5">
        <v>0</v>
      </c>
      <c r="J19" s="5">
        <v>6029</v>
      </c>
      <c r="K19" s="5">
        <v>17423910</v>
      </c>
      <c r="L19" s="5">
        <v>3.6800000000000001E-3</v>
      </c>
      <c r="M19" s="5">
        <v>5.8699999999999996E-4</v>
      </c>
    </row>
    <row r="20" spans="1:13" ht="14.4" x14ac:dyDescent="0.3">
      <c r="A20" s="11">
        <v>44256</v>
      </c>
      <c r="B20" s="5">
        <v>32334</v>
      </c>
      <c r="C20" s="5">
        <v>29595</v>
      </c>
      <c r="D20" s="5">
        <v>0</v>
      </c>
      <c r="E20" s="5">
        <v>0</v>
      </c>
      <c r="F20" s="5">
        <v>0</v>
      </c>
      <c r="G20" s="5">
        <v>0</v>
      </c>
      <c r="H20" s="5">
        <v>3045</v>
      </c>
      <c r="I20" s="5">
        <v>0</v>
      </c>
      <c r="J20" s="5">
        <v>6877</v>
      </c>
      <c r="K20" s="5">
        <v>19431720</v>
      </c>
      <c r="L20" s="5">
        <v>3.1870000000000002E-3</v>
      </c>
      <c r="M20" s="5">
        <v>5.1099999999999995E-4</v>
      </c>
    </row>
    <row r="21" spans="1:13" ht="14.4" x14ac:dyDescent="0.3">
      <c r="A21" s="11">
        <v>44287</v>
      </c>
      <c r="B21" s="5">
        <v>30561</v>
      </c>
      <c r="C21" s="5">
        <v>27770</v>
      </c>
      <c r="D21" s="5">
        <v>0</v>
      </c>
      <c r="E21" s="5">
        <v>0</v>
      </c>
      <c r="F21" s="5">
        <v>0</v>
      </c>
      <c r="G21" s="5">
        <v>0</v>
      </c>
      <c r="H21" s="5">
        <v>2252</v>
      </c>
      <c r="I21" s="5">
        <v>0</v>
      </c>
      <c r="J21" s="5">
        <v>9675</v>
      </c>
      <c r="K21" s="5">
        <v>19031670</v>
      </c>
      <c r="L21" s="5">
        <v>3.065E-3</v>
      </c>
      <c r="M21" s="5">
        <v>6.2699999999999995E-4</v>
      </c>
    </row>
    <row r="22" spans="1:13" ht="14.4" x14ac:dyDescent="0.3">
      <c r="A22" s="11">
        <v>44317</v>
      </c>
      <c r="B22" s="5">
        <v>25931</v>
      </c>
      <c r="C22" s="5">
        <v>22801</v>
      </c>
      <c r="D22" s="5">
        <v>0</v>
      </c>
      <c r="E22" s="5">
        <v>0</v>
      </c>
      <c r="F22" s="5">
        <v>0</v>
      </c>
      <c r="G22" s="5">
        <v>0</v>
      </c>
      <c r="H22" s="5">
        <v>1440</v>
      </c>
      <c r="I22" s="5">
        <v>0</v>
      </c>
      <c r="J22" s="5">
        <v>4742</v>
      </c>
      <c r="K22" s="5">
        <v>19688130</v>
      </c>
      <c r="L22" s="5">
        <v>2.4750000000000002E-3</v>
      </c>
      <c r="M22" s="5">
        <v>3.1399999999999999E-4</v>
      </c>
    </row>
    <row r="23" spans="1:13" ht="14.4" x14ac:dyDescent="0.3">
      <c r="A23" s="11">
        <v>44348</v>
      </c>
      <c r="B23" s="5">
        <v>24820</v>
      </c>
      <c r="C23" s="5">
        <v>23991</v>
      </c>
      <c r="D23" s="5">
        <v>0</v>
      </c>
      <c r="E23" s="5">
        <v>0</v>
      </c>
      <c r="F23" s="5">
        <v>0</v>
      </c>
      <c r="G23" s="5">
        <v>0</v>
      </c>
      <c r="H23" s="5">
        <v>726</v>
      </c>
      <c r="I23" s="5">
        <v>0</v>
      </c>
      <c r="J23" s="5">
        <v>5999</v>
      </c>
      <c r="K23" s="5">
        <v>18749430</v>
      </c>
      <c r="L23" s="5">
        <v>2.6029999999999998E-3</v>
      </c>
      <c r="M23" s="5">
        <v>3.59E-4</v>
      </c>
    </row>
    <row r="24" spans="1:13" ht="14.4" x14ac:dyDescent="0.3">
      <c r="A24" s="11">
        <v>44378</v>
      </c>
      <c r="B24" s="5">
        <v>22004</v>
      </c>
      <c r="C24" s="5">
        <v>23695</v>
      </c>
      <c r="D24" s="5">
        <v>0</v>
      </c>
      <c r="E24" s="5">
        <v>0</v>
      </c>
      <c r="F24" s="5">
        <v>0</v>
      </c>
      <c r="G24" s="5">
        <v>145</v>
      </c>
      <c r="H24" s="5">
        <v>1905</v>
      </c>
      <c r="I24" s="5">
        <v>0</v>
      </c>
      <c r="J24" s="5">
        <v>5320</v>
      </c>
      <c r="K24" s="5">
        <v>19026000</v>
      </c>
      <c r="L24" s="5">
        <v>2.4020000000000001E-3</v>
      </c>
      <c r="M24" s="5">
        <v>3.8699999999999997E-4</v>
      </c>
    </row>
    <row r="25" spans="1:13" ht="14.4" x14ac:dyDescent="0.3">
      <c r="A25" s="11">
        <v>44409</v>
      </c>
      <c r="B25" s="5">
        <v>25463</v>
      </c>
      <c r="C25" s="5">
        <v>32343</v>
      </c>
      <c r="D25" s="5">
        <v>0</v>
      </c>
      <c r="E25" s="5">
        <v>0</v>
      </c>
      <c r="F25" s="5">
        <v>0</v>
      </c>
      <c r="G25" s="5">
        <v>525</v>
      </c>
      <c r="H25" s="5">
        <v>1965</v>
      </c>
      <c r="I25" s="5">
        <v>0</v>
      </c>
      <c r="J25" s="5">
        <v>5708</v>
      </c>
      <c r="K25" s="5">
        <v>18758880</v>
      </c>
      <c r="L25" s="5">
        <v>3.0820000000000001E-3</v>
      </c>
      <c r="M25" s="5">
        <v>4.37E-4</v>
      </c>
    </row>
    <row r="26" spans="1:13" ht="14.4" x14ac:dyDescent="0.3">
      <c r="A26" s="11">
        <v>44440</v>
      </c>
      <c r="B26" s="5">
        <v>26308</v>
      </c>
      <c r="C26" s="5">
        <v>33516</v>
      </c>
      <c r="D26" s="5">
        <v>0</v>
      </c>
      <c r="E26" s="5">
        <v>0</v>
      </c>
      <c r="F26" s="5">
        <v>0</v>
      </c>
      <c r="G26" s="5">
        <v>0</v>
      </c>
      <c r="H26" s="5">
        <v>240</v>
      </c>
      <c r="I26" s="5">
        <v>0</v>
      </c>
      <c r="J26" s="5">
        <v>5585</v>
      </c>
      <c r="K26" s="5">
        <v>18234720</v>
      </c>
      <c r="L26" s="5">
        <v>3.2810000000000001E-3</v>
      </c>
      <c r="M26" s="5">
        <v>3.19E-4</v>
      </c>
    </row>
    <row r="27" spans="1:13" ht="14.4" x14ac:dyDescent="0.3">
      <c r="A27" s="11">
        <v>44470</v>
      </c>
      <c r="B27" s="5">
        <v>24417</v>
      </c>
      <c r="C27" s="5">
        <v>45628</v>
      </c>
      <c r="D27" s="5">
        <v>0</v>
      </c>
      <c r="E27" s="5">
        <v>0</v>
      </c>
      <c r="F27" s="5">
        <v>0</v>
      </c>
      <c r="G27" s="5">
        <v>306</v>
      </c>
      <c r="H27" s="5">
        <v>233</v>
      </c>
      <c r="I27" s="5">
        <v>0</v>
      </c>
      <c r="J27" s="5">
        <v>5199</v>
      </c>
      <c r="K27" s="5">
        <v>19186650</v>
      </c>
      <c r="L27" s="5">
        <v>3.6510000000000002E-3</v>
      </c>
      <c r="M27" s="5">
        <v>2.99E-4</v>
      </c>
    </row>
    <row r="28" spans="1:13" ht="14.4" x14ac:dyDescent="0.3">
      <c r="A28" s="11">
        <v>44501</v>
      </c>
      <c r="B28" s="5">
        <v>23635</v>
      </c>
      <c r="C28" s="5">
        <v>32948</v>
      </c>
      <c r="D28" s="5">
        <v>1297</v>
      </c>
      <c r="E28" s="5">
        <v>0</v>
      </c>
      <c r="F28" s="5">
        <v>0</v>
      </c>
      <c r="G28" s="5">
        <v>158</v>
      </c>
      <c r="H28" s="5">
        <v>845</v>
      </c>
      <c r="I28" s="5">
        <v>0</v>
      </c>
      <c r="J28" s="5">
        <v>6206</v>
      </c>
      <c r="K28" s="5">
        <v>18346230</v>
      </c>
      <c r="L28" s="5">
        <v>3.1549999999999998E-3</v>
      </c>
      <c r="M28" s="5">
        <v>3.9300000000000001E-4</v>
      </c>
    </row>
    <row r="29" spans="1:13" ht="14.4" x14ac:dyDescent="0.3">
      <c r="A29" s="11">
        <v>44531</v>
      </c>
      <c r="B29" s="5">
        <v>30331</v>
      </c>
      <c r="C29" s="5">
        <v>38369</v>
      </c>
      <c r="D29" s="5">
        <v>1800</v>
      </c>
      <c r="E29" s="5">
        <v>0</v>
      </c>
      <c r="F29" s="5">
        <v>0</v>
      </c>
      <c r="G29" s="5">
        <v>195</v>
      </c>
      <c r="H29" s="5">
        <v>925</v>
      </c>
      <c r="I29" s="5">
        <v>180</v>
      </c>
      <c r="J29" s="5">
        <v>6586</v>
      </c>
      <c r="K29" s="5">
        <v>18344340</v>
      </c>
      <c r="L29" s="5">
        <v>3.8430000000000001E-3</v>
      </c>
      <c r="M29" s="5">
        <v>4.2999999999999999E-4</v>
      </c>
    </row>
    <row r="30" spans="1:13" ht="14.4" x14ac:dyDescent="0.3">
      <c r="A30" s="11">
        <v>44562</v>
      </c>
      <c r="B30" s="5">
        <v>27670</v>
      </c>
      <c r="C30" s="5">
        <v>26934</v>
      </c>
      <c r="D30" s="5">
        <v>150</v>
      </c>
      <c r="E30" s="5">
        <v>0</v>
      </c>
      <c r="F30" s="5">
        <v>0</v>
      </c>
      <c r="G30" s="5">
        <v>470</v>
      </c>
      <c r="H30" s="5">
        <v>364</v>
      </c>
      <c r="I30" s="5">
        <v>0</v>
      </c>
      <c r="J30" s="5">
        <v>7787</v>
      </c>
      <c r="K30" s="5">
        <v>19316430</v>
      </c>
      <c r="L30" s="5">
        <v>2.8349999999999998E-3</v>
      </c>
      <c r="M30" s="5">
        <v>4.46E-4</v>
      </c>
    </row>
    <row r="31" spans="1:13" ht="14.4" x14ac:dyDescent="0.3">
      <c r="A31" s="11">
        <v>44593</v>
      </c>
      <c r="B31" s="5">
        <v>29224</v>
      </c>
      <c r="C31" s="5">
        <v>29870</v>
      </c>
      <c r="D31" s="5">
        <v>732</v>
      </c>
      <c r="E31" s="5">
        <v>0</v>
      </c>
      <c r="F31" s="5">
        <v>0</v>
      </c>
      <c r="G31" s="5">
        <v>268</v>
      </c>
      <c r="H31" s="5">
        <v>960</v>
      </c>
      <c r="I31" s="5">
        <v>0</v>
      </c>
      <c r="J31" s="5">
        <v>7801</v>
      </c>
      <c r="K31" s="5">
        <v>17135370</v>
      </c>
      <c r="L31" s="5">
        <v>3.4910000000000002E-3</v>
      </c>
      <c r="M31" s="5">
        <v>5.2700000000000002E-4</v>
      </c>
    </row>
    <row r="32" spans="1:13" ht="14.4" x14ac:dyDescent="0.3">
      <c r="A32" s="11">
        <v>44621</v>
      </c>
      <c r="B32" s="5">
        <v>40075</v>
      </c>
      <c r="C32" s="5">
        <v>33128</v>
      </c>
      <c r="D32" s="5">
        <v>780</v>
      </c>
      <c r="E32" s="5">
        <v>0</v>
      </c>
      <c r="F32" s="5">
        <v>0</v>
      </c>
      <c r="G32" s="5">
        <v>359</v>
      </c>
      <c r="H32" s="5">
        <v>1059</v>
      </c>
      <c r="I32" s="5">
        <v>0</v>
      </c>
      <c r="J32" s="5">
        <v>4860</v>
      </c>
      <c r="K32" s="5">
        <v>18948510</v>
      </c>
      <c r="L32" s="5">
        <v>3.9039999999999999E-3</v>
      </c>
      <c r="M32" s="5">
        <v>3.3100000000000002E-4</v>
      </c>
    </row>
    <row r="33" spans="1:13" ht="14.4" x14ac:dyDescent="0.3">
      <c r="A33" s="11">
        <v>44652</v>
      </c>
      <c r="B33" s="5">
        <v>37782</v>
      </c>
      <c r="C33" s="5">
        <v>37520</v>
      </c>
      <c r="D33" s="5">
        <v>0</v>
      </c>
      <c r="E33" s="5">
        <v>0</v>
      </c>
      <c r="F33" s="5">
        <v>0</v>
      </c>
      <c r="G33" s="5">
        <v>255</v>
      </c>
      <c r="H33" s="5">
        <v>271</v>
      </c>
      <c r="I33" s="5">
        <v>0</v>
      </c>
      <c r="J33" s="5">
        <v>8094</v>
      </c>
      <c r="K33" s="5">
        <v>18067770</v>
      </c>
      <c r="L33" s="5">
        <v>4.1679999999999998E-3</v>
      </c>
      <c r="M33" s="5">
        <v>4.7699999999999999E-4</v>
      </c>
    </row>
    <row r="34" spans="1:13" ht="14.4" x14ac:dyDescent="0.3">
      <c r="A34" s="11">
        <v>44682</v>
      </c>
      <c r="B34" s="5">
        <v>37402</v>
      </c>
      <c r="C34" s="5">
        <v>40851</v>
      </c>
      <c r="D34" s="5">
        <v>130</v>
      </c>
      <c r="E34" s="5">
        <v>0</v>
      </c>
      <c r="F34" s="5">
        <v>0</v>
      </c>
      <c r="G34" s="5">
        <v>242</v>
      </c>
      <c r="H34" s="5">
        <v>821</v>
      </c>
      <c r="I34" s="5">
        <v>0</v>
      </c>
      <c r="J34" s="5">
        <v>6705</v>
      </c>
      <c r="K34" s="5">
        <v>19267920</v>
      </c>
      <c r="L34" s="5">
        <v>4.0679999999999996E-3</v>
      </c>
      <c r="M34" s="5">
        <v>4.0299999999999998E-4</v>
      </c>
    </row>
    <row r="35" spans="1:13" ht="14.4" x14ac:dyDescent="0.3">
      <c r="A35" s="11">
        <v>44713</v>
      </c>
      <c r="B35" s="5">
        <v>35131</v>
      </c>
      <c r="C35" s="5">
        <v>36297</v>
      </c>
      <c r="D35" s="5">
        <v>2449</v>
      </c>
      <c r="E35" s="5">
        <v>0</v>
      </c>
      <c r="F35" s="5">
        <v>0</v>
      </c>
      <c r="G35" s="5">
        <v>170</v>
      </c>
      <c r="H35" s="5">
        <v>1085</v>
      </c>
      <c r="I35" s="5">
        <v>0</v>
      </c>
      <c r="J35" s="5">
        <v>7701</v>
      </c>
      <c r="K35" s="5">
        <v>18331740</v>
      </c>
      <c r="L35" s="5">
        <v>4.0299999999999997E-3</v>
      </c>
      <c r="M35" s="5">
        <v>4.8899999999999996E-4</v>
      </c>
    </row>
    <row r="36" spans="1:13" ht="14.4" x14ac:dyDescent="0.3">
      <c r="A36" s="11">
        <v>44743</v>
      </c>
      <c r="B36" s="5">
        <v>46083</v>
      </c>
      <c r="C36" s="5">
        <v>37370</v>
      </c>
      <c r="D36" s="5">
        <v>2724</v>
      </c>
      <c r="E36" s="5">
        <v>0</v>
      </c>
      <c r="F36" s="5">
        <v>0</v>
      </c>
      <c r="G36" s="5">
        <v>260</v>
      </c>
      <c r="H36" s="5">
        <v>120</v>
      </c>
      <c r="I36" s="5">
        <v>0</v>
      </c>
      <c r="J36" s="5">
        <v>5035</v>
      </c>
      <c r="K36" s="5">
        <v>19795230</v>
      </c>
      <c r="L36" s="5">
        <v>4.3530000000000001E-3</v>
      </c>
      <c r="M36" s="5">
        <v>2.7399999999999999E-4</v>
      </c>
    </row>
    <row r="37" spans="1:13" ht="14.4" x14ac:dyDescent="0.3">
      <c r="A37" s="11">
        <v>44774</v>
      </c>
      <c r="B37" s="5">
        <v>39858</v>
      </c>
      <c r="C37" s="5">
        <v>33674</v>
      </c>
      <c r="D37" s="5">
        <v>3607</v>
      </c>
      <c r="E37" s="5">
        <v>0</v>
      </c>
      <c r="F37" s="5">
        <v>0</v>
      </c>
      <c r="G37" s="5">
        <v>522</v>
      </c>
      <c r="H37" s="5">
        <v>821</v>
      </c>
      <c r="I37" s="5">
        <v>0</v>
      </c>
      <c r="J37" s="5">
        <v>6574</v>
      </c>
      <c r="K37" s="5">
        <v>19285560</v>
      </c>
      <c r="L37" s="5">
        <v>4.0000000000000001E-3</v>
      </c>
      <c r="M37" s="5">
        <v>4.1100000000000002E-4</v>
      </c>
    </row>
    <row r="38" spans="1:13" ht="14.4" x14ac:dyDescent="0.3">
      <c r="A38" s="11">
        <v>44805</v>
      </c>
      <c r="B38" s="5">
        <v>62154</v>
      </c>
      <c r="C38" s="5">
        <v>37882</v>
      </c>
      <c r="D38" s="5">
        <v>1456</v>
      </c>
      <c r="E38" s="5">
        <v>0</v>
      </c>
      <c r="F38" s="5">
        <v>0</v>
      </c>
      <c r="G38" s="5">
        <v>490</v>
      </c>
      <c r="H38" s="5">
        <v>96</v>
      </c>
      <c r="I38" s="5">
        <v>30</v>
      </c>
      <c r="J38" s="5">
        <v>9736</v>
      </c>
      <c r="K38" s="5">
        <v>18759510</v>
      </c>
      <c r="L38" s="5">
        <v>5.4099999999999999E-3</v>
      </c>
      <c r="M38" s="5">
        <v>5.5199999999999997E-4</v>
      </c>
    </row>
    <row r="39" spans="1:13" ht="14.4" x14ac:dyDescent="0.3">
      <c r="A39" s="11">
        <v>44835</v>
      </c>
      <c r="B39" s="5">
        <v>50507</v>
      </c>
      <c r="C39" s="5">
        <v>49807</v>
      </c>
      <c r="D39" s="5">
        <v>1450</v>
      </c>
      <c r="E39" s="5">
        <v>0</v>
      </c>
      <c r="F39" s="5">
        <v>0</v>
      </c>
      <c r="G39" s="5">
        <v>325</v>
      </c>
      <c r="H39" s="5">
        <v>622</v>
      </c>
      <c r="I39" s="5">
        <v>0</v>
      </c>
      <c r="J39" s="5">
        <v>6341</v>
      </c>
      <c r="K39" s="5">
        <v>19468260</v>
      </c>
      <c r="L39" s="5">
        <v>5.2269999999999999E-3</v>
      </c>
      <c r="M39" s="5">
        <v>3.7399999999999998E-4</v>
      </c>
    </row>
    <row r="40" spans="1:13" ht="14.4" x14ac:dyDescent="0.3">
      <c r="A40" s="11">
        <v>44866</v>
      </c>
      <c r="B40" s="5">
        <v>49070</v>
      </c>
      <c r="C40" s="5">
        <v>45028</v>
      </c>
      <c r="D40" s="5">
        <v>150</v>
      </c>
      <c r="E40" s="5">
        <v>0</v>
      </c>
      <c r="F40" s="5">
        <v>0</v>
      </c>
      <c r="G40" s="5">
        <v>636</v>
      </c>
      <c r="H40" s="5">
        <v>1385</v>
      </c>
      <c r="I40" s="5">
        <v>0</v>
      </c>
      <c r="J40" s="5">
        <v>8111</v>
      </c>
      <c r="K40" s="5">
        <v>18487980</v>
      </c>
      <c r="L40" s="5">
        <v>5.0980000000000001E-3</v>
      </c>
      <c r="M40" s="5">
        <v>5.4799999999999998E-4</v>
      </c>
    </row>
    <row r="41" spans="1:13" ht="14.4" x14ac:dyDescent="0.3">
      <c r="A41" s="11">
        <v>44896</v>
      </c>
      <c r="B41" s="5">
        <v>49622</v>
      </c>
      <c r="C41" s="5">
        <v>47566</v>
      </c>
      <c r="D41" s="5">
        <v>1445</v>
      </c>
      <c r="E41" s="5">
        <v>0</v>
      </c>
      <c r="F41" s="5">
        <v>0</v>
      </c>
      <c r="G41" s="5">
        <v>244</v>
      </c>
      <c r="H41" s="5">
        <v>700</v>
      </c>
      <c r="I41" s="5">
        <v>0</v>
      </c>
      <c r="J41" s="5">
        <v>7750</v>
      </c>
      <c r="K41" s="5">
        <v>19108530</v>
      </c>
      <c r="L41" s="5">
        <v>5.1619999999999999E-3</v>
      </c>
      <c r="M41" s="5">
        <v>4.55E-4</v>
      </c>
    </row>
    <row r="42" spans="1:13" ht="14.4" x14ac:dyDescent="0.3">
      <c r="A42" s="11">
        <v>44927</v>
      </c>
      <c r="B42">
        <v>61128</v>
      </c>
      <c r="C42">
        <v>55277</v>
      </c>
      <c r="D42">
        <v>870</v>
      </c>
      <c r="E42" s="5">
        <v>0</v>
      </c>
      <c r="F42" s="5">
        <v>0</v>
      </c>
      <c r="G42">
        <v>960</v>
      </c>
      <c r="H42">
        <v>950</v>
      </c>
      <c r="I42">
        <v>0</v>
      </c>
      <c r="J42">
        <v>7345</v>
      </c>
      <c r="K42">
        <v>19986120</v>
      </c>
      <c r="L42">
        <v>5.8678222685999998E-3</v>
      </c>
      <c r="M42">
        <v>4.6307137149999999E-4</v>
      </c>
    </row>
    <row r="43" spans="1:13" ht="14.4" x14ac:dyDescent="0.3">
      <c r="A43" s="11">
        <v>44958</v>
      </c>
      <c r="B43">
        <v>43886</v>
      </c>
      <c r="C43">
        <v>38839</v>
      </c>
      <c r="D43">
        <v>3360</v>
      </c>
      <c r="E43" s="5">
        <v>0</v>
      </c>
      <c r="F43" s="5">
        <v>0</v>
      </c>
      <c r="G43">
        <v>519</v>
      </c>
      <c r="H43">
        <v>692</v>
      </c>
      <c r="I43">
        <v>0</v>
      </c>
      <c r="J43">
        <v>3132</v>
      </c>
      <c r="K43">
        <v>17514000</v>
      </c>
      <c r="L43">
        <v>4.9152106884999998E-3</v>
      </c>
      <c r="M43">
        <v>2.4797305010000001E-4</v>
      </c>
    </row>
    <row r="44" spans="1:13" ht="14.4" x14ac:dyDescent="0.3">
      <c r="A44" s="11">
        <v>44986</v>
      </c>
      <c r="B44">
        <v>70085</v>
      </c>
      <c r="C44">
        <v>34886</v>
      </c>
      <c r="D44">
        <v>6191</v>
      </c>
      <c r="E44" s="5">
        <v>0</v>
      </c>
      <c r="F44" s="5">
        <v>0</v>
      </c>
      <c r="G44">
        <v>321</v>
      </c>
      <c r="H44">
        <v>777</v>
      </c>
      <c r="I44">
        <v>0</v>
      </c>
      <c r="J44">
        <v>4443</v>
      </c>
      <c r="K44">
        <v>18924570</v>
      </c>
      <c r="L44">
        <v>5.8739511650000003E-3</v>
      </c>
      <c r="M44">
        <v>2.9279397099999998E-4</v>
      </c>
    </row>
    <row r="45" spans="1:13" ht="14.4" x14ac:dyDescent="0.3">
      <c r="A45" s="11">
        <v>45017</v>
      </c>
      <c r="B45">
        <v>55384</v>
      </c>
      <c r="C45">
        <v>31704</v>
      </c>
      <c r="D45">
        <v>5027</v>
      </c>
      <c r="E45" s="5">
        <v>0</v>
      </c>
      <c r="F45" s="5">
        <v>0</v>
      </c>
      <c r="G45">
        <v>882</v>
      </c>
      <c r="H45">
        <v>638</v>
      </c>
      <c r="I45">
        <v>0</v>
      </c>
      <c r="J45">
        <v>6878</v>
      </c>
      <c r="K45">
        <v>18536490</v>
      </c>
      <c r="L45">
        <v>4.9693874082000003E-3</v>
      </c>
      <c r="M45">
        <v>4.5305233079999998E-4</v>
      </c>
    </row>
    <row r="46" spans="1:13" ht="14.4" x14ac:dyDescent="0.3">
      <c r="A46" s="11">
        <v>45047</v>
      </c>
      <c r="B46">
        <v>64723</v>
      </c>
      <c r="C46">
        <v>39960</v>
      </c>
      <c r="D46">
        <v>3171</v>
      </c>
      <c r="E46" s="5">
        <v>0</v>
      </c>
      <c r="F46" s="5">
        <v>0</v>
      </c>
      <c r="G46">
        <v>849</v>
      </c>
      <c r="H46">
        <v>834</v>
      </c>
      <c r="I46">
        <v>0</v>
      </c>
      <c r="J46">
        <v>6564</v>
      </c>
      <c r="K46">
        <v>19776330</v>
      </c>
      <c r="L46">
        <v>5.4536913571999997E-3</v>
      </c>
      <c r="M46">
        <v>4.1701367239999998E-4</v>
      </c>
    </row>
    <row r="47" spans="1:13" x14ac:dyDescent="0.25">
      <c r="A47" s="11">
        <v>45078</v>
      </c>
      <c r="B47">
        <v>58365</v>
      </c>
      <c r="C47">
        <v>21007</v>
      </c>
      <c r="D47">
        <v>9321</v>
      </c>
      <c r="E47">
        <v>0</v>
      </c>
      <c r="F47">
        <v>0</v>
      </c>
      <c r="G47">
        <v>545</v>
      </c>
      <c r="H47">
        <v>990</v>
      </c>
      <c r="I47">
        <v>0</v>
      </c>
      <c r="J47">
        <v>5113</v>
      </c>
      <c r="K47">
        <v>18768960</v>
      </c>
      <c r="L47">
        <v>4.7255148926000001E-3</v>
      </c>
      <c r="M47">
        <v>3.5420183110000002E-4</v>
      </c>
    </row>
    <row r="48" spans="1:13" x14ac:dyDescent="0.25">
      <c r="A48" s="17">
        <v>45108</v>
      </c>
      <c r="B48">
        <v>62360</v>
      </c>
      <c r="C48">
        <v>19459</v>
      </c>
      <c r="D48">
        <v>3489</v>
      </c>
      <c r="E48">
        <v>0</v>
      </c>
      <c r="F48">
        <v>0</v>
      </c>
      <c r="G48">
        <v>372</v>
      </c>
      <c r="H48">
        <v>2415</v>
      </c>
      <c r="I48">
        <v>0</v>
      </c>
      <c r="J48">
        <v>5755</v>
      </c>
      <c r="K48">
        <v>19189800</v>
      </c>
      <c r="L48">
        <v>4.4454866647000001E-3</v>
      </c>
      <c r="M48">
        <v>4.4513230979999999E-4</v>
      </c>
    </row>
    <row r="49" spans="1:13" x14ac:dyDescent="0.25">
      <c r="A49" s="12">
        <v>45139</v>
      </c>
      <c r="B49">
        <v>58431</v>
      </c>
      <c r="C49">
        <v>21286</v>
      </c>
      <c r="D49">
        <v>5566</v>
      </c>
      <c r="E49">
        <v>0</v>
      </c>
      <c r="F49">
        <v>0</v>
      </c>
      <c r="G49">
        <v>1128</v>
      </c>
      <c r="H49">
        <v>1826</v>
      </c>
      <c r="I49">
        <v>0</v>
      </c>
      <c r="J49">
        <v>5048</v>
      </c>
      <c r="K49">
        <v>18915120</v>
      </c>
      <c r="L49">
        <v>4.5087210653999999E-3</v>
      </c>
      <c r="M49">
        <v>4.2304780509999998E-4</v>
      </c>
    </row>
    <row r="50" spans="1:13" x14ac:dyDescent="0.25">
      <c r="A50" s="12">
        <v>45170</v>
      </c>
      <c r="B50">
        <v>68991</v>
      </c>
      <c r="C50">
        <v>24322</v>
      </c>
      <c r="D50">
        <v>6592</v>
      </c>
      <c r="E50">
        <v>0</v>
      </c>
      <c r="F50">
        <v>0</v>
      </c>
      <c r="G50">
        <v>483</v>
      </c>
      <c r="H50">
        <v>162</v>
      </c>
      <c r="I50">
        <v>0</v>
      </c>
      <c r="J50">
        <v>12834</v>
      </c>
      <c r="K50">
        <v>18607680</v>
      </c>
      <c r="L50">
        <v>5.3690196734999997E-3</v>
      </c>
      <c r="M50">
        <v>7.243783212E-4</v>
      </c>
    </row>
    <row r="51" spans="1:13" x14ac:dyDescent="0.25">
      <c r="A51" s="12">
        <v>45200</v>
      </c>
      <c r="B51">
        <v>66009</v>
      </c>
      <c r="C51">
        <v>25461</v>
      </c>
      <c r="D51">
        <v>5273</v>
      </c>
      <c r="E51">
        <v>0</v>
      </c>
      <c r="F51">
        <v>0</v>
      </c>
      <c r="G51">
        <v>75</v>
      </c>
      <c r="H51">
        <v>30</v>
      </c>
      <c r="I51">
        <v>0</v>
      </c>
      <c r="J51">
        <v>3777</v>
      </c>
      <c r="K51">
        <v>19127430</v>
      </c>
      <c r="L51">
        <v>5.0578148763000003E-3</v>
      </c>
      <c r="M51">
        <v>2.029546049E-4</v>
      </c>
    </row>
  </sheetData>
  <mergeCells count="1">
    <mergeCell ref="B1:J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78261-9EA1-43DB-93FB-0EA92DC13201}">
  <dimension ref="A6:B28"/>
  <sheetViews>
    <sheetView showGridLines="0" workbookViewId="0"/>
  </sheetViews>
  <sheetFormatPr defaultRowHeight="13.8" x14ac:dyDescent="0.25"/>
  <cols>
    <col min="1" max="1" width="5.21875" customWidth="1"/>
    <col min="2" max="2" width="143.21875" customWidth="1"/>
  </cols>
  <sheetData>
    <row r="6" spans="1:2" ht="14.4" customHeight="1" x14ac:dyDescent="0.25"/>
    <row r="8" spans="1:2" ht="15.75" customHeight="1" x14ac:dyDescent="0.25"/>
    <row r="9" spans="1:2" x14ac:dyDescent="0.25">
      <c r="A9" s="114"/>
      <c r="B9" s="115"/>
    </row>
    <row r="10" spans="1:2" ht="30.6" x14ac:dyDescent="0.55000000000000004">
      <c r="A10" s="114"/>
      <c r="B10" s="116" t="s">
        <v>32</v>
      </c>
    </row>
    <row r="11" spans="1:2" ht="30.6" x14ac:dyDescent="0.55000000000000004">
      <c r="A11" s="114"/>
      <c r="B11" s="117" t="s">
        <v>327</v>
      </c>
    </row>
    <row r="12" spans="1:2" ht="13.2" customHeight="1" x14ac:dyDescent="0.55000000000000004">
      <c r="A12" s="114"/>
      <c r="B12" s="116"/>
    </row>
    <row r="13" spans="1:2" ht="18.600000000000001" customHeight="1" x14ac:dyDescent="0.25">
      <c r="B13" s="15" t="s">
        <v>328</v>
      </c>
    </row>
    <row r="15" spans="1:2" x14ac:dyDescent="0.25">
      <c r="B15" t="s">
        <v>33</v>
      </c>
    </row>
    <row r="17" spans="2:2" ht="41.4" x14ac:dyDescent="0.25">
      <c r="B17" s="76" t="s">
        <v>34</v>
      </c>
    </row>
    <row r="18" spans="2:2" x14ac:dyDescent="0.25">
      <c r="B18" s="76"/>
    </row>
    <row r="19" spans="2:2" x14ac:dyDescent="0.25">
      <c r="B19" s="76" t="s">
        <v>35</v>
      </c>
    </row>
    <row r="21" spans="2:2" x14ac:dyDescent="0.25">
      <c r="B21" s="1" t="s">
        <v>36</v>
      </c>
    </row>
    <row r="24" spans="2:2" ht="27.6" x14ac:dyDescent="0.25">
      <c r="B24" s="118" t="s">
        <v>37</v>
      </c>
    </row>
    <row r="28" spans="2:2" x14ac:dyDescent="0.25">
      <c r="B28" s="76"/>
    </row>
  </sheetData>
  <hyperlinks>
    <hyperlink ref="B21" r:id="rId1" display="The &quot;Your London Fire Brigade&quot; Community Risk Management Plan is available here" xr:uid="{BD87E98B-C7FF-4AC6-99E9-59967963A7C5}"/>
    <hyperlink ref="B24" r:id="rId2" display="mailto:PerformanceReporting@london-fire.gov.uk" xr:uid="{8515F575-437D-46C4-9340-0E5DE3D85249}"/>
  </hyperlinks>
  <pageMargins left="0.7" right="0.7" top="0.75" bottom="0.75" header="0.3" footer="0.3"/>
  <pageSetup paperSize="9" orientation="portrait" verticalDpi="0" r:id="rId3"/>
  <drawing r:id="rId4"/>
  <legacy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6CF88-2221-45B0-85F2-D07B5645F1BE}">
  <dimension ref="A1:E33"/>
  <sheetViews>
    <sheetView zoomScale="80" zoomScaleNormal="80" workbookViewId="0">
      <pane xSplit="2" ySplit="1" topLeftCell="C13" activePane="bottomRight" state="frozen"/>
      <selection pane="topRight" activeCell="B1" sqref="B1"/>
      <selection pane="bottomLeft" activeCell="A2" sqref="A2"/>
      <selection pane="bottomRight"/>
    </sheetView>
  </sheetViews>
  <sheetFormatPr defaultColWidth="9" defaultRowHeight="14.25" customHeight="1" x14ac:dyDescent="0.25"/>
  <cols>
    <col min="1" max="1" width="15.6640625" style="119" customWidth="1"/>
    <col min="2" max="2" width="9.21875" style="119" bestFit="1" customWidth="1"/>
    <col min="3" max="3" width="43.33203125" style="119" customWidth="1"/>
    <col min="4" max="4" width="56.77734375" style="119" customWidth="1"/>
    <col min="5" max="5" width="14.77734375" style="119" customWidth="1"/>
    <col min="6" max="6" width="15.109375" style="119" customWidth="1"/>
    <col min="7" max="15" width="11.109375" style="119" bestFit="1" customWidth="1"/>
    <col min="16" max="16" width="12.21875" style="119" bestFit="1" customWidth="1"/>
    <col min="17" max="16384" width="9" style="119"/>
  </cols>
  <sheetData>
    <row r="1" spans="1:5" s="178" customFormat="1" ht="28.2" customHeight="1" x14ac:dyDescent="0.25">
      <c r="A1" s="179" t="s">
        <v>38</v>
      </c>
      <c r="B1" s="180" t="s">
        <v>39</v>
      </c>
      <c r="C1" s="180" t="s">
        <v>40</v>
      </c>
      <c r="D1" s="180" t="s">
        <v>41</v>
      </c>
      <c r="E1" s="180" t="s">
        <v>42</v>
      </c>
    </row>
    <row r="2" spans="1:5" ht="41.4" x14ac:dyDescent="0.25">
      <c r="A2" s="120" t="s">
        <v>43</v>
      </c>
      <c r="B2" s="124" t="s">
        <v>44</v>
      </c>
      <c r="C2" s="124" t="s">
        <v>45</v>
      </c>
      <c r="D2" s="163" t="s">
        <v>46</v>
      </c>
      <c r="E2" s="184" t="s">
        <v>47</v>
      </c>
    </row>
    <row r="3" spans="1:5" ht="27.6" x14ac:dyDescent="0.25">
      <c r="A3" s="120" t="s">
        <v>43</v>
      </c>
      <c r="B3" s="124" t="s">
        <v>48</v>
      </c>
      <c r="C3" s="124" t="s">
        <v>49</v>
      </c>
      <c r="D3" s="162" t="s">
        <v>50</v>
      </c>
      <c r="E3" s="181" t="s">
        <v>51</v>
      </c>
    </row>
    <row r="4" spans="1:5" ht="27.6" x14ac:dyDescent="0.25">
      <c r="A4" s="120" t="s">
        <v>43</v>
      </c>
      <c r="B4" s="124" t="s">
        <v>52</v>
      </c>
      <c r="C4" s="124" t="s">
        <v>53</v>
      </c>
      <c r="D4" s="162" t="s">
        <v>54</v>
      </c>
      <c r="E4" s="181" t="s">
        <v>55</v>
      </c>
    </row>
    <row r="5" spans="1:5" ht="27.6" x14ac:dyDescent="0.25">
      <c r="A5" s="120" t="s">
        <v>43</v>
      </c>
      <c r="B5" s="124" t="s">
        <v>56</v>
      </c>
      <c r="C5" s="124" t="s">
        <v>57</v>
      </c>
      <c r="D5" s="162" t="s">
        <v>58</v>
      </c>
      <c r="E5" s="181" t="s">
        <v>59</v>
      </c>
    </row>
    <row r="6" spans="1:5" ht="41.4" x14ac:dyDescent="0.25">
      <c r="A6" s="120" t="s">
        <v>43</v>
      </c>
      <c r="B6" s="124" t="s">
        <v>60</v>
      </c>
      <c r="C6" s="124" t="s">
        <v>61</v>
      </c>
      <c r="D6" s="162" t="s">
        <v>62</v>
      </c>
      <c r="E6" s="181" t="s">
        <v>63</v>
      </c>
    </row>
    <row r="7" spans="1:5" ht="27.6" x14ac:dyDescent="0.25">
      <c r="A7" s="120" t="s">
        <v>43</v>
      </c>
      <c r="B7" s="124" t="s">
        <v>64</v>
      </c>
      <c r="C7" s="124" t="s">
        <v>65</v>
      </c>
      <c r="D7" s="162" t="s">
        <v>66</v>
      </c>
      <c r="E7" s="181" t="s">
        <v>67</v>
      </c>
    </row>
    <row r="8" spans="1:5" ht="41.4" x14ac:dyDescent="0.25">
      <c r="A8" s="121" t="s">
        <v>68</v>
      </c>
      <c r="B8" s="173" t="s">
        <v>69</v>
      </c>
      <c r="C8" s="173" t="s">
        <v>70</v>
      </c>
      <c r="D8" s="162" t="s">
        <v>71</v>
      </c>
      <c r="E8" s="181" t="s">
        <v>72</v>
      </c>
    </row>
    <row r="9" spans="1:5" ht="41.4" x14ac:dyDescent="0.25">
      <c r="A9" s="143" t="s">
        <v>68</v>
      </c>
      <c r="B9" s="174" t="s">
        <v>73</v>
      </c>
      <c r="C9" s="174" t="s">
        <v>74</v>
      </c>
      <c r="D9" s="162" t="s">
        <v>75</v>
      </c>
      <c r="E9" s="181" t="s">
        <v>76</v>
      </c>
    </row>
    <row r="10" spans="1:5" ht="27.6" x14ac:dyDescent="0.25">
      <c r="A10" s="121" t="s">
        <v>68</v>
      </c>
      <c r="B10" s="173" t="s">
        <v>77</v>
      </c>
      <c r="C10" s="173" t="s">
        <v>78</v>
      </c>
      <c r="D10" s="162" t="s">
        <v>79</v>
      </c>
      <c r="E10" s="181" t="s">
        <v>80</v>
      </c>
    </row>
    <row r="11" spans="1:5" ht="27.6" x14ac:dyDescent="0.25">
      <c r="A11" s="121" t="s">
        <v>68</v>
      </c>
      <c r="B11" s="173" t="s">
        <v>81</v>
      </c>
      <c r="C11" s="173" t="s">
        <v>82</v>
      </c>
      <c r="D11" s="162" t="s">
        <v>83</v>
      </c>
      <c r="E11" s="181" t="s">
        <v>84</v>
      </c>
    </row>
    <row r="12" spans="1:5" ht="69" x14ac:dyDescent="0.25">
      <c r="A12" s="121" t="s">
        <v>68</v>
      </c>
      <c r="B12" s="173" t="s">
        <v>85</v>
      </c>
      <c r="C12" s="173" t="s">
        <v>86</v>
      </c>
      <c r="D12" s="162" t="s">
        <v>87</v>
      </c>
      <c r="E12" s="181" t="s">
        <v>80</v>
      </c>
    </row>
    <row r="13" spans="1:5" ht="55.2" x14ac:dyDescent="0.25">
      <c r="A13" s="121" t="s">
        <v>68</v>
      </c>
      <c r="B13" s="173" t="s">
        <v>88</v>
      </c>
      <c r="C13" s="173" t="s">
        <v>89</v>
      </c>
      <c r="D13" s="162" t="s">
        <v>90</v>
      </c>
      <c r="E13" s="182">
        <v>0.4</v>
      </c>
    </row>
    <row r="14" spans="1:5" ht="82.8" x14ac:dyDescent="0.25">
      <c r="A14" s="121" t="s">
        <v>68</v>
      </c>
      <c r="B14" s="173" t="s">
        <v>91</v>
      </c>
      <c r="C14" s="173" t="s">
        <v>92</v>
      </c>
      <c r="D14" s="162" t="s">
        <v>93</v>
      </c>
      <c r="E14" s="181" t="s">
        <v>94</v>
      </c>
    </row>
    <row r="15" spans="1:5" ht="207" x14ac:dyDescent="0.25">
      <c r="A15" s="121" t="s">
        <v>68</v>
      </c>
      <c r="B15" s="173" t="s">
        <v>95</v>
      </c>
      <c r="C15" s="173" t="s">
        <v>96</v>
      </c>
      <c r="D15" s="162" t="s">
        <v>97</v>
      </c>
      <c r="E15" s="181" t="s">
        <v>98</v>
      </c>
    </row>
    <row r="16" spans="1:5" ht="41.4" x14ac:dyDescent="0.25">
      <c r="A16" s="121" t="s">
        <v>68</v>
      </c>
      <c r="B16" s="173" t="s">
        <v>99</v>
      </c>
      <c r="C16" s="173" t="s">
        <v>100</v>
      </c>
      <c r="D16" s="162" t="s">
        <v>101</v>
      </c>
      <c r="E16" s="181" t="s">
        <v>102</v>
      </c>
    </row>
    <row r="17" spans="1:5" ht="69" x14ac:dyDescent="0.25">
      <c r="A17" s="121" t="s">
        <v>68</v>
      </c>
      <c r="B17" s="173" t="s">
        <v>103</v>
      </c>
      <c r="C17" s="173" t="s">
        <v>104</v>
      </c>
      <c r="D17" s="162" t="s">
        <v>105</v>
      </c>
      <c r="E17" s="181" t="s">
        <v>106</v>
      </c>
    </row>
    <row r="18" spans="1:5" ht="41.4" x14ac:dyDescent="0.25">
      <c r="A18" s="122" t="s">
        <v>107</v>
      </c>
      <c r="B18" s="140" t="s">
        <v>108</v>
      </c>
      <c r="C18" s="140" t="s">
        <v>109</v>
      </c>
      <c r="D18" s="162" t="s">
        <v>110</v>
      </c>
      <c r="E18" s="181" t="s">
        <v>111</v>
      </c>
    </row>
    <row r="19" spans="1:5" ht="41.4" x14ac:dyDescent="0.25">
      <c r="A19" s="122" t="s">
        <v>107</v>
      </c>
      <c r="B19" s="140" t="s">
        <v>112</v>
      </c>
      <c r="C19" s="140" t="s">
        <v>113</v>
      </c>
      <c r="D19" s="162" t="s">
        <v>114</v>
      </c>
      <c r="E19" s="181" t="s">
        <v>115</v>
      </c>
    </row>
    <row r="20" spans="1:5" ht="41.4" x14ac:dyDescent="0.25">
      <c r="A20" s="122" t="s">
        <v>107</v>
      </c>
      <c r="B20" s="140" t="s">
        <v>116</v>
      </c>
      <c r="C20" s="140" t="s">
        <v>117</v>
      </c>
      <c r="D20" s="162" t="s">
        <v>118</v>
      </c>
      <c r="E20" s="181" t="s">
        <v>115</v>
      </c>
    </row>
    <row r="21" spans="1:5" ht="41.4" x14ac:dyDescent="0.25">
      <c r="A21" s="139" t="s">
        <v>107</v>
      </c>
      <c r="B21" s="158" t="s">
        <v>119</v>
      </c>
      <c r="C21" s="158" t="s">
        <v>120</v>
      </c>
      <c r="D21" s="162" t="s">
        <v>121</v>
      </c>
      <c r="E21" s="181" t="s">
        <v>115</v>
      </c>
    </row>
    <row r="22" spans="1:5" ht="55.2" x14ac:dyDescent="0.25">
      <c r="A22" s="122" t="s">
        <v>107</v>
      </c>
      <c r="B22" s="140" t="s">
        <v>122</v>
      </c>
      <c r="C22" s="140" t="s">
        <v>123</v>
      </c>
      <c r="D22" s="162" t="s">
        <v>124</v>
      </c>
      <c r="E22" s="181" t="s">
        <v>125</v>
      </c>
    </row>
    <row r="23" spans="1:5" ht="41.4" x14ac:dyDescent="0.25">
      <c r="A23" s="122" t="s">
        <v>107</v>
      </c>
      <c r="B23" s="140" t="s">
        <v>126</v>
      </c>
      <c r="C23" s="140" t="s">
        <v>127</v>
      </c>
      <c r="D23" s="162" t="s">
        <v>128</v>
      </c>
      <c r="E23" s="182">
        <v>0.9</v>
      </c>
    </row>
    <row r="24" spans="1:5" ht="27.6" x14ac:dyDescent="0.25">
      <c r="A24" s="122" t="s">
        <v>107</v>
      </c>
      <c r="B24" s="140" t="s">
        <v>129</v>
      </c>
      <c r="C24" s="140" t="s">
        <v>130</v>
      </c>
      <c r="D24" s="162" t="s">
        <v>131</v>
      </c>
      <c r="E24" s="182">
        <v>0.95</v>
      </c>
    </row>
    <row r="25" spans="1:5" ht="35.25" customHeight="1" x14ac:dyDescent="0.25">
      <c r="A25" s="122" t="s">
        <v>107</v>
      </c>
      <c r="B25" s="140" t="s">
        <v>132</v>
      </c>
      <c r="C25" s="140" t="s">
        <v>133</v>
      </c>
      <c r="D25" s="162" t="s">
        <v>134</v>
      </c>
      <c r="E25" s="182">
        <v>0.6</v>
      </c>
    </row>
    <row r="26" spans="1:5" ht="37.5" customHeight="1" x14ac:dyDescent="0.25">
      <c r="A26" s="122" t="s">
        <v>107</v>
      </c>
      <c r="B26" s="140" t="s">
        <v>135</v>
      </c>
      <c r="C26" s="140" t="s">
        <v>136</v>
      </c>
      <c r="D26" s="162" t="s">
        <v>137</v>
      </c>
      <c r="E26" s="182">
        <v>0.9</v>
      </c>
    </row>
    <row r="27" spans="1:5" ht="41.4" x14ac:dyDescent="0.25">
      <c r="A27" s="123" t="s">
        <v>138</v>
      </c>
      <c r="B27" s="141" t="s">
        <v>139</v>
      </c>
      <c r="C27" s="141" t="s">
        <v>140</v>
      </c>
      <c r="D27" s="162" t="s">
        <v>141</v>
      </c>
      <c r="E27" s="181" t="s">
        <v>142</v>
      </c>
    </row>
    <row r="28" spans="1:5" ht="55.2" x14ac:dyDescent="0.25">
      <c r="A28" s="123" t="s">
        <v>138</v>
      </c>
      <c r="B28" s="141" t="s">
        <v>143</v>
      </c>
      <c r="C28" s="141" t="s">
        <v>144</v>
      </c>
      <c r="D28" s="162" t="s">
        <v>145</v>
      </c>
      <c r="E28" s="181" t="s">
        <v>146</v>
      </c>
    </row>
    <row r="29" spans="1:5" ht="27.6" x14ac:dyDescent="0.25">
      <c r="A29" s="123" t="s">
        <v>138</v>
      </c>
      <c r="B29" s="141" t="s">
        <v>147</v>
      </c>
      <c r="C29" s="141" t="s">
        <v>148</v>
      </c>
      <c r="D29" s="162" t="s">
        <v>149</v>
      </c>
      <c r="E29" s="181" t="s">
        <v>150</v>
      </c>
    </row>
    <row r="30" spans="1:5" ht="27.6" x14ac:dyDescent="0.25">
      <c r="A30" s="123" t="s">
        <v>138</v>
      </c>
      <c r="B30" s="141" t="s">
        <v>151</v>
      </c>
      <c r="C30" s="141" t="s">
        <v>152</v>
      </c>
      <c r="D30" s="162" t="s">
        <v>153</v>
      </c>
      <c r="E30" s="181" t="s">
        <v>154</v>
      </c>
    </row>
    <row r="31" spans="1:5" ht="27.6" x14ac:dyDescent="0.25">
      <c r="A31" s="123" t="s">
        <v>138</v>
      </c>
      <c r="B31" s="141" t="s">
        <v>155</v>
      </c>
      <c r="C31" s="141" t="s">
        <v>156</v>
      </c>
      <c r="D31" s="162" t="s">
        <v>157</v>
      </c>
      <c r="E31" s="181" t="s">
        <v>158</v>
      </c>
    </row>
    <row r="32" spans="1:5" ht="41.4" x14ac:dyDescent="0.25">
      <c r="A32" s="123" t="s">
        <v>138</v>
      </c>
      <c r="B32" s="141" t="s">
        <v>159</v>
      </c>
      <c r="C32" s="141" t="s">
        <v>160</v>
      </c>
      <c r="D32" s="162" t="s">
        <v>161</v>
      </c>
      <c r="E32" s="181" t="s">
        <v>162</v>
      </c>
    </row>
    <row r="33" spans="1:5" ht="55.2" x14ac:dyDescent="0.25">
      <c r="A33" s="125" t="s">
        <v>138</v>
      </c>
      <c r="B33" s="142" t="s">
        <v>163</v>
      </c>
      <c r="C33" s="142" t="s">
        <v>164</v>
      </c>
      <c r="D33" s="164" t="s">
        <v>165</v>
      </c>
      <c r="E33" s="183" t="s">
        <v>166</v>
      </c>
    </row>
  </sheetData>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632B2-93B1-4FC0-B305-E221CC907880}">
  <sheetPr>
    <tabColor rgb="FFFF0000"/>
  </sheetPr>
  <dimension ref="A1:H10"/>
  <sheetViews>
    <sheetView workbookViewId="0">
      <pane ySplit="1" topLeftCell="A2" activePane="bottomLeft" state="frozen"/>
      <selection pane="bottomLeft"/>
    </sheetView>
  </sheetViews>
  <sheetFormatPr defaultRowHeight="13.8" x14ac:dyDescent="0.25"/>
  <cols>
    <col min="1" max="1" width="11.21875" style="76" customWidth="1"/>
    <col min="2" max="2" width="19" style="76" customWidth="1"/>
    <col min="3" max="5" width="9" style="76" bestFit="1" customWidth="1"/>
    <col min="6" max="16383" width="8.88671875" style="76"/>
    <col min="16384" max="16384" width="9" style="76" bestFit="1" customWidth="1"/>
  </cols>
  <sheetData>
    <row r="1" spans="1:8" ht="63.6" customHeight="1" x14ac:dyDescent="0.25">
      <c r="A1" s="91" t="s">
        <v>167</v>
      </c>
      <c r="B1" s="91" t="s">
        <v>168</v>
      </c>
    </row>
    <row r="2" spans="1:8" x14ac:dyDescent="0.25">
      <c r="A2" s="78">
        <v>44409</v>
      </c>
      <c r="B2" s="82">
        <v>0.82</v>
      </c>
      <c r="G2"/>
      <c r="H2"/>
    </row>
    <row r="3" spans="1:8" x14ac:dyDescent="0.25">
      <c r="A3" s="78">
        <v>44774</v>
      </c>
      <c r="B3" s="82">
        <v>0.83</v>
      </c>
      <c r="G3"/>
      <c r="H3"/>
    </row>
    <row r="4" spans="1:8" x14ac:dyDescent="0.25">
      <c r="A4" s="78">
        <v>44896</v>
      </c>
      <c r="B4" s="82">
        <v>0.79</v>
      </c>
      <c r="G4"/>
      <c r="H4"/>
    </row>
    <row r="5" spans="1:8" x14ac:dyDescent="0.25">
      <c r="A5" s="78">
        <v>45017</v>
      </c>
      <c r="B5" s="82">
        <v>0.81</v>
      </c>
      <c r="G5"/>
      <c r="H5"/>
    </row>
    <row r="6" spans="1:8" x14ac:dyDescent="0.25">
      <c r="A6" s="78">
        <v>45139</v>
      </c>
      <c r="B6" s="82">
        <v>0.88</v>
      </c>
      <c r="G6"/>
      <c r="H6"/>
    </row>
    <row r="7" spans="1:8" x14ac:dyDescent="0.25">
      <c r="A7" s="78">
        <v>45352</v>
      </c>
      <c r="B7" s="82">
        <v>0.87</v>
      </c>
      <c r="G7" s="12"/>
      <c r="H7" s="14"/>
    </row>
    <row r="8" spans="1:8" x14ac:dyDescent="0.25">
      <c r="A8" s="78">
        <v>45505</v>
      </c>
      <c r="B8" s="82">
        <v>0.89</v>
      </c>
      <c r="G8" s="12"/>
      <c r="H8" s="14"/>
    </row>
    <row r="9" spans="1:8" x14ac:dyDescent="0.25">
      <c r="A9" s="78">
        <v>45717</v>
      </c>
      <c r="B9" s="82">
        <v>0.89</v>
      </c>
      <c r="G9" s="12"/>
      <c r="H9" s="14"/>
    </row>
    <row r="10" spans="1:8" x14ac:dyDescent="0.25">
      <c r="A10" s="78">
        <v>45870</v>
      </c>
      <c r="B10" s="82">
        <v>0.87</v>
      </c>
      <c r="G10" s="12"/>
      <c r="H10" s="14"/>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63FD6-CF44-4978-8985-E4A6995565B4}">
  <sheetPr>
    <tabColor rgb="FFFF0000"/>
  </sheetPr>
  <dimension ref="A1:B75"/>
  <sheetViews>
    <sheetView workbookViewId="0">
      <pane ySplit="1" topLeftCell="A41" activePane="bottomLeft" state="frozen"/>
      <selection pane="bottomLeft"/>
    </sheetView>
  </sheetViews>
  <sheetFormatPr defaultRowHeight="13.8" x14ac:dyDescent="0.25"/>
  <cols>
    <col min="1" max="1" width="15.21875" customWidth="1"/>
    <col min="2" max="2" width="20.88671875" customWidth="1"/>
    <col min="3" max="6" width="9" customWidth="1"/>
  </cols>
  <sheetData>
    <row r="1" spans="1:2" ht="45" customHeight="1" x14ac:dyDescent="0.3">
      <c r="A1" s="91" t="s">
        <v>167</v>
      </c>
      <c r="B1" s="85" t="s">
        <v>169</v>
      </c>
    </row>
    <row r="2" spans="1:2" x14ac:dyDescent="0.25">
      <c r="A2" s="78">
        <v>43678</v>
      </c>
      <c r="B2" s="79" t="s">
        <v>20</v>
      </c>
    </row>
    <row r="3" spans="1:2" x14ac:dyDescent="0.25">
      <c r="A3" s="78">
        <v>43709</v>
      </c>
      <c r="B3" s="79" t="s">
        <v>20</v>
      </c>
    </row>
    <row r="4" spans="1:2" x14ac:dyDescent="0.25">
      <c r="A4" s="78">
        <v>43739</v>
      </c>
      <c r="B4" s="79" t="s">
        <v>20</v>
      </c>
    </row>
    <row r="5" spans="1:2" x14ac:dyDescent="0.25">
      <c r="A5" s="78">
        <v>43770</v>
      </c>
      <c r="B5" s="79" t="s">
        <v>20</v>
      </c>
    </row>
    <row r="6" spans="1:2" x14ac:dyDescent="0.25">
      <c r="A6" s="78">
        <v>43800</v>
      </c>
      <c r="B6" s="79" t="s">
        <v>20</v>
      </c>
    </row>
    <row r="7" spans="1:2" x14ac:dyDescent="0.25">
      <c r="A7" s="78">
        <v>43831</v>
      </c>
      <c r="B7" s="79" t="s">
        <v>20</v>
      </c>
    </row>
    <row r="8" spans="1:2" x14ac:dyDescent="0.25">
      <c r="A8" s="78">
        <v>43862</v>
      </c>
      <c r="B8" s="79" t="s">
        <v>20</v>
      </c>
    </row>
    <row r="9" spans="1:2" x14ac:dyDescent="0.25">
      <c r="A9" s="78">
        <v>43891</v>
      </c>
      <c r="B9" s="79" t="s">
        <v>20</v>
      </c>
    </row>
    <row r="10" spans="1:2" x14ac:dyDescent="0.25">
      <c r="A10" s="78">
        <v>43922</v>
      </c>
      <c r="B10" s="79" t="s">
        <v>20</v>
      </c>
    </row>
    <row r="11" spans="1:2" x14ac:dyDescent="0.25">
      <c r="A11" s="78">
        <v>43952</v>
      </c>
      <c r="B11" s="79" t="s">
        <v>20</v>
      </c>
    </row>
    <row r="12" spans="1:2" x14ac:dyDescent="0.25">
      <c r="A12" s="78">
        <v>43983</v>
      </c>
      <c r="B12" s="79" t="s">
        <v>20</v>
      </c>
    </row>
    <row r="13" spans="1:2" x14ac:dyDescent="0.25">
      <c r="A13" s="78">
        <v>44013</v>
      </c>
      <c r="B13" s="79" t="s">
        <v>20</v>
      </c>
    </row>
    <row r="14" spans="1:2" x14ac:dyDescent="0.25">
      <c r="A14" s="78">
        <v>44044</v>
      </c>
      <c r="B14" s="79" t="s">
        <v>20</v>
      </c>
    </row>
    <row r="15" spans="1:2" x14ac:dyDescent="0.25">
      <c r="A15" s="78">
        <v>44075</v>
      </c>
      <c r="B15" s="79" t="s">
        <v>20</v>
      </c>
    </row>
    <row r="16" spans="1:2" x14ac:dyDescent="0.25">
      <c r="A16" s="78">
        <v>44105</v>
      </c>
      <c r="B16" s="79" t="s">
        <v>20</v>
      </c>
    </row>
    <row r="17" spans="1:2" x14ac:dyDescent="0.25">
      <c r="A17" s="78">
        <v>44136</v>
      </c>
      <c r="B17" s="79" t="s">
        <v>20</v>
      </c>
    </row>
    <row r="18" spans="1:2" x14ac:dyDescent="0.25">
      <c r="A18" s="78">
        <v>44166</v>
      </c>
      <c r="B18" s="79" t="s">
        <v>20</v>
      </c>
    </row>
    <row r="19" spans="1:2" x14ac:dyDescent="0.25">
      <c r="A19" s="78">
        <v>44197</v>
      </c>
      <c r="B19" s="79" t="s">
        <v>20</v>
      </c>
    </row>
    <row r="20" spans="1:2" x14ac:dyDescent="0.25">
      <c r="A20" s="78">
        <v>44228</v>
      </c>
      <c r="B20" s="79" t="s">
        <v>20</v>
      </c>
    </row>
    <row r="21" spans="1:2" x14ac:dyDescent="0.25">
      <c r="A21" s="78">
        <v>44256</v>
      </c>
      <c r="B21" s="79" t="s">
        <v>20</v>
      </c>
    </row>
    <row r="22" spans="1:2" x14ac:dyDescent="0.25">
      <c r="A22" s="78">
        <v>44287</v>
      </c>
      <c r="B22" s="79">
        <v>32</v>
      </c>
    </row>
    <row r="23" spans="1:2" x14ac:dyDescent="0.25">
      <c r="A23" s="78">
        <v>44317</v>
      </c>
      <c r="B23" s="79">
        <v>349</v>
      </c>
    </row>
    <row r="24" spans="1:2" x14ac:dyDescent="0.25">
      <c r="A24" s="78">
        <v>44348</v>
      </c>
      <c r="B24" s="79">
        <v>300</v>
      </c>
    </row>
    <row r="25" spans="1:2" x14ac:dyDescent="0.25">
      <c r="A25" s="78">
        <v>44378</v>
      </c>
      <c r="B25" s="79">
        <v>945</v>
      </c>
    </row>
    <row r="26" spans="1:2" x14ac:dyDescent="0.25">
      <c r="A26" s="78">
        <v>44409</v>
      </c>
      <c r="B26" s="79">
        <v>582</v>
      </c>
    </row>
    <row r="27" spans="1:2" x14ac:dyDescent="0.25">
      <c r="A27" s="78">
        <v>44440</v>
      </c>
      <c r="B27" s="79">
        <v>486</v>
      </c>
    </row>
    <row r="28" spans="1:2" x14ac:dyDescent="0.25">
      <c r="A28" s="78">
        <v>44470</v>
      </c>
      <c r="B28" s="79">
        <v>691</v>
      </c>
    </row>
    <row r="29" spans="1:2" x14ac:dyDescent="0.25">
      <c r="A29" s="78">
        <v>44501</v>
      </c>
      <c r="B29" s="79">
        <v>846</v>
      </c>
    </row>
    <row r="30" spans="1:2" x14ac:dyDescent="0.25">
      <c r="A30" s="78">
        <v>44531</v>
      </c>
      <c r="B30" s="79">
        <v>684</v>
      </c>
    </row>
    <row r="31" spans="1:2" x14ac:dyDescent="0.25">
      <c r="A31" s="78">
        <v>44562</v>
      </c>
      <c r="B31" s="79">
        <v>822</v>
      </c>
    </row>
    <row r="32" spans="1:2" x14ac:dyDescent="0.25">
      <c r="A32" s="78">
        <v>44593</v>
      </c>
      <c r="B32" s="79">
        <v>655</v>
      </c>
    </row>
    <row r="33" spans="1:2" x14ac:dyDescent="0.25">
      <c r="A33" s="78">
        <v>44621</v>
      </c>
      <c r="B33" s="79">
        <v>564</v>
      </c>
    </row>
    <row r="34" spans="1:2" x14ac:dyDescent="0.25">
      <c r="A34" s="78">
        <v>44652</v>
      </c>
      <c r="B34" s="79">
        <v>540</v>
      </c>
    </row>
    <row r="35" spans="1:2" x14ac:dyDescent="0.25">
      <c r="A35" s="78">
        <v>44682</v>
      </c>
      <c r="B35" s="79">
        <v>306</v>
      </c>
    </row>
    <row r="36" spans="1:2" x14ac:dyDescent="0.25">
      <c r="A36" s="78">
        <v>44713</v>
      </c>
      <c r="B36" s="79">
        <v>337</v>
      </c>
    </row>
    <row r="37" spans="1:2" x14ac:dyDescent="0.25">
      <c r="A37" s="78">
        <v>44743</v>
      </c>
      <c r="B37" s="79">
        <v>384</v>
      </c>
    </row>
    <row r="38" spans="1:2" x14ac:dyDescent="0.25">
      <c r="A38" s="78">
        <v>44774</v>
      </c>
      <c r="B38" s="79">
        <v>462</v>
      </c>
    </row>
    <row r="39" spans="1:2" x14ac:dyDescent="0.25">
      <c r="A39" s="78">
        <v>44805</v>
      </c>
      <c r="B39" s="79">
        <v>379</v>
      </c>
    </row>
    <row r="40" spans="1:2" x14ac:dyDescent="0.25">
      <c r="A40" s="78">
        <v>44835</v>
      </c>
      <c r="B40" s="79">
        <v>588</v>
      </c>
    </row>
    <row r="41" spans="1:2" x14ac:dyDescent="0.25">
      <c r="A41" s="78">
        <v>44866</v>
      </c>
      <c r="B41" s="79">
        <v>517</v>
      </c>
    </row>
    <row r="42" spans="1:2" x14ac:dyDescent="0.25">
      <c r="A42" s="78">
        <v>44896</v>
      </c>
      <c r="B42" s="79">
        <v>420</v>
      </c>
    </row>
    <row r="43" spans="1:2" x14ac:dyDescent="0.25">
      <c r="A43" s="78">
        <v>44927</v>
      </c>
      <c r="B43" s="79">
        <v>330</v>
      </c>
    </row>
    <row r="44" spans="1:2" x14ac:dyDescent="0.25">
      <c r="A44" s="78">
        <v>44958</v>
      </c>
      <c r="B44" s="79">
        <v>336</v>
      </c>
    </row>
    <row r="45" spans="1:2" x14ac:dyDescent="0.25">
      <c r="A45" s="78">
        <v>44986</v>
      </c>
      <c r="B45" s="79">
        <v>318</v>
      </c>
    </row>
    <row r="46" spans="1:2" x14ac:dyDescent="0.25">
      <c r="A46" s="78">
        <v>45017</v>
      </c>
      <c r="B46" s="79">
        <v>763</v>
      </c>
    </row>
    <row r="47" spans="1:2" x14ac:dyDescent="0.25">
      <c r="A47" s="78">
        <v>45047</v>
      </c>
      <c r="B47" s="79">
        <v>1099</v>
      </c>
    </row>
    <row r="48" spans="1:2" x14ac:dyDescent="0.25">
      <c r="A48" s="78">
        <v>45078</v>
      </c>
      <c r="B48" s="79">
        <v>642</v>
      </c>
    </row>
    <row r="49" spans="1:2" x14ac:dyDescent="0.25">
      <c r="A49" s="78">
        <v>45108</v>
      </c>
      <c r="B49" s="79">
        <v>1023</v>
      </c>
    </row>
    <row r="50" spans="1:2" x14ac:dyDescent="0.25">
      <c r="A50" s="78">
        <v>45139</v>
      </c>
      <c r="B50" s="79">
        <v>1140</v>
      </c>
    </row>
    <row r="51" spans="1:2" x14ac:dyDescent="0.25">
      <c r="A51" s="78">
        <v>45170</v>
      </c>
      <c r="B51" s="79">
        <v>1346</v>
      </c>
    </row>
    <row r="52" spans="1:2" x14ac:dyDescent="0.25">
      <c r="A52" s="78">
        <v>45200</v>
      </c>
      <c r="B52" s="104">
        <v>1371</v>
      </c>
    </row>
    <row r="53" spans="1:2" x14ac:dyDescent="0.25">
      <c r="A53" s="78">
        <v>45231</v>
      </c>
      <c r="B53" s="104">
        <v>1300</v>
      </c>
    </row>
    <row r="54" spans="1:2" x14ac:dyDescent="0.25">
      <c r="A54" s="78">
        <v>45261</v>
      </c>
      <c r="B54" s="104">
        <v>1144</v>
      </c>
    </row>
    <row r="55" spans="1:2" x14ac:dyDescent="0.25">
      <c r="A55" s="78">
        <v>45292</v>
      </c>
      <c r="B55" s="104">
        <v>1469</v>
      </c>
    </row>
    <row r="56" spans="1:2" x14ac:dyDescent="0.25">
      <c r="A56" s="78">
        <v>45323</v>
      </c>
      <c r="B56" s="104">
        <v>1001</v>
      </c>
    </row>
    <row r="57" spans="1:2" x14ac:dyDescent="0.25">
      <c r="A57" s="78">
        <v>45352</v>
      </c>
      <c r="B57" s="104">
        <v>801</v>
      </c>
    </row>
    <row r="58" spans="1:2" x14ac:dyDescent="0.25">
      <c r="A58" s="78">
        <v>45383</v>
      </c>
      <c r="B58" s="104">
        <v>1070</v>
      </c>
    </row>
    <row r="59" spans="1:2" x14ac:dyDescent="0.25">
      <c r="A59" s="78">
        <v>45413</v>
      </c>
      <c r="B59" s="104">
        <v>1107</v>
      </c>
    </row>
    <row r="60" spans="1:2" x14ac:dyDescent="0.25">
      <c r="A60" s="78">
        <v>45444</v>
      </c>
      <c r="B60" s="104">
        <v>1138</v>
      </c>
    </row>
    <row r="61" spans="1:2" x14ac:dyDescent="0.25">
      <c r="A61" s="78">
        <v>45474</v>
      </c>
      <c r="B61" s="104">
        <v>1199</v>
      </c>
    </row>
    <row r="62" spans="1:2" x14ac:dyDescent="0.25">
      <c r="A62" s="78">
        <v>45505</v>
      </c>
      <c r="B62" s="104">
        <v>1453</v>
      </c>
    </row>
    <row r="63" spans="1:2" x14ac:dyDescent="0.25">
      <c r="A63" s="78">
        <v>45536</v>
      </c>
      <c r="B63" s="104">
        <v>855</v>
      </c>
    </row>
    <row r="64" spans="1:2" x14ac:dyDescent="0.25">
      <c r="A64" s="78">
        <v>45566</v>
      </c>
      <c r="B64" s="104">
        <v>871</v>
      </c>
    </row>
    <row r="65" spans="1:2" x14ac:dyDescent="0.25">
      <c r="A65" s="78">
        <v>45597</v>
      </c>
      <c r="B65" s="104">
        <v>878</v>
      </c>
    </row>
    <row r="66" spans="1:2" x14ac:dyDescent="0.25">
      <c r="A66" s="78">
        <v>45627</v>
      </c>
      <c r="B66" s="104">
        <v>686</v>
      </c>
    </row>
    <row r="67" spans="1:2" x14ac:dyDescent="0.25">
      <c r="A67" s="78">
        <v>45658</v>
      </c>
      <c r="B67" s="104">
        <v>830</v>
      </c>
    </row>
    <row r="68" spans="1:2" x14ac:dyDescent="0.25">
      <c r="A68" s="78">
        <v>45689</v>
      </c>
      <c r="B68" s="104">
        <v>612</v>
      </c>
    </row>
    <row r="69" spans="1:2" x14ac:dyDescent="0.25">
      <c r="A69" s="78">
        <v>45717</v>
      </c>
      <c r="B69" s="104">
        <v>389</v>
      </c>
    </row>
    <row r="70" spans="1:2" x14ac:dyDescent="0.25">
      <c r="A70" s="78">
        <v>45748</v>
      </c>
      <c r="B70" s="104">
        <v>341</v>
      </c>
    </row>
    <row r="71" spans="1:2" x14ac:dyDescent="0.25">
      <c r="A71" s="78">
        <v>45778</v>
      </c>
      <c r="B71" s="104">
        <v>403</v>
      </c>
    </row>
    <row r="72" spans="1:2" x14ac:dyDescent="0.25">
      <c r="A72" s="78">
        <v>45809</v>
      </c>
      <c r="B72" s="104">
        <v>436</v>
      </c>
    </row>
    <row r="73" spans="1:2" x14ac:dyDescent="0.25">
      <c r="A73" s="78">
        <v>45839</v>
      </c>
      <c r="B73" s="104">
        <v>415</v>
      </c>
    </row>
    <row r="74" spans="1:2" x14ac:dyDescent="0.25">
      <c r="A74" s="78">
        <v>45870</v>
      </c>
      <c r="B74" s="104">
        <v>387</v>
      </c>
    </row>
    <row r="75" spans="1:2" x14ac:dyDescent="0.25">
      <c r="A75" s="78">
        <v>45901</v>
      </c>
      <c r="B75" s="104">
        <v>454</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69E32-BE53-483E-8229-9C4BDB2DADDD}">
  <sheetPr>
    <tabColor rgb="FFFF0000"/>
  </sheetPr>
  <dimension ref="A1:K75"/>
  <sheetViews>
    <sheetView workbookViewId="0">
      <pane xSplit="1" ySplit="1" topLeftCell="B53" activePane="bottomRight" state="frozen"/>
      <selection pane="topRight" activeCell="B1" sqref="B1"/>
      <selection pane="bottomLeft" activeCell="A2" sqref="A2"/>
      <selection pane="bottomRight"/>
    </sheetView>
  </sheetViews>
  <sheetFormatPr defaultRowHeight="13.8" x14ac:dyDescent="0.25"/>
  <cols>
    <col min="1" max="1" width="11.21875" customWidth="1"/>
    <col min="2" max="2" width="13.88671875" customWidth="1"/>
    <col min="3" max="3" width="16.44140625" customWidth="1"/>
    <col min="4" max="5" width="15.21875" customWidth="1"/>
    <col min="6" max="6" width="4.21875" customWidth="1"/>
    <col min="9" max="11" width="8.88671875" customWidth="1"/>
    <col min="12" max="12" width="4.21875" customWidth="1"/>
    <col min="13" max="17" width="8.88671875" customWidth="1"/>
    <col min="18" max="18" width="4.21875" customWidth="1"/>
    <col min="19" max="23" width="8.88671875" customWidth="1"/>
    <col min="24" max="24" width="4.21875" customWidth="1"/>
    <col min="25" max="25" width="8.88671875" customWidth="1"/>
  </cols>
  <sheetData>
    <row r="1" spans="1:6" ht="80.099999999999994" customHeight="1" x14ac:dyDescent="0.3">
      <c r="A1" s="87" t="s">
        <v>167</v>
      </c>
      <c r="B1" s="96" t="s">
        <v>170</v>
      </c>
      <c r="C1" s="96" t="s">
        <v>171</v>
      </c>
      <c r="D1" s="96" t="s">
        <v>172</v>
      </c>
      <c r="E1" s="96" t="s">
        <v>173</v>
      </c>
      <c r="F1" s="86"/>
    </row>
    <row r="2" spans="1:6" x14ac:dyDescent="0.25">
      <c r="A2" s="78">
        <v>43678</v>
      </c>
      <c r="B2" s="98">
        <v>0.14925373134328357</v>
      </c>
      <c r="C2" s="98">
        <v>0.15324540090246441</v>
      </c>
      <c r="D2" s="98">
        <v>9.7014925373134331E-2</v>
      </c>
      <c r="E2" s="98">
        <v>5.1718153418951751E-2</v>
      </c>
      <c r="F2" s="1"/>
    </row>
    <row r="3" spans="1:6" x14ac:dyDescent="0.25">
      <c r="A3" s="78">
        <v>43709</v>
      </c>
      <c r="B3" s="98">
        <v>0.1505878284923928</v>
      </c>
      <c r="C3" s="98">
        <v>0.15335408022130015</v>
      </c>
      <c r="D3" s="98">
        <v>9.6818810511756573E-2</v>
      </c>
      <c r="E3" s="98">
        <v>5.1867219917012451E-2</v>
      </c>
      <c r="F3" s="97"/>
    </row>
    <row r="4" spans="1:6" x14ac:dyDescent="0.25">
      <c r="A4" s="78">
        <v>43739</v>
      </c>
      <c r="B4" s="98">
        <v>0.15209850849809226</v>
      </c>
      <c r="C4" s="98">
        <v>0.15417967395074575</v>
      </c>
      <c r="D4" s="98">
        <v>9.6947624002774888E-2</v>
      </c>
      <c r="E4" s="98">
        <v>5.2375997225112728E-2</v>
      </c>
      <c r="F4" s="1"/>
    </row>
    <row r="5" spans="1:6" x14ac:dyDescent="0.25">
      <c r="A5" s="78">
        <v>43770</v>
      </c>
      <c r="B5" s="98">
        <v>0.15227193895248006</v>
      </c>
      <c r="C5" s="98">
        <v>0.1550468262226847</v>
      </c>
      <c r="D5" s="98">
        <v>9.6253902185223728E-2</v>
      </c>
      <c r="E5" s="98">
        <v>5.2202566770724941E-2</v>
      </c>
      <c r="F5" s="1"/>
    </row>
    <row r="6" spans="1:6" x14ac:dyDescent="0.25">
      <c r="A6" s="78">
        <v>43800</v>
      </c>
      <c r="B6" s="98">
        <v>0.15352480417754569</v>
      </c>
      <c r="C6" s="98">
        <v>0.15509138381201043</v>
      </c>
      <c r="D6" s="98">
        <v>9.6605744125326368E-2</v>
      </c>
      <c r="E6" s="98">
        <v>5.2219321148825062E-2</v>
      </c>
      <c r="F6" s="1"/>
    </row>
    <row r="7" spans="1:6" x14ac:dyDescent="0.25">
      <c r="A7" s="78">
        <v>43831</v>
      </c>
      <c r="B7" s="98">
        <v>0.15434139551070122</v>
      </c>
      <c r="C7" s="98">
        <v>0.15590742996345919</v>
      </c>
      <c r="D7" s="98">
        <v>9.6398120758656697E-2</v>
      </c>
      <c r="E7" s="98">
        <v>5.2723159909518008E-2</v>
      </c>
      <c r="F7" s="1"/>
    </row>
    <row r="8" spans="1:6" x14ac:dyDescent="0.25">
      <c r="A8" s="78">
        <v>43862</v>
      </c>
      <c r="B8" s="98">
        <v>0.15677744910388028</v>
      </c>
      <c r="C8" s="98">
        <v>0.15625543761962762</v>
      </c>
      <c r="D8" s="98">
        <v>9.6920132242909338E-2</v>
      </c>
      <c r="E8" s="98">
        <v>5.2897163737602226E-2</v>
      </c>
      <c r="F8" s="1"/>
    </row>
    <row r="9" spans="1:6" x14ac:dyDescent="0.25">
      <c r="A9" s="78">
        <v>43891</v>
      </c>
      <c r="B9" s="98">
        <v>0.15834200485605271</v>
      </c>
      <c r="C9" s="98">
        <v>0.15643426985778702</v>
      </c>
      <c r="D9" s="98">
        <v>9.6774193548387094E-2</v>
      </c>
      <c r="E9" s="98">
        <v>5.3069719042663895E-2</v>
      </c>
      <c r="F9" s="1"/>
    </row>
    <row r="10" spans="1:6" x14ac:dyDescent="0.25">
      <c r="A10" s="78">
        <v>43922</v>
      </c>
      <c r="B10" s="98">
        <v>0.15874392782789729</v>
      </c>
      <c r="C10" s="98">
        <v>0.1568355308813324</v>
      </c>
      <c r="D10" s="98">
        <v>9.6460791117279662E-2</v>
      </c>
      <c r="E10" s="98">
        <v>5.3435114503816793E-2</v>
      </c>
      <c r="F10" s="1"/>
    </row>
    <row r="11" spans="1:6" x14ac:dyDescent="0.25">
      <c r="A11" s="78">
        <v>43952</v>
      </c>
      <c r="B11" s="98">
        <v>0.15956340956340956</v>
      </c>
      <c r="C11" s="98">
        <v>0.15783090783090784</v>
      </c>
      <c r="D11" s="98">
        <v>9.6500346500346501E-2</v>
      </c>
      <c r="E11" s="98">
        <v>5.3534303534303537E-2</v>
      </c>
      <c r="F11" s="1"/>
    </row>
    <row r="12" spans="1:6" x14ac:dyDescent="0.25">
      <c r="A12" s="78">
        <v>43983</v>
      </c>
      <c r="B12" s="98">
        <v>0.16081010905314178</v>
      </c>
      <c r="C12" s="98">
        <v>0.15873290635277826</v>
      </c>
      <c r="D12" s="98">
        <v>9.6243725116842649E-2</v>
      </c>
      <c r="E12" s="98">
        <v>5.3487969534360393E-2</v>
      </c>
      <c r="F12" s="1"/>
    </row>
    <row r="13" spans="1:6" x14ac:dyDescent="0.25">
      <c r="A13" s="78">
        <v>44013</v>
      </c>
      <c r="B13" s="98">
        <v>0.16159169550173011</v>
      </c>
      <c r="C13" s="98">
        <v>0.15899653979238754</v>
      </c>
      <c r="D13" s="98">
        <v>9.6712802768166087E-2</v>
      </c>
      <c r="E13" s="98">
        <v>5.3979238754325261E-2</v>
      </c>
      <c r="F13" s="1"/>
    </row>
    <row r="14" spans="1:6" x14ac:dyDescent="0.25">
      <c r="A14" s="78">
        <v>44044</v>
      </c>
      <c r="B14" s="98">
        <v>0.16197547919184943</v>
      </c>
      <c r="C14" s="98">
        <v>0.15955793472629942</v>
      </c>
      <c r="D14" s="98">
        <v>9.6701778621999648E-2</v>
      </c>
      <c r="E14" s="98">
        <v>5.4740113969953375E-2</v>
      </c>
      <c r="F14" s="1"/>
    </row>
    <row r="15" spans="1:6" x14ac:dyDescent="0.25">
      <c r="A15" s="78">
        <v>44075</v>
      </c>
      <c r="B15" s="98">
        <v>0.16282668500687758</v>
      </c>
      <c r="C15" s="98">
        <v>0.16076341127922972</v>
      </c>
      <c r="D15" s="98">
        <v>9.5942228335625865E-2</v>
      </c>
      <c r="E15" s="98">
        <v>5.4848693259972492E-2</v>
      </c>
      <c r="F15" s="1"/>
    </row>
    <row r="16" spans="1:6" x14ac:dyDescent="0.25">
      <c r="A16" s="78">
        <v>44105</v>
      </c>
      <c r="B16" s="98">
        <v>0.16572310859495626</v>
      </c>
      <c r="C16" s="98">
        <v>0.16194887630811461</v>
      </c>
      <c r="D16" s="98">
        <v>9.5899811288385664E-2</v>
      </c>
      <c r="E16" s="98">
        <v>5.4726368159203981E-2</v>
      </c>
      <c r="F16" s="1"/>
    </row>
    <row r="17" spans="1:6" x14ac:dyDescent="0.25">
      <c r="A17" s="78">
        <v>44136</v>
      </c>
      <c r="B17" s="98">
        <v>0.16683795820486469</v>
      </c>
      <c r="C17" s="98">
        <v>0.16221308667351833</v>
      </c>
      <c r="D17" s="98">
        <v>9.5066803699897229E-2</v>
      </c>
      <c r="E17" s="98">
        <v>5.4813292223364167E-2</v>
      </c>
      <c r="F17" s="1"/>
    </row>
    <row r="18" spans="1:6" x14ac:dyDescent="0.25">
      <c r="A18" s="78">
        <v>44166</v>
      </c>
      <c r="B18" s="98">
        <v>0.16749699364370382</v>
      </c>
      <c r="C18" s="98">
        <v>0.16337399072324343</v>
      </c>
      <c r="D18" s="98">
        <v>9.5344442535646792E-2</v>
      </c>
      <c r="E18" s="98">
        <v>5.5145164061157874E-2</v>
      </c>
      <c r="F18" s="1"/>
    </row>
    <row r="19" spans="1:6" x14ac:dyDescent="0.25">
      <c r="A19" s="78">
        <v>44197</v>
      </c>
      <c r="B19" s="98">
        <v>0.16855670103092785</v>
      </c>
      <c r="C19" s="98">
        <v>0.16357388316151203</v>
      </c>
      <c r="D19" s="98">
        <v>9.5704467353951897E-2</v>
      </c>
      <c r="E19" s="98">
        <v>5.5498281786941578E-2</v>
      </c>
      <c r="F19" s="1"/>
    </row>
    <row r="20" spans="1:6" x14ac:dyDescent="0.25">
      <c r="A20" s="78">
        <v>44228</v>
      </c>
      <c r="B20" s="98">
        <v>0.1682708834651083</v>
      </c>
      <c r="C20" s="98">
        <v>0.16431763492609144</v>
      </c>
      <c r="D20" s="98">
        <v>9.5565486421450671E-2</v>
      </c>
      <c r="E20" s="98">
        <v>5.5517359917497421E-2</v>
      </c>
      <c r="F20" s="1"/>
    </row>
    <row r="21" spans="1:6" x14ac:dyDescent="0.25">
      <c r="A21" s="78">
        <v>44256</v>
      </c>
      <c r="B21" s="98">
        <v>0.16875751847396459</v>
      </c>
      <c r="C21" s="98">
        <v>0.16497680013748067</v>
      </c>
      <c r="D21" s="98">
        <v>9.5549063412957547E-2</v>
      </c>
      <c r="E21" s="98">
        <v>5.5507819212923186E-2</v>
      </c>
      <c r="F21" s="1"/>
    </row>
    <row r="22" spans="1:6" x14ac:dyDescent="0.25">
      <c r="A22" s="78">
        <v>44287</v>
      </c>
      <c r="B22" s="98">
        <v>0.16933677863910421</v>
      </c>
      <c r="C22" s="98">
        <v>0.16623600344530576</v>
      </c>
      <c r="D22" s="98">
        <v>9.5779500430663217E-2</v>
      </c>
      <c r="E22" s="98">
        <v>5.5641688199827732E-2</v>
      </c>
      <c r="F22" s="1"/>
    </row>
    <row r="23" spans="1:6" x14ac:dyDescent="0.25">
      <c r="A23" s="78">
        <v>44317</v>
      </c>
      <c r="B23" s="98">
        <v>0.17006215469613259</v>
      </c>
      <c r="C23" s="98">
        <v>0.1664364640883978</v>
      </c>
      <c r="D23" s="98">
        <v>9.5476519337016577E-2</v>
      </c>
      <c r="E23" s="98">
        <v>5.5939226519337019E-2</v>
      </c>
      <c r="F23" s="1"/>
    </row>
    <row r="24" spans="1:6" x14ac:dyDescent="0.25">
      <c r="A24" s="78">
        <v>44348</v>
      </c>
      <c r="B24" s="98">
        <v>0.17147796024200518</v>
      </c>
      <c r="C24" s="98">
        <v>0.16715643906655142</v>
      </c>
      <c r="D24" s="98">
        <v>9.5419187554019014E-2</v>
      </c>
      <c r="E24" s="98">
        <v>5.6179775280898875E-2</v>
      </c>
      <c r="F24" s="1"/>
    </row>
    <row r="25" spans="1:6" x14ac:dyDescent="0.25">
      <c r="A25" s="78">
        <v>44378</v>
      </c>
      <c r="B25" s="98">
        <v>0.17133414506870759</v>
      </c>
      <c r="C25" s="98">
        <v>0.16733344929552965</v>
      </c>
      <c r="D25" s="98">
        <v>9.5668811967298664E-2</v>
      </c>
      <c r="E25" s="98">
        <v>5.6009740824491214E-2</v>
      </c>
      <c r="F25" s="1"/>
    </row>
    <row r="26" spans="1:6" x14ac:dyDescent="0.25">
      <c r="A26" s="78">
        <v>44409</v>
      </c>
      <c r="B26" s="98">
        <v>0.17269076305220885</v>
      </c>
      <c r="C26" s="98">
        <v>0.1676270298585647</v>
      </c>
      <c r="D26" s="98">
        <v>9.6210930679238693E-2</v>
      </c>
      <c r="E26" s="98">
        <v>5.6050288108957569E-2</v>
      </c>
      <c r="F26" s="1"/>
    </row>
    <row r="27" spans="1:6" x14ac:dyDescent="0.25">
      <c r="A27" s="78">
        <v>44440</v>
      </c>
      <c r="B27" s="98">
        <v>0.17360868043402169</v>
      </c>
      <c r="C27" s="98">
        <v>0.16853342667133356</v>
      </c>
      <c r="D27" s="98">
        <v>9.6079803990199511E-2</v>
      </c>
      <c r="E27" s="98">
        <v>5.6177808890444519E-2</v>
      </c>
      <c r="F27" s="1"/>
    </row>
    <row r="28" spans="1:6" x14ac:dyDescent="0.25">
      <c r="A28" s="78">
        <v>44470</v>
      </c>
      <c r="B28" s="98">
        <v>0.17349270522060117</v>
      </c>
      <c r="C28" s="98">
        <v>0.16874670416593426</v>
      </c>
      <c r="D28" s="98">
        <v>9.5623132360696084E-2</v>
      </c>
      <c r="E28" s="98">
        <v>5.6073123571805238E-2</v>
      </c>
      <c r="F28" s="1"/>
    </row>
    <row r="29" spans="1:6" x14ac:dyDescent="0.25">
      <c r="A29" s="78">
        <v>44501</v>
      </c>
      <c r="B29" s="98">
        <v>0.17469244288224955</v>
      </c>
      <c r="C29" s="98">
        <v>0.16942003514938489</v>
      </c>
      <c r="D29" s="98">
        <v>9.5430579964850618E-2</v>
      </c>
      <c r="E29" s="98">
        <v>5.6766256590509663E-2</v>
      </c>
      <c r="F29" s="1"/>
    </row>
    <row r="30" spans="1:6" x14ac:dyDescent="0.25">
      <c r="A30" s="78">
        <v>44531</v>
      </c>
      <c r="B30" s="98">
        <v>0.17488076311605724</v>
      </c>
      <c r="C30" s="98">
        <v>0.17046458222928812</v>
      </c>
      <c r="D30" s="98">
        <v>9.5742801625154569E-2</v>
      </c>
      <c r="E30" s="98">
        <v>5.6880409821586292E-2</v>
      </c>
      <c r="F30" s="1"/>
    </row>
    <row r="31" spans="1:6" x14ac:dyDescent="0.25">
      <c r="A31" s="78">
        <v>44562</v>
      </c>
      <c r="B31" s="98">
        <v>0.17467093561010316</v>
      </c>
      <c r="C31" s="98">
        <v>0.16986837424404128</v>
      </c>
      <c r="D31" s="98">
        <v>9.5695482034863041E-2</v>
      </c>
      <c r="E31" s="98">
        <v>5.7274991106367842E-2</v>
      </c>
      <c r="F31" s="1"/>
    </row>
    <row r="32" spans="1:6" x14ac:dyDescent="0.25">
      <c r="A32" s="78">
        <v>44593</v>
      </c>
      <c r="B32" s="98">
        <v>0.17492867332382311</v>
      </c>
      <c r="C32" s="98">
        <v>0.17011412268188303</v>
      </c>
      <c r="D32" s="98">
        <v>9.5756062767475031E-2</v>
      </c>
      <c r="E32" s="98">
        <v>5.7774607703281029E-2</v>
      </c>
      <c r="F32" s="1"/>
    </row>
    <row r="33" spans="1:6" x14ac:dyDescent="0.25">
      <c r="A33" s="78">
        <v>44621</v>
      </c>
      <c r="B33" s="98">
        <v>0.17640750670241287</v>
      </c>
      <c r="C33" s="98">
        <v>0.17176050044682753</v>
      </c>
      <c r="D33" s="98">
        <v>9.5263628239499548E-2</v>
      </c>
      <c r="E33" s="98">
        <v>5.7551385165326187E-2</v>
      </c>
      <c r="F33" s="1"/>
    </row>
    <row r="34" spans="1:6" x14ac:dyDescent="0.25">
      <c r="A34" s="78">
        <v>44652</v>
      </c>
      <c r="B34" s="98">
        <v>0.17721290787813232</v>
      </c>
      <c r="C34" s="98">
        <v>0.17144402379664683</v>
      </c>
      <c r="D34" s="98">
        <v>9.6087975482242655E-2</v>
      </c>
      <c r="E34" s="98">
        <v>5.7328285559762035E-2</v>
      </c>
      <c r="F34" s="1"/>
    </row>
    <row r="35" spans="1:6" x14ac:dyDescent="0.25">
      <c r="A35" s="78">
        <v>44682</v>
      </c>
      <c r="B35" s="98">
        <v>0.17705153528461123</v>
      </c>
      <c r="C35" s="98">
        <v>0.17202370263961214</v>
      </c>
      <c r="D35" s="98">
        <v>9.6426647513018493E-2</v>
      </c>
      <c r="E35" s="98">
        <v>5.7820075417489673E-2</v>
      </c>
      <c r="F35" s="1"/>
    </row>
    <row r="36" spans="1:6" x14ac:dyDescent="0.25">
      <c r="A36" s="78">
        <v>44713</v>
      </c>
      <c r="B36" s="98">
        <v>0.17827795641300465</v>
      </c>
      <c r="C36" s="98">
        <v>0.17256162915326903</v>
      </c>
      <c r="D36" s="98">
        <v>9.6284387281171849E-2</v>
      </c>
      <c r="E36" s="98">
        <v>5.8770989639156841E-2</v>
      </c>
      <c r="F36" s="1"/>
    </row>
    <row r="37" spans="1:6" x14ac:dyDescent="0.25">
      <c r="A37" s="78">
        <v>44743</v>
      </c>
      <c r="B37" s="98">
        <v>0.17918971979296805</v>
      </c>
      <c r="C37" s="98">
        <v>0.17205068713189361</v>
      </c>
      <c r="D37" s="98">
        <v>9.6198465107977874E-2</v>
      </c>
      <c r="E37" s="98">
        <v>5.8718543637337139E-2</v>
      </c>
      <c r="F37" s="1"/>
    </row>
    <row r="38" spans="1:6" x14ac:dyDescent="0.25">
      <c r="A38" s="78">
        <v>44774</v>
      </c>
      <c r="B38" s="98">
        <v>0.18001065151784129</v>
      </c>
      <c r="C38" s="98">
        <v>0.17237706373158174</v>
      </c>
      <c r="D38" s="98">
        <v>9.5508609976921705E-2</v>
      </c>
      <c r="E38" s="98">
        <v>5.8938398721817858E-2</v>
      </c>
      <c r="F38" s="1"/>
    </row>
    <row r="39" spans="1:6" x14ac:dyDescent="0.25">
      <c r="A39" s="78">
        <v>44805</v>
      </c>
      <c r="B39" s="98">
        <v>0.18030464045341835</v>
      </c>
      <c r="C39" s="98">
        <v>0.17268862911795962</v>
      </c>
      <c r="D39" s="98">
        <v>9.5288699964576687E-2</v>
      </c>
      <c r="E39" s="98">
        <v>5.8979808714133899E-2</v>
      </c>
      <c r="F39" s="1"/>
    </row>
    <row r="40" spans="1:6" x14ac:dyDescent="0.25">
      <c r="A40" s="78">
        <v>44835</v>
      </c>
      <c r="B40" s="98">
        <v>0.18093212830054936</v>
      </c>
      <c r="C40" s="98">
        <v>0.17331206804891017</v>
      </c>
      <c r="D40" s="98">
        <v>9.5339358497253238E-2</v>
      </c>
      <c r="E40" s="98">
        <v>5.8479532163742687E-2</v>
      </c>
      <c r="F40" s="1"/>
    </row>
    <row r="41" spans="1:6" x14ac:dyDescent="0.25">
      <c r="A41" s="78">
        <v>44866</v>
      </c>
      <c r="B41" s="98">
        <v>0.18149655050415708</v>
      </c>
      <c r="C41" s="98">
        <v>0.17388996992747213</v>
      </c>
      <c r="D41" s="98">
        <v>9.587829471077304E-2</v>
      </c>
      <c r="E41" s="98">
        <v>5.8376083495489124E-2</v>
      </c>
      <c r="F41" s="1"/>
    </row>
    <row r="42" spans="1:6" x14ac:dyDescent="0.25">
      <c r="A42" s="78">
        <v>44896</v>
      </c>
      <c r="B42" s="98">
        <v>0.18249205788916342</v>
      </c>
      <c r="C42" s="98">
        <v>0.17454994705259441</v>
      </c>
      <c r="D42" s="98">
        <v>9.5658312742675611E-2</v>
      </c>
      <c r="E42" s="98">
        <v>5.8595128838686901E-2</v>
      </c>
      <c r="F42" s="1"/>
    </row>
    <row r="43" spans="1:6" x14ac:dyDescent="0.25">
      <c r="A43" s="78">
        <v>44927</v>
      </c>
      <c r="B43" s="98">
        <v>0.18290960451977401</v>
      </c>
      <c r="C43" s="98">
        <v>0.17567090395480225</v>
      </c>
      <c r="D43" s="98">
        <v>9.5515536723163846E-2</v>
      </c>
      <c r="E43" s="98">
        <v>5.8615819209039549E-2</v>
      </c>
      <c r="F43" s="1"/>
    </row>
    <row r="44" spans="1:6" x14ac:dyDescent="0.25">
      <c r="A44" s="78">
        <v>44958</v>
      </c>
      <c r="B44" s="98">
        <v>0.18358340688437777</v>
      </c>
      <c r="C44" s="98">
        <v>0.17546337157987643</v>
      </c>
      <c r="D44" s="98">
        <v>9.5145631067961159E-2</v>
      </c>
      <c r="E44" s="98">
        <v>5.8781994704324804E-2</v>
      </c>
      <c r="F44" s="1"/>
    </row>
    <row r="45" spans="1:6" x14ac:dyDescent="0.25">
      <c r="A45" s="78">
        <v>44986</v>
      </c>
      <c r="B45" s="98">
        <v>0.18272951107984522</v>
      </c>
      <c r="C45" s="98">
        <v>0.17463946535349983</v>
      </c>
      <c r="D45" s="98">
        <v>9.4970102004924381E-2</v>
      </c>
      <c r="E45" s="98">
        <v>5.8740766795638409E-2</v>
      </c>
      <c r="F45" s="1"/>
    </row>
    <row r="46" spans="1:6" x14ac:dyDescent="0.25">
      <c r="A46" s="78">
        <v>45017</v>
      </c>
      <c r="B46" s="98">
        <v>0.18253968253968253</v>
      </c>
      <c r="C46" s="98">
        <v>0.17548500881834214</v>
      </c>
      <c r="D46" s="98">
        <v>9.4885361552028216E-2</v>
      </c>
      <c r="E46" s="98">
        <v>5.9259259259259262E-2</v>
      </c>
      <c r="F46" s="1"/>
    </row>
    <row r="47" spans="1:6" x14ac:dyDescent="0.25">
      <c r="A47" s="78">
        <v>45047</v>
      </c>
      <c r="B47" s="98">
        <v>0.18257188216616688</v>
      </c>
      <c r="C47" s="98">
        <v>0.17551596401481742</v>
      </c>
      <c r="D47" s="98">
        <v>9.4902099135650023E-2</v>
      </c>
      <c r="E47" s="98">
        <v>5.8916916563767859E-2</v>
      </c>
      <c r="F47" s="1"/>
    </row>
    <row r="48" spans="1:6" x14ac:dyDescent="0.25">
      <c r="A48" s="78">
        <v>45078</v>
      </c>
      <c r="B48" s="98">
        <v>0.18376669009135629</v>
      </c>
      <c r="C48" s="98">
        <v>0.17709065354884049</v>
      </c>
      <c r="D48" s="98">
        <v>9.522136331693605E-2</v>
      </c>
      <c r="E48" s="98">
        <v>5.9381588193956433E-2</v>
      </c>
      <c r="F48" s="1"/>
    </row>
    <row r="49" spans="1:11" x14ac:dyDescent="0.25">
      <c r="A49" s="78">
        <v>45108</v>
      </c>
      <c r="B49" s="98">
        <v>0.1843212907751666</v>
      </c>
      <c r="C49" s="98">
        <v>0.17730620834794808</v>
      </c>
      <c r="D49" s="98">
        <v>9.6282006313574184E-2</v>
      </c>
      <c r="E49" s="98">
        <v>5.9277446509996494E-2</v>
      </c>
      <c r="F49" s="1"/>
    </row>
    <row r="50" spans="1:11" x14ac:dyDescent="0.25">
      <c r="A50" s="78">
        <v>45139</v>
      </c>
      <c r="B50" s="98">
        <v>0.18452380952380953</v>
      </c>
      <c r="C50" s="98">
        <v>0.17822128851540617</v>
      </c>
      <c r="D50" s="98">
        <v>9.5938375350140062E-2</v>
      </c>
      <c r="E50" s="98">
        <v>5.9523809523809521E-2</v>
      </c>
      <c r="F50" s="1"/>
    </row>
    <row r="51" spans="1:11" x14ac:dyDescent="0.25">
      <c r="A51" s="78">
        <v>45170</v>
      </c>
      <c r="B51" s="98">
        <v>0.18404050986554915</v>
      </c>
      <c r="C51" s="98">
        <v>0.17897677667190501</v>
      </c>
      <c r="D51" s="98">
        <v>9.6210930679238693E-2</v>
      </c>
      <c r="E51" s="98">
        <v>5.9717129387113675E-2</v>
      </c>
      <c r="F51" s="1"/>
    </row>
    <row r="52" spans="1:11" x14ac:dyDescent="0.25">
      <c r="A52" s="78">
        <v>45200</v>
      </c>
      <c r="B52" s="98">
        <v>0.18524332810047095</v>
      </c>
      <c r="C52" s="98">
        <v>0.17878946450375022</v>
      </c>
      <c r="D52" s="98">
        <v>9.5586952729809868E-2</v>
      </c>
      <c r="E52" s="98">
        <v>5.9305773591487879E-2</v>
      </c>
    </row>
    <row r="53" spans="1:11" x14ac:dyDescent="0.25">
      <c r="A53" s="78">
        <v>45231</v>
      </c>
      <c r="B53" s="98">
        <v>0.18572671888598782</v>
      </c>
      <c r="C53" s="98">
        <v>0.17911227154046996</v>
      </c>
      <c r="D53" s="98">
        <v>9.521322889469104E-2</v>
      </c>
      <c r="E53" s="98">
        <v>5.9704090513489988E-2</v>
      </c>
    </row>
    <row r="54" spans="1:11" x14ac:dyDescent="0.25">
      <c r="A54" s="78">
        <v>45261</v>
      </c>
      <c r="B54" s="98">
        <v>0.18610292843527984</v>
      </c>
      <c r="C54" s="98">
        <v>0.17934500086640098</v>
      </c>
      <c r="D54" s="98">
        <v>9.5477386934673364E-2</v>
      </c>
      <c r="E54" s="98">
        <v>5.9435106567319353E-2</v>
      </c>
    </row>
    <row r="55" spans="1:11" x14ac:dyDescent="0.25">
      <c r="A55" s="78">
        <v>45292</v>
      </c>
      <c r="B55" s="98">
        <v>0.18662519440124417</v>
      </c>
      <c r="C55" s="98">
        <v>0.17936754795230689</v>
      </c>
      <c r="D55" s="98">
        <v>9.5213409365819943E-2</v>
      </c>
      <c r="E55" s="98">
        <v>5.9961983756696043E-2</v>
      </c>
    </row>
    <row r="56" spans="1:11" x14ac:dyDescent="0.25">
      <c r="A56" s="78">
        <v>45323</v>
      </c>
      <c r="B56" s="98">
        <v>0.18703799209214372</v>
      </c>
      <c r="C56" s="98">
        <v>0.17930204572803851</v>
      </c>
      <c r="D56" s="98">
        <v>9.541000515729757E-2</v>
      </c>
      <c r="E56" s="98">
        <v>5.9996561801615951E-2</v>
      </c>
      <c r="H56" s="3"/>
      <c r="I56" s="3"/>
      <c r="J56" s="3"/>
      <c r="K56" s="3"/>
    </row>
    <row r="57" spans="1:11" x14ac:dyDescent="0.25">
      <c r="A57" s="78">
        <v>45352</v>
      </c>
      <c r="B57" s="98">
        <v>0.18694158075601375</v>
      </c>
      <c r="C57" s="98">
        <v>0.179553264604811</v>
      </c>
      <c r="D57" s="98">
        <v>9.5017182130584188E-2</v>
      </c>
      <c r="E57" s="98">
        <v>5.9793814432989693E-2</v>
      </c>
      <c r="H57" s="3"/>
      <c r="I57" s="3"/>
      <c r="J57" s="3"/>
      <c r="K57" s="3"/>
    </row>
    <row r="58" spans="1:11" x14ac:dyDescent="0.25">
      <c r="A58" s="78">
        <v>45383</v>
      </c>
      <c r="B58" s="98">
        <v>0.18782161234991424</v>
      </c>
      <c r="C58" s="98">
        <v>0.18096054888507718</v>
      </c>
      <c r="D58" s="98">
        <v>9.5025728987993135E-2</v>
      </c>
      <c r="E58" s="98">
        <v>6.0377358490566038E-2</v>
      </c>
    </row>
    <row r="59" spans="1:11" x14ac:dyDescent="0.25">
      <c r="A59" s="78">
        <v>45413</v>
      </c>
      <c r="B59" s="98">
        <v>0.1878415300546448</v>
      </c>
      <c r="C59" s="98">
        <v>0.18084016393442623</v>
      </c>
      <c r="D59" s="98">
        <v>9.4262295081967207E-2</v>
      </c>
      <c r="E59" s="98">
        <v>6.0450819672131145E-2</v>
      </c>
    </row>
    <row r="60" spans="1:11" x14ac:dyDescent="0.25">
      <c r="A60" s="78">
        <v>45444</v>
      </c>
      <c r="B60" s="98">
        <v>0.18637686120143762</v>
      </c>
      <c r="C60" s="98">
        <v>0.18226938216669519</v>
      </c>
      <c r="D60" s="98">
        <v>9.4129727879513944E-2</v>
      </c>
      <c r="E60" s="98">
        <v>6.0414170802669864E-2</v>
      </c>
    </row>
    <row r="61" spans="1:11" x14ac:dyDescent="0.25">
      <c r="A61" s="78">
        <v>45474</v>
      </c>
      <c r="B61" s="98">
        <v>0.18761790430457898</v>
      </c>
      <c r="C61" s="98">
        <v>0.18230149202538157</v>
      </c>
      <c r="D61" s="98">
        <v>9.3980449322586174E-2</v>
      </c>
      <c r="E61" s="98">
        <v>6.0881495455324987E-2</v>
      </c>
    </row>
    <row r="62" spans="1:11" x14ac:dyDescent="0.25">
      <c r="A62" s="78">
        <v>45505</v>
      </c>
      <c r="B62" s="98">
        <v>0.1891891891891892</v>
      </c>
      <c r="C62" s="98">
        <v>0.18286007526513856</v>
      </c>
      <c r="D62" s="98">
        <v>9.476565172767705E-2</v>
      </c>
      <c r="E62" s="98">
        <v>6.1580567909681833E-2</v>
      </c>
    </row>
    <row r="63" spans="1:11" x14ac:dyDescent="0.25">
      <c r="A63" s="78">
        <v>45536</v>
      </c>
      <c r="B63" s="98">
        <v>0.18963466440101953</v>
      </c>
      <c r="C63" s="98">
        <v>0.18402718776550553</v>
      </c>
      <c r="D63" s="98">
        <v>9.4477485131690742E-2</v>
      </c>
      <c r="E63" s="98">
        <v>6.117247238742566E-2</v>
      </c>
    </row>
    <row r="64" spans="1:11" x14ac:dyDescent="0.25">
      <c r="A64" s="78">
        <v>45566</v>
      </c>
      <c r="B64" s="98">
        <v>0.18917078154265282</v>
      </c>
      <c r="C64" s="98">
        <v>0.1840626596288098</v>
      </c>
      <c r="D64" s="98">
        <v>9.3648901753788524E-2</v>
      </c>
      <c r="E64" s="98">
        <v>6.0956921505193259E-2</v>
      </c>
    </row>
    <row r="65" spans="1:5" x14ac:dyDescent="0.25">
      <c r="A65" s="78">
        <v>45597</v>
      </c>
      <c r="B65" s="98">
        <v>0.19010372385648699</v>
      </c>
      <c r="C65" s="98">
        <v>0.18364223771467439</v>
      </c>
      <c r="D65" s="98">
        <v>9.3691549056282949E-2</v>
      </c>
      <c r="E65" s="98">
        <v>6.0874001020234651E-2</v>
      </c>
    </row>
    <row r="66" spans="1:5" x14ac:dyDescent="0.25">
      <c r="A66" s="78">
        <v>45627</v>
      </c>
      <c r="B66" s="98">
        <v>0.18958475153165419</v>
      </c>
      <c r="C66" s="98">
        <v>0.18447923757658272</v>
      </c>
      <c r="D66" s="98">
        <v>9.309053778080327E-2</v>
      </c>
      <c r="E66" s="98">
        <v>6.0755616065350578E-2</v>
      </c>
    </row>
    <row r="67" spans="1:5" x14ac:dyDescent="0.25">
      <c r="A67" s="78">
        <v>45658</v>
      </c>
      <c r="B67" s="98">
        <v>0.19002375296912113</v>
      </c>
      <c r="C67" s="98">
        <v>0.18510349507974211</v>
      </c>
      <c r="D67" s="98">
        <v>9.3315235833050555E-2</v>
      </c>
      <c r="E67" s="98">
        <v>6.0739735324058367E-2</v>
      </c>
    </row>
    <row r="68" spans="1:5" x14ac:dyDescent="0.25">
      <c r="A68" s="78">
        <v>45689</v>
      </c>
      <c r="B68" s="98">
        <v>0.19107203246533649</v>
      </c>
      <c r="C68" s="98">
        <v>0.18583023334460602</v>
      </c>
      <c r="D68" s="98">
        <v>9.2661481230977338E-2</v>
      </c>
      <c r="E68" s="98">
        <v>6.0872505918160298E-2</v>
      </c>
    </row>
    <row r="69" spans="1:5" x14ac:dyDescent="0.25">
      <c r="A69" s="78">
        <v>45717</v>
      </c>
      <c r="B69" s="98">
        <v>0.19158957106812446</v>
      </c>
      <c r="C69" s="98">
        <v>0.18620689655172415</v>
      </c>
      <c r="D69" s="98">
        <v>9.301934398654331E-2</v>
      </c>
      <c r="E69" s="98">
        <v>6.173254835996636E-2</v>
      </c>
    </row>
    <row r="70" spans="1:5" x14ac:dyDescent="0.25">
      <c r="A70" s="78">
        <v>45748</v>
      </c>
      <c r="B70" s="98">
        <v>0.19162180349932706</v>
      </c>
      <c r="C70" s="98">
        <v>0.18657469717362046</v>
      </c>
      <c r="D70" s="98">
        <v>9.3034993270524904E-2</v>
      </c>
      <c r="E70" s="98">
        <v>6.1911170928667561E-2</v>
      </c>
    </row>
    <row r="71" spans="1:5" x14ac:dyDescent="0.25">
      <c r="A71" s="78">
        <v>45778</v>
      </c>
      <c r="B71" s="98">
        <v>0.1925601750547046</v>
      </c>
      <c r="C71" s="98">
        <v>0.18801548560848341</v>
      </c>
      <c r="D71" s="98">
        <v>9.2577007237838752E-2</v>
      </c>
      <c r="E71" s="98">
        <v>6.2615721259047297E-2</v>
      </c>
    </row>
    <row r="72" spans="1:5" x14ac:dyDescent="0.25">
      <c r="A72" s="78">
        <v>45809</v>
      </c>
      <c r="B72" s="98">
        <v>0.19054826774302053</v>
      </c>
      <c r="C72" s="98">
        <v>0.18617558022199798</v>
      </c>
      <c r="D72" s="98">
        <v>9.1826437941473257E-2</v>
      </c>
      <c r="E72" s="98">
        <v>6.2731247897746381E-2</v>
      </c>
    </row>
    <row r="73" spans="1:5" x14ac:dyDescent="0.25">
      <c r="A73" s="78">
        <v>45839</v>
      </c>
      <c r="B73" s="98">
        <v>0.18836658775786269</v>
      </c>
      <c r="C73" s="98">
        <v>0.18650659452147447</v>
      </c>
      <c r="D73" s="98">
        <v>9.1477849171457556E-2</v>
      </c>
      <c r="E73" s="98">
        <v>6.2394318566114305E-2</v>
      </c>
    </row>
    <row r="74" spans="1:5" x14ac:dyDescent="0.25">
      <c r="A74" s="78">
        <v>45870</v>
      </c>
      <c r="B74" s="98">
        <v>0.18751060580349568</v>
      </c>
      <c r="C74" s="98">
        <v>0.18717122009163414</v>
      </c>
      <c r="D74" s="98">
        <v>9.095537077889021E-2</v>
      </c>
      <c r="E74" s="98">
        <v>6.2277278126590868E-2</v>
      </c>
    </row>
    <row r="75" spans="1:5" x14ac:dyDescent="0.25">
      <c r="A75" s="78">
        <v>45901</v>
      </c>
      <c r="B75" s="98">
        <v>0.18816748601457875</v>
      </c>
      <c r="C75" s="98">
        <v>0.18715036446855399</v>
      </c>
      <c r="D75" s="98">
        <v>9.1201898626885908E-2</v>
      </c>
      <c r="E75" s="98">
        <v>6.2383454822851334E-2</v>
      </c>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7F903-E611-45C0-ABC2-960A36CE20F0}">
  <sheetPr>
    <tabColor theme="4" tint="-0.249977111117893"/>
  </sheetPr>
  <dimension ref="A1:F75"/>
  <sheetViews>
    <sheetView workbookViewId="0">
      <pane ySplit="1" topLeftCell="A56" activePane="bottomLeft" state="frozen"/>
      <selection pane="bottomLeft"/>
    </sheetView>
  </sheetViews>
  <sheetFormatPr defaultRowHeight="13.8" x14ac:dyDescent="0.25"/>
  <cols>
    <col min="1" max="1" width="13.21875" customWidth="1"/>
    <col min="2" max="2" width="22.21875" customWidth="1"/>
    <col min="3" max="3" width="20.21875" customWidth="1"/>
    <col min="4" max="4" width="20.88671875" customWidth="1"/>
    <col min="5" max="5" width="21.21875" customWidth="1"/>
  </cols>
  <sheetData>
    <row r="1" spans="1:6" ht="51.6" customHeight="1" x14ac:dyDescent="0.3">
      <c r="A1" s="91" t="s">
        <v>167</v>
      </c>
      <c r="B1" s="95" t="s">
        <v>174</v>
      </c>
      <c r="C1" s="96" t="s">
        <v>175</v>
      </c>
      <c r="D1" s="95" t="s">
        <v>176</v>
      </c>
      <c r="E1" s="95" t="s">
        <v>177</v>
      </c>
      <c r="F1" s="86"/>
    </row>
    <row r="2" spans="1:6" x14ac:dyDescent="0.25">
      <c r="A2" s="88">
        <v>43678</v>
      </c>
      <c r="B2" s="111">
        <v>3.5929832159639092E-3</v>
      </c>
      <c r="C2" s="111">
        <v>4.5130688050353147E-3</v>
      </c>
      <c r="D2" s="110">
        <v>0.96915456489924579</v>
      </c>
      <c r="E2" s="106">
        <v>0.98750422154677475</v>
      </c>
      <c r="F2" s="1"/>
    </row>
    <row r="3" spans="1:6" x14ac:dyDescent="0.25">
      <c r="A3" s="88">
        <v>43709</v>
      </c>
      <c r="B3" s="111">
        <v>3.6858456924039819E-3</v>
      </c>
      <c r="C3" s="111">
        <v>4.5732420238394503E-3</v>
      </c>
      <c r="D3" s="110">
        <v>0.96506051609956611</v>
      </c>
      <c r="E3" s="106">
        <v>0.98253025804978311</v>
      </c>
      <c r="F3" s="1"/>
    </row>
    <row r="4" spans="1:6" x14ac:dyDescent="0.25">
      <c r="A4" s="88">
        <v>43739</v>
      </c>
      <c r="B4" s="111">
        <v>3.6312405674136642E-3</v>
      </c>
      <c r="C4" s="111">
        <v>4.5909389714425489E-3</v>
      </c>
      <c r="D4" s="110">
        <v>0.96689875584978879</v>
      </c>
      <c r="E4" s="106">
        <v>0.98538979568542406</v>
      </c>
      <c r="F4" s="1"/>
    </row>
    <row r="5" spans="1:6" x14ac:dyDescent="0.25">
      <c r="A5" s="88">
        <v>43770</v>
      </c>
      <c r="B5" s="111">
        <v>3.6272127468189716E-3</v>
      </c>
      <c r="C5" s="111">
        <v>4.6013346175013759E-3</v>
      </c>
      <c r="D5" s="110">
        <v>0.97029002593727898</v>
      </c>
      <c r="E5" s="106">
        <v>0.98773874086300406</v>
      </c>
      <c r="F5" s="1"/>
    </row>
    <row r="6" spans="1:6" x14ac:dyDescent="0.25">
      <c r="A6" s="88">
        <v>43800</v>
      </c>
      <c r="B6" s="111">
        <v>3.6139906339428848E-3</v>
      </c>
      <c r="C6" s="111">
        <v>4.5632898477870748E-3</v>
      </c>
      <c r="D6" s="110">
        <v>0.9699863574351979</v>
      </c>
      <c r="E6" s="106">
        <v>0.98747364504526847</v>
      </c>
      <c r="F6" s="1"/>
    </row>
    <row r="7" spans="1:6" x14ac:dyDescent="0.25">
      <c r="A7" s="88">
        <v>43831</v>
      </c>
      <c r="B7" s="111">
        <v>3.5279829343939106E-3</v>
      </c>
      <c r="C7" s="111">
        <v>4.3910942339144658E-3</v>
      </c>
      <c r="D7" s="110">
        <v>0.97899881125346722</v>
      </c>
      <c r="E7" s="106">
        <v>0.98982961299696204</v>
      </c>
      <c r="F7" s="1"/>
    </row>
    <row r="8" spans="1:6" x14ac:dyDescent="0.25">
      <c r="A8" s="88">
        <v>43862</v>
      </c>
      <c r="B8" s="111">
        <v>3.6020759054688563E-3</v>
      </c>
      <c r="C8" s="111">
        <v>4.4599954462659379E-3</v>
      </c>
      <c r="D8" s="110">
        <v>0.97185691741188851</v>
      </c>
      <c r="E8" s="106">
        <v>0.98776959495002625</v>
      </c>
      <c r="F8" s="1"/>
    </row>
    <row r="9" spans="1:6" x14ac:dyDescent="0.25">
      <c r="A9" s="88">
        <v>43891</v>
      </c>
      <c r="B9" s="111">
        <v>3.4658000039182266E-3</v>
      </c>
      <c r="C9" s="111">
        <v>4.3140060824422748E-3</v>
      </c>
      <c r="D9" s="110">
        <v>0.97699021422903998</v>
      </c>
      <c r="E9" s="106">
        <v>0.9902142290399365</v>
      </c>
      <c r="F9" s="1"/>
    </row>
    <row r="10" spans="1:6" x14ac:dyDescent="0.25">
      <c r="A10" s="88">
        <v>43922</v>
      </c>
      <c r="B10" s="111">
        <v>3.2693456569369253E-3</v>
      </c>
      <c r="C10" s="111">
        <v>3.9824043565806332E-3</v>
      </c>
      <c r="D10" s="110">
        <v>0.98405602741767251</v>
      </c>
      <c r="E10" s="106">
        <v>0.99254954552227692</v>
      </c>
      <c r="F10" s="1"/>
    </row>
    <row r="11" spans="1:6" x14ac:dyDescent="0.25">
      <c r="A11" s="88">
        <v>43952</v>
      </c>
      <c r="B11" s="111">
        <v>3.338763898762644E-3</v>
      </c>
      <c r="C11" s="111">
        <v>4.1208177430725017E-3</v>
      </c>
      <c r="D11" s="110">
        <v>0.98231087692886698</v>
      </c>
      <c r="E11" s="106">
        <v>0.99184543971898131</v>
      </c>
      <c r="F11" s="1"/>
    </row>
    <row r="12" spans="1:6" x14ac:dyDescent="0.25">
      <c r="A12" s="88">
        <v>43983</v>
      </c>
      <c r="B12" s="111">
        <v>3.4063091527546507E-3</v>
      </c>
      <c r="C12" s="111">
        <v>4.13993709336276E-3</v>
      </c>
      <c r="D12" s="110">
        <v>0.97937748174715</v>
      </c>
      <c r="E12" s="106">
        <v>0.99052132701421802</v>
      </c>
      <c r="F12" s="1"/>
    </row>
    <row r="13" spans="1:6" x14ac:dyDescent="0.25">
      <c r="A13" s="88">
        <v>44013</v>
      </c>
      <c r="B13" s="111">
        <v>3.4807901728699147E-3</v>
      </c>
      <c r="C13" s="111">
        <v>4.2621817641153234E-3</v>
      </c>
      <c r="D13" s="110">
        <v>0.97438423645320205</v>
      </c>
      <c r="E13" s="106">
        <v>0.99002463054187184</v>
      </c>
      <c r="F13" s="1"/>
    </row>
    <row r="14" spans="1:6" x14ac:dyDescent="0.25">
      <c r="A14" s="88">
        <v>44044</v>
      </c>
      <c r="B14" s="111">
        <v>3.6112630990624262E-3</v>
      </c>
      <c r="C14" s="111">
        <v>4.4631726239300062E-3</v>
      </c>
      <c r="D14" s="110">
        <v>0.96645332156256902</v>
      </c>
      <c r="E14" s="106">
        <v>0.98399911719267275</v>
      </c>
      <c r="F14" s="1"/>
    </row>
    <row r="15" spans="1:6" x14ac:dyDescent="0.25">
      <c r="A15" s="88">
        <v>44075</v>
      </c>
      <c r="B15" s="111">
        <v>3.5529979970825598E-3</v>
      </c>
      <c r="C15" s="111">
        <v>4.4434725495973281E-3</v>
      </c>
      <c r="D15" s="110">
        <v>0.97195463967808804</v>
      </c>
      <c r="E15" s="106">
        <v>0.98939153761736376</v>
      </c>
      <c r="F15" s="1"/>
    </row>
    <row r="16" spans="1:6" x14ac:dyDescent="0.25">
      <c r="A16" s="88">
        <v>44105</v>
      </c>
      <c r="B16" s="111">
        <v>3.5502913403747363E-3</v>
      </c>
      <c r="C16" s="111">
        <v>4.4692588186044458E-3</v>
      </c>
      <c r="D16" s="110">
        <v>0.97441685477802864</v>
      </c>
      <c r="E16" s="106">
        <v>0.98921494858289438</v>
      </c>
      <c r="F16" s="1"/>
    </row>
    <row r="17" spans="1:6" x14ac:dyDescent="0.25">
      <c r="A17" s="88">
        <v>44136</v>
      </c>
      <c r="B17" s="111">
        <v>3.4608698321278684E-3</v>
      </c>
      <c r="C17" s="111">
        <v>4.3523442902651654E-3</v>
      </c>
      <c r="D17" s="110">
        <v>0.98245379051701032</v>
      </c>
      <c r="E17" s="106">
        <v>0.99182962764532545</v>
      </c>
      <c r="F17" s="1"/>
    </row>
    <row r="18" spans="1:6" x14ac:dyDescent="0.25">
      <c r="A18" s="88">
        <v>44166</v>
      </c>
      <c r="B18" s="111">
        <v>3.5125142840182239E-3</v>
      </c>
      <c r="C18" s="111">
        <v>4.5128582721338231E-3</v>
      </c>
      <c r="D18" s="110">
        <v>0.97796180045412062</v>
      </c>
      <c r="E18" s="106">
        <v>0.99078402564445023</v>
      </c>
      <c r="F18" s="1"/>
    </row>
    <row r="19" spans="1:6" x14ac:dyDescent="0.25">
      <c r="A19" s="88">
        <v>44197</v>
      </c>
      <c r="B19" s="111">
        <v>3.4117167736913796E-3</v>
      </c>
      <c r="C19" s="111">
        <v>4.2050088412543757E-3</v>
      </c>
      <c r="D19" s="110">
        <v>0.98277875072971399</v>
      </c>
      <c r="E19" s="106">
        <v>0.99284880326911851</v>
      </c>
      <c r="F19" s="1"/>
    </row>
    <row r="20" spans="1:6" x14ac:dyDescent="0.25">
      <c r="A20" s="88">
        <v>44228</v>
      </c>
      <c r="B20" s="111">
        <v>3.4647904836210179E-3</v>
      </c>
      <c r="C20" s="111">
        <v>4.2528439599410607E-3</v>
      </c>
      <c r="D20" s="110">
        <v>0.97886202403358913</v>
      </c>
      <c r="E20" s="106">
        <v>0.99174750253366151</v>
      </c>
      <c r="F20" s="1"/>
    </row>
    <row r="21" spans="1:6" x14ac:dyDescent="0.25">
      <c r="A21" s="88">
        <v>44256</v>
      </c>
      <c r="B21" s="111">
        <v>3.4589611321408247E-3</v>
      </c>
      <c r="C21" s="111">
        <v>4.2019354530786193E-3</v>
      </c>
      <c r="D21" s="110">
        <v>0.97995991983967945</v>
      </c>
      <c r="E21" s="106">
        <v>0.99118236472945886</v>
      </c>
      <c r="F21" s="1"/>
    </row>
    <row r="22" spans="1:6" x14ac:dyDescent="0.25">
      <c r="A22" s="88">
        <v>44287</v>
      </c>
      <c r="B22" s="111">
        <v>3.5608334011501736E-3</v>
      </c>
      <c r="C22" s="111">
        <v>4.3946271968391308E-3</v>
      </c>
      <c r="D22" s="110">
        <v>0.9736328125</v>
      </c>
      <c r="E22" s="106">
        <v>0.9886474609375</v>
      </c>
      <c r="F22" s="1"/>
    </row>
    <row r="23" spans="1:6" x14ac:dyDescent="0.25">
      <c r="A23" s="88">
        <v>44317</v>
      </c>
      <c r="B23" s="111">
        <v>3.5453401527587164E-3</v>
      </c>
      <c r="C23" s="111">
        <v>4.3952046002305361E-3</v>
      </c>
      <c r="D23" s="110">
        <v>0.974085735044805</v>
      </c>
      <c r="E23" s="106">
        <v>0.98873819326713486</v>
      </c>
      <c r="F23" s="1"/>
    </row>
    <row r="24" spans="1:6" x14ac:dyDescent="0.25">
      <c r="A24" s="88">
        <v>44348</v>
      </c>
      <c r="B24" s="111">
        <v>3.8201086247057719E-3</v>
      </c>
      <c r="C24" s="111">
        <v>4.7108201619878902E-3</v>
      </c>
      <c r="D24" s="110">
        <v>0.95142636854279106</v>
      </c>
      <c r="E24" s="106">
        <v>0.97764070932922142</v>
      </c>
      <c r="F24" s="1"/>
    </row>
    <row r="25" spans="1:6" x14ac:dyDescent="0.25">
      <c r="A25" s="88">
        <v>44378</v>
      </c>
      <c r="B25" s="111">
        <v>3.7252362937821152E-3</v>
      </c>
      <c r="C25" s="111">
        <v>4.7111579900839052E-3</v>
      </c>
      <c r="D25" s="110">
        <v>0.95545184556639795</v>
      </c>
      <c r="E25" s="106">
        <v>0.97793805685193047</v>
      </c>
      <c r="F25" s="1"/>
    </row>
    <row r="26" spans="1:6" x14ac:dyDescent="0.25">
      <c r="A26" s="88">
        <v>44409</v>
      </c>
      <c r="B26" s="111">
        <v>3.5488764456155764E-3</v>
      </c>
      <c r="C26" s="111">
        <v>4.5524989540670279E-3</v>
      </c>
      <c r="D26" s="110">
        <v>0.97267080745341616</v>
      </c>
      <c r="E26" s="106">
        <v>0.98814229249011865</v>
      </c>
      <c r="F26" s="1"/>
    </row>
    <row r="27" spans="1:6" x14ac:dyDescent="0.25">
      <c r="A27" s="88">
        <v>44440</v>
      </c>
      <c r="B27" s="111">
        <v>3.6181623931623931E-3</v>
      </c>
      <c r="C27" s="111">
        <v>4.6659348010385203E-3</v>
      </c>
      <c r="D27" s="110">
        <v>0.96890109890109888</v>
      </c>
      <c r="E27" s="106">
        <v>0.98791208791208784</v>
      </c>
      <c r="F27" s="1"/>
    </row>
    <row r="28" spans="1:6" x14ac:dyDescent="0.25">
      <c r="A28" s="88">
        <v>44470</v>
      </c>
      <c r="B28" s="111">
        <v>3.6190292776372844E-3</v>
      </c>
      <c r="C28" s="111">
        <v>4.6589001614586413E-3</v>
      </c>
      <c r="D28" s="110">
        <v>0.96975599753947095</v>
      </c>
      <c r="E28" s="106">
        <v>0.98820996514250548</v>
      </c>
      <c r="F28" s="1"/>
    </row>
    <row r="29" spans="1:6" x14ac:dyDescent="0.25">
      <c r="A29" s="88">
        <v>44501</v>
      </c>
      <c r="B29" s="111">
        <v>3.602120134999282E-3</v>
      </c>
      <c r="C29" s="111">
        <v>4.6404008588146473E-3</v>
      </c>
      <c r="D29" s="110">
        <v>0.96940973718224899</v>
      </c>
      <c r="E29" s="106">
        <v>0.98825937096079275</v>
      </c>
      <c r="F29" s="1"/>
    </row>
    <row r="30" spans="1:6" x14ac:dyDescent="0.25">
      <c r="A30" s="88">
        <v>44531</v>
      </c>
      <c r="B30" s="111">
        <v>3.6004894001465493E-3</v>
      </c>
      <c r="C30" s="111">
        <v>4.7825846343556811E-3</v>
      </c>
      <c r="D30" s="110">
        <v>0.97054856115107913</v>
      </c>
      <c r="E30" s="106">
        <v>0.98785971223021596</v>
      </c>
      <c r="F30" s="1"/>
    </row>
    <row r="31" spans="1:6" x14ac:dyDescent="0.25">
      <c r="A31" s="88">
        <v>44562</v>
      </c>
      <c r="B31" s="111">
        <v>3.4693332810211337E-3</v>
      </c>
      <c r="C31" s="111">
        <v>4.3871692361709602E-3</v>
      </c>
      <c r="D31" s="110">
        <v>0.98033898305084743</v>
      </c>
      <c r="E31" s="106">
        <v>0.99299435028248584</v>
      </c>
      <c r="F31" s="1"/>
    </row>
    <row r="32" spans="1:6" x14ac:dyDescent="0.25">
      <c r="A32" s="88">
        <v>44593</v>
      </c>
      <c r="B32" s="111">
        <v>3.6046574720808178E-3</v>
      </c>
      <c r="C32" s="111">
        <v>4.5515181960258987E-3</v>
      </c>
      <c r="D32" s="110">
        <v>0.97123239019770335</v>
      </c>
      <c r="E32" s="106">
        <v>0.9895821001539008</v>
      </c>
      <c r="F32" s="1"/>
    </row>
    <row r="33" spans="1:6" x14ac:dyDescent="0.25">
      <c r="A33" s="88">
        <v>44621</v>
      </c>
      <c r="B33" s="111">
        <v>3.6424406853122955E-3</v>
      </c>
      <c r="C33" s="111">
        <v>4.7343599687349686E-3</v>
      </c>
      <c r="D33" s="110">
        <v>0.96410487228536068</v>
      </c>
      <c r="E33" s="106">
        <v>0.98492179588162487</v>
      </c>
      <c r="F33" s="1"/>
    </row>
    <row r="34" spans="1:6" x14ac:dyDescent="0.25">
      <c r="A34" s="88">
        <v>44652</v>
      </c>
      <c r="B34" s="111">
        <v>3.6186767650813463E-3</v>
      </c>
      <c r="C34" s="111">
        <v>4.6669192672099654E-3</v>
      </c>
      <c r="D34" s="110">
        <v>0.96872591124325513</v>
      </c>
      <c r="E34" s="106">
        <v>0.98722607642330151</v>
      </c>
      <c r="F34" s="1"/>
    </row>
    <row r="35" spans="1:6" x14ac:dyDescent="0.25">
      <c r="A35" s="88">
        <v>44682</v>
      </c>
      <c r="B35" s="111">
        <v>3.5994555037636728E-3</v>
      </c>
      <c r="C35" s="111">
        <v>4.6351247873683771E-3</v>
      </c>
      <c r="D35" s="110">
        <v>0.97056040374303454</v>
      </c>
      <c r="E35" s="106">
        <v>0.98874986857323099</v>
      </c>
      <c r="F35" s="1"/>
    </row>
    <row r="36" spans="1:6" x14ac:dyDescent="0.25">
      <c r="A36" s="88">
        <v>44713</v>
      </c>
      <c r="B36" s="111">
        <v>3.6720954100021878E-3</v>
      </c>
      <c r="C36" s="111">
        <v>4.6713350727335175E-3</v>
      </c>
      <c r="D36" s="110">
        <v>0.96123950668463054</v>
      </c>
      <c r="E36" s="106">
        <v>0.98248523163022072</v>
      </c>
      <c r="F36" s="1"/>
    </row>
    <row r="37" spans="1:6" x14ac:dyDescent="0.25">
      <c r="A37" s="88">
        <v>44743</v>
      </c>
      <c r="B37" s="111">
        <v>3.9571742301639746E-3</v>
      </c>
      <c r="C37" s="111">
        <v>4.9545070619316164E-3</v>
      </c>
      <c r="D37" s="110">
        <v>0.93148323709385505</v>
      </c>
      <c r="E37" s="106">
        <v>0.96630181849521679</v>
      </c>
      <c r="F37" s="1"/>
    </row>
    <row r="38" spans="1:6" x14ac:dyDescent="0.25">
      <c r="A38" s="88">
        <v>44774</v>
      </c>
      <c r="B38" s="111">
        <v>3.7718325856912816E-3</v>
      </c>
      <c r="C38" s="111">
        <v>4.6933934105573335E-3</v>
      </c>
      <c r="D38" s="110">
        <v>0.95075421472937005</v>
      </c>
      <c r="E38" s="106">
        <v>0.97595385980479132</v>
      </c>
      <c r="F38" s="1"/>
    </row>
    <row r="39" spans="1:6" x14ac:dyDescent="0.25">
      <c r="A39" s="88">
        <v>44805</v>
      </c>
      <c r="B39" s="111">
        <v>3.5829638438650063E-3</v>
      </c>
      <c r="C39" s="111">
        <v>4.50713867237251E-3</v>
      </c>
      <c r="D39" s="110">
        <v>0.97367864693446093</v>
      </c>
      <c r="E39" s="106">
        <v>0.98879492600422836</v>
      </c>
      <c r="F39" s="1"/>
    </row>
    <row r="40" spans="1:6" x14ac:dyDescent="0.25">
      <c r="A40" s="88">
        <v>44835</v>
      </c>
      <c r="B40" s="111">
        <v>3.6297037576149662E-3</v>
      </c>
      <c r="C40" s="111">
        <v>4.6152038445289398E-3</v>
      </c>
      <c r="D40" s="110">
        <v>0.96564774381368268</v>
      </c>
      <c r="E40" s="106">
        <v>0.98583212032993695</v>
      </c>
      <c r="F40" s="1"/>
    </row>
    <row r="41" spans="1:6" x14ac:dyDescent="0.25">
      <c r="A41" s="88">
        <v>44866</v>
      </c>
      <c r="B41" s="111">
        <v>3.727623693551381E-3</v>
      </c>
      <c r="C41" s="111">
        <v>4.6877428127428131E-3</v>
      </c>
      <c r="D41" s="110">
        <v>0.96389485527257845</v>
      </c>
      <c r="E41" s="106">
        <v>0.98527155569193003</v>
      </c>
      <c r="F41" s="1"/>
    </row>
    <row r="42" spans="1:6" x14ac:dyDescent="0.25">
      <c r="A42" s="88">
        <v>44896</v>
      </c>
      <c r="B42" s="111">
        <v>3.7137226551650897E-3</v>
      </c>
      <c r="C42" s="111">
        <v>4.7665352806974658E-3</v>
      </c>
      <c r="D42" s="110">
        <v>0.96074106749007493</v>
      </c>
      <c r="E42" s="106">
        <v>0.98535509483899431</v>
      </c>
      <c r="F42" s="1"/>
    </row>
    <row r="43" spans="1:6" x14ac:dyDescent="0.25">
      <c r="A43" s="88">
        <v>44927</v>
      </c>
      <c r="B43" s="111">
        <v>3.6060475304060288E-3</v>
      </c>
      <c r="C43" s="111">
        <v>4.4580647460768447E-3</v>
      </c>
      <c r="D43" s="110">
        <v>0.97200721026402293</v>
      </c>
      <c r="E43" s="106">
        <v>0.98844237090446396</v>
      </c>
      <c r="F43" s="1"/>
    </row>
    <row r="44" spans="1:6" x14ac:dyDescent="0.25">
      <c r="A44" s="88">
        <v>44958</v>
      </c>
      <c r="B44" s="111">
        <v>3.6237453222816773E-3</v>
      </c>
      <c r="C44" s="111">
        <v>4.5302266385314326E-3</v>
      </c>
      <c r="D44" s="110">
        <v>0.97237960339943341</v>
      </c>
      <c r="E44" s="106">
        <v>0.98666194523135031</v>
      </c>
      <c r="F44" s="1"/>
    </row>
    <row r="45" spans="1:6" x14ac:dyDescent="0.25">
      <c r="A45" s="88">
        <v>44986</v>
      </c>
      <c r="B45" s="111">
        <v>3.6113428982459572E-3</v>
      </c>
      <c r="C45" s="111">
        <v>4.6102540127785571E-3</v>
      </c>
      <c r="D45" s="110">
        <v>0.96786971830985924</v>
      </c>
      <c r="E45" s="106">
        <v>0.98734595070422548</v>
      </c>
      <c r="F45" s="1"/>
    </row>
    <row r="46" spans="1:6" x14ac:dyDescent="0.25">
      <c r="A46" s="88">
        <v>45017</v>
      </c>
      <c r="B46" s="111">
        <v>3.5655571829533252E-3</v>
      </c>
      <c r="C46" s="111">
        <v>4.4456721536351163E-3</v>
      </c>
      <c r="D46" s="110">
        <v>0.97626112759643913</v>
      </c>
      <c r="E46" s="106">
        <v>0.99041314768317734</v>
      </c>
      <c r="F46" s="1"/>
    </row>
    <row r="47" spans="1:6" x14ac:dyDescent="0.25">
      <c r="A47" s="88">
        <v>45047</v>
      </c>
      <c r="B47" s="111">
        <v>3.6012876563758182E-3</v>
      </c>
      <c r="C47" s="111">
        <v>4.4917190140042083E-3</v>
      </c>
      <c r="D47" s="110">
        <v>0.97066472485176325</v>
      </c>
      <c r="E47" s="106">
        <v>0.98730885259544365</v>
      </c>
      <c r="F47" s="1"/>
    </row>
    <row r="48" spans="1:6" x14ac:dyDescent="0.25">
      <c r="A48" s="88">
        <v>45078</v>
      </c>
      <c r="B48" s="111">
        <v>3.7620835228956854E-3</v>
      </c>
      <c r="C48" s="111">
        <v>4.7630784915578053E-3</v>
      </c>
      <c r="D48" s="110">
        <v>0.95942676344686395</v>
      </c>
      <c r="E48" s="106">
        <v>0.98203982877349716</v>
      </c>
      <c r="F48" s="1"/>
    </row>
    <row r="49" spans="1:6" x14ac:dyDescent="0.25">
      <c r="A49" s="88">
        <v>45108</v>
      </c>
      <c r="B49" s="111">
        <v>3.6779933304063508E-3</v>
      </c>
      <c r="C49" s="111">
        <v>4.7355476170224831E-3</v>
      </c>
      <c r="D49" s="110">
        <v>0.96597918272937544</v>
      </c>
      <c r="E49" s="106">
        <v>0.98583269082498082</v>
      </c>
      <c r="F49" s="1"/>
    </row>
    <row r="50" spans="1:6" x14ac:dyDescent="0.25">
      <c r="A50" s="88">
        <v>45139</v>
      </c>
      <c r="B50" s="111">
        <v>3.6379696632596117E-3</v>
      </c>
      <c r="C50" s="111">
        <v>4.6665578531266943E-3</v>
      </c>
      <c r="D50" s="110">
        <v>0.97045995241871519</v>
      </c>
      <c r="E50" s="106">
        <v>0.98721252973830298</v>
      </c>
      <c r="F50" s="1"/>
    </row>
    <row r="51" spans="1:6" x14ac:dyDescent="0.25">
      <c r="A51" s="88">
        <v>45170</v>
      </c>
      <c r="B51" s="111">
        <v>3.7842575382073525E-3</v>
      </c>
      <c r="C51" s="111">
        <v>4.8431219716991523E-3</v>
      </c>
      <c r="D51" s="110">
        <v>0.95947955390334572</v>
      </c>
      <c r="E51" s="106">
        <v>0.98392193308550191</v>
      </c>
      <c r="F51" s="1"/>
    </row>
    <row r="52" spans="1:6" x14ac:dyDescent="0.25">
      <c r="A52" s="88">
        <v>45200</v>
      </c>
      <c r="B52" s="111">
        <v>3.7499926380264864E-3</v>
      </c>
      <c r="C52" s="111">
        <v>4.7581175104248934E-3</v>
      </c>
      <c r="D52" s="110">
        <v>0.96247160381644703</v>
      </c>
      <c r="E52" s="106">
        <v>0.98509768287142208</v>
      </c>
    </row>
    <row r="53" spans="1:6" x14ac:dyDescent="0.25">
      <c r="A53" s="88">
        <v>45231</v>
      </c>
      <c r="B53" s="111">
        <v>3.7981026360990257E-3</v>
      </c>
      <c r="C53" s="111">
        <v>4.8310196805741489E-3</v>
      </c>
      <c r="D53" s="110">
        <v>0.95769693603628625</v>
      </c>
      <c r="E53" s="106">
        <v>0.98481903175043972</v>
      </c>
    </row>
    <row r="54" spans="1:6" x14ac:dyDescent="0.25">
      <c r="A54" s="88">
        <v>45261</v>
      </c>
      <c r="B54" s="111">
        <v>3.7580683722383611E-3</v>
      </c>
      <c r="C54" s="111">
        <v>4.7242689940424918E-3</v>
      </c>
      <c r="D54" s="110">
        <v>0.96374930465418129</v>
      </c>
      <c r="E54" s="106">
        <v>0.98618579640274429</v>
      </c>
    </row>
    <row r="55" spans="1:6" x14ac:dyDescent="0.25">
      <c r="A55" s="88">
        <v>45292</v>
      </c>
      <c r="B55" s="111">
        <v>3.7675713117353493E-3</v>
      </c>
      <c r="C55" s="111">
        <v>4.6436338473705022E-3</v>
      </c>
      <c r="D55" s="110">
        <v>0.96124380351509686</v>
      </c>
      <c r="E55" s="106">
        <v>0.98314556106354223</v>
      </c>
    </row>
    <row r="56" spans="1:6" x14ac:dyDescent="0.25">
      <c r="A56" s="88">
        <v>45323</v>
      </c>
      <c r="B56" s="111">
        <v>3.6480567452441474E-3</v>
      </c>
      <c r="C56" s="111">
        <v>4.4780665059920384E-3</v>
      </c>
      <c r="D56" s="110">
        <v>0.96949754517914966</v>
      </c>
      <c r="E56" s="106">
        <v>0.98756920505588619</v>
      </c>
    </row>
    <row r="57" spans="1:6" x14ac:dyDescent="0.25">
      <c r="A57" s="88">
        <v>45352</v>
      </c>
      <c r="B57" s="111">
        <v>3.6798815169377594E-3</v>
      </c>
      <c r="C57" s="111">
        <v>4.5899575080462452E-3</v>
      </c>
      <c r="D57" s="110">
        <v>0.96918627842042282</v>
      </c>
      <c r="E57" s="106">
        <v>0.98823294774631032</v>
      </c>
    </row>
    <row r="58" spans="1:6" x14ac:dyDescent="0.25">
      <c r="A58" s="88">
        <v>45383</v>
      </c>
      <c r="B58" s="111">
        <v>3.6287541022034693E-3</v>
      </c>
      <c r="C58" s="111">
        <v>4.5591887623431882E-3</v>
      </c>
      <c r="D58" s="110">
        <v>0.97346835443037971</v>
      </c>
      <c r="E58" s="106">
        <v>0.99007594936708865</v>
      </c>
    </row>
    <row r="59" spans="1:6" x14ac:dyDescent="0.25">
      <c r="A59" s="78">
        <v>45413</v>
      </c>
      <c r="B59" s="165">
        <v>3.7420443446504028E-3</v>
      </c>
      <c r="C59" s="165">
        <v>4.675753222240956E-3</v>
      </c>
      <c r="D59" s="166">
        <v>0.96101662526275566</v>
      </c>
      <c r="E59" s="84">
        <v>0.98547678196063448</v>
      </c>
    </row>
    <row r="60" spans="1:6" x14ac:dyDescent="0.25">
      <c r="A60" s="88">
        <v>45444</v>
      </c>
      <c r="B60" s="165">
        <v>3.7778548817851525E-3</v>
      </c>
      <c r="C60" s="165">
        <v>4.7071641755969161E-3</v>
      </c>
      <c r="D60" s="166">
        <v>0.95662518301610544</v>
      </c>
      <c r="E60" s="84">
        <v>0.98215592972181553</v>
      </c>
    </row>
    <row r="61" spans="1:6" x14ac:dyDescent="0.25">
      <c r="A61" s="78">
        <v>45474</v>
      </c>
      <c r="B61" s="165">
        <v>3.7447902811031299E-3</v>
      </c>
      <c r="C61" s="165">
        <v>4.698385431578217E-3</v>
      </c>
      <c r="D61" s="166">
        <v>0.96249002394253791</v>
      </c>
      <c r="E61" s="84">
        <v>0.98616653365256712</v>
      </c>
    </row>
    <row r="62" spans="1:6" x14ac:dyDescent="0.25">
      <c r="A62" s="88">
        <v>45505</v>
      </c>
      <c r="B62" s="165">
        <v>3.7258427764407004E-3</v>
      </c>
      <c r="C62" s="165">
        <v>4.7174104319612853E-3</v>
      </c>
      <c r="D62" s="166">
        <v>0.96425992779783398</v>
      </c>
      <c r="E62" s="84">
        <v>0.98619133574007223</v>
      </c>
    </row>
    <row r="63" spans="1:6" x14ac:dyDescent="0.25">
      <c r="A63" s="78">
        <v>45536</v>
      </c>
      <c r="B63" s="165">
        <v>3.7861746753461872E-3</v>
      </c>
      <c r="C63" s="165">
        <v>4.7351557307715548E-3</v>
      </c>
      <c r="D63" s="166">
        <v>0.96162790697674405</v>
      </c>
      <c r="E63" s="84">
        <v>0.98613595706618962</v>
      </c>
    </row>
    <row r="64" spans="1:6" x14ac:dyDescent="0.25">
      <c r="A64" s="88">
        <v>45566</v>
      </c>
      <c r="B64" s="165">
        <v>3.743428149136242E-3</v>
      </c>
      <c r="C64" s="165">
        <v>4.7196118991331753E-3</v>
      </c>
      <c r="D64" s="166">
        <v>0.96567363272565587</v>
      </c>
      <c r="E64" s="84">
        <v>0.98648288128056916</v>
      </c>
    </row>
    <row r="65" spans="1:5" x14ac:dyDescent="0.25">
      <c r="A65" s="78">
        <v>45597</v>
      </c>
      <c r="B65" s="165">
        <v>3.7928538359788362E-3</v>
      </c>
      <c r="C65" s="165">
        <v>4.7653992449871374E-3</v>
      </c>
      <c r="D65" s="166">
        <v>0.95942857142857141</v>
      </c>
      <c r="E65" s="84">
        <v>0.98409523809523813</v>
      </c>
    </row>
    <row r="66" spans="1:5" x14ac:dyDescent="0.25">
      <c r="A66" s="88">
        <v>45627</v>
      </c>
      <c r="B66" s="165">
        <v>3.7591970742399008E-3</v>
      </c>
      <c r="C66" s="165">
        <v>4.7781916590292385E-3</v>
      </c>
      <c r="D66" s="166">
        <v>0.96388942962818769</v>
      </c>
      <c r="E66" s="84">
        <v>0.98588670430212189</v>
      </c>
    </row>
    <row r="67" spans="1:5" x14ac:dyDescent="0.25">
      <c r="A67" s="78">
        <v>45658</v>
      </c>
      <c r="B67" s="165">
        <v>3.6686635596249553E-3</v>
      </c>
      <c r="C67" s="165">
        <v>4.4656203518806141E-3</v>
      </c>
      <c r="D67" s="166">
        <v>0.97336674090571629</v>
      </c>
      <c r="E67" s="84">
        <v>0.99034892353377879</v>
      </c>
    </row>
    <row r="68" spans="1:5" x14ac:dyDescent="0.25">
      <c r="A68" s="88">
        <v>45689</v>
      </c>
      <c r="B68" s="165">
        <v>3.707024573654101E-3</v>
      </c>
      <c r="C68" s="165">
        <v>4.6150054832760079E-3</v>
      </c>
      <c r="D68" s="166">
        <v>0.96852081687916058</v>
      </c>
      <c r="E68" s="84">
        <v>0.98679905223964792</v>
      </c>
    </row>
    <row r="69" spans="1:5" x14ac:dyDescent="0.25">
      <c r="A69" s="78">
        <v>45717</v>
      </c>
      <c r="B69" s="165">
        <v>3.7349478048102915E-3</v>
      </c>
      <c r="C69" s="165">
        <v>4.6500033960842051E-3</v>
      </c>
      <c r="D69" s="166">
        <v>0.96480430810654871</v>
      </c>
      <c r="E69" s="84">
        <v>0.98682565631310704</v>
      </c>
    </row>
    <row r="70" spans="1:5" x14ac:dyDescent="0.25">
      <c r="A70" s="88">
        <v>45748</v>
      </c>
      <c r="B70" s="165">
        <v>3.7482354657581781E-3</v>
      </c>
      <c r="C70" s="165">
        <v>4.6167020242199241E-3</v>
      </c>
      <c r="D70" s="166">
        <v>0.96082142519163438</v>
      </c>
      <c r="E70" s="84">
        <v>0.98230339736916816</v>
      </c>
    </row>
    <row r="71" spans="1:5" x14ac:dyDescent="0.25">
      <c r="A71" s="78">
        <v>45778</v>
      </c>
      <c r="B71" s="165">
        <v>3.8041904880271771E-3</v>
      </c>
      <c r="C71" s="165">
        <v>4.7157689144736838E-3</v>
      </c>
      <c r="D71" s="166">
        <v>0.95516778523489931</v>
      </c>
      <c r="E71" s="84">
        <v>0.98013422818791951</v>
      </c>
    </row>
    <row r="72" spans="1:5" x14ac:dyDescent="0.25">
      <c r="A72" s="88">
        <v>45809</v>
      </c>
      <c r="B72" s="165">
        <v>3.8540202494948611E-3</v>
      </c>
      <c r="C72" s="165">
        <v>4.8501446143471441E-3</v>
      </c>
      <c r="D72" s="166">
        <v>0.95080383027321447</v>
      </c>
      <c r="E72" s="84">
        <v>0.97935517877536682</v>
      </c>
    </row>
    <row r="73" spans="1:5" x14ac:dyDescent="0.25">
      <c r="A73" s="78">
        <v>45839</v>
      </c>
      <c r="B73" s="165">
        <v>3.976380812830191E-3</v>
      </c>
      <c r="C73" s="165">
        <v>4.9661905596448189E-3</v>
      </c>
      <c r="D73" s="166">
        <v>0.93648276437693012</v>
      </c>
      <c r="E73" s="84">
        <v>0.97003589015941893</v>
      </c>
    </row>
    <row r="74" spans="1:5" x14ac:dyDescent="0.25">
      <c r="A74" s="88">
        <v>45870</v>
      </c>
      <c r="B74" s="165">
        <v>3.809474306224284E-3</v>
      </c>
      <c r="C74" s="165">
        <v>4.8047420574822888E-3</v>
      </c>
      <c r="D74" s="166">
        <v>0.95395255186903616</v>
      </c>
      <c r="E74" s="84">
        <v>0.97986518427733516</v>
      </c>
    </row>
    <row r="75" spans="1:5" x14ac:dyDescent="0.25">
      <c r="A75" s="78">
        <v>45901</v>
      </c>
      <c r="B75" s="165">
        <v>3.8528241989547918E-3</v>
      </c>
      <c r="C75" s="165">
        <v>5.0099641563505866E-3</v>
      </c>
      <c r="D75" s="166">
        <v>0.95712026788205751</v>
      </c>
      <c r="E75" s="84">
        <v>0.98297832759743275</v>
      </c>
    </row>
  </sheetData>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A5618-7279-4191-8D49-42D1930279FF}">
  <sheetPr>
    <tabColor theme="4" tint="-0.249977111117893"/>
  </sheetPr>
  <dimension ref="A1:B75"/>
  <sheetViews>
    <sheetView workbookViewId="0">
      <pane ySplit="1" topLeftCell="A47" activePane="bottomLeft" state="frozen"/>
      <selection pane="bottomLeft"/>
    </sheetView>
  </sheetViews>
  <sheetFormatPr defaultRowHeight="13.8" x14ac:dyDescent="0.25"/>
  <cols>
    <col min="1" max="1" width="10.21875" customWidth="1"/>
    <col min="2" max="2" width="22.21875" customWidth="1"/>
    <col min="3" max="3" width="9" customWidth="1"/>
  </cols>
  <sheetData>
    <row r="1" spans="1:2" ht="45" customHeight="1" x14ac:dyDescent="0.25">
      <c r="A1" s="91" t="s">
        <v>167</v>
      </c>
      <c r="B1" s="91" t="s">
        <v>178</v>
      </c>
    </row>
    <row r="2" spans="1:2" x14ac:dyDescent="0.25">
      <c r="A2" s="78">
        <v>43678</v>
      </c>
      <c r="B2" s="83">
        <v>1</v>
      </c>
    </row>
    <row r="3" spans="1:2" x14ac:dyDescent="0.25">
      <c r="A3" s="78">
        <v>43709</v>
      </c>
      <c r="B3" s="83">
        <v>0.8</v>
      </c>
    </row>
    <row r="4" spans="1:2" x14ac:dyDescent="0.25">
      <c r="A4" s="78">
        <v>43739</v>
      </c>
      <c r="B4" s="83">
        <v>0.88888888888888884</v>
      </c>
    </row>
    <row r="5" spans="1:2" x14ac:dyDescent="0.25">
      <c r="A5" s="78">
        <v>43770</v>
      </c>
      <c r="B5" s="83">
        <v>0.8571428571428571</v>
      </c>
    </row>
    <row r="6" spans="1:2" x14ac:dyDescent="0.25">
      <c r="A6" s="78">
        <v>43800</v>
      </c>
      <c r="B6" s="83">
        <v>0.8571428571428571</v>
      </c>
    </row>
    <row r="7" spans="1:2" x14ac:dyDescent="0.25">
      <c r="A7" s="78">
        <v>43831</v>
      </c>
      <c r="B7" s="83">
        <v>1</v>
      </c>
    </row>
    <row r="8" spans="1:2" x14ac:dyDescent="0.25">
      <c r="A8" s="78">
        <v>43862</v>
      </c>
      <c r="B8" s="83">
        <v>0.5</v>
      </c>
    </row>
    <row r="9" spans="1:2" x14ac:dyDescent="0.25">
      <c r="A9" s="78">
        <v>43891</v>
      </c>
      <c r="B9" s="83">
        <v>1</v>
      </c>
    </row>
    <row r="10" spans="1:2" x14ac:dyDescent="0.25">
      <c r="A10" s="78">
        <v>43922</v>
      </c>
      <c r="B10" s="83">
        <v>0.8571428571428571</v>
      </c>
    </row>
    <row r="11" spans="1:2" x14ac:dyDescent="0.25">
      <c r="A11" s="78">
        <v>43952</v>
      </c>
      <c r="B11" s="83">
        <v>1</v>
      </c>
    </row>
    <row r="12" spans="1:2" x14ac:dyDescent="0.25">
      <c r="A12" s="78">
        <v>43983</v>
      </c>
      <c r="B12" s="83">
        <v>1</v>
      </c>
    </row>
    <row r="13" spans="1:2" x14ac:dyDescent="0.25">
      <c r="A13" s="78">
        <v>44013</v>
      </c>
      <c r="B13" s="83">
        <v>0.77777777777777779</v>
      </c>
    </row>
    <row r="14" spans="1:2" x14ac:dyDescent="0.25">
      <c r="A14" s="78">
        <v>44044</v>
      </c>
      <c r="B14" s="83">
        <v>0.8571428571428571</v>
      </c>
    </row>
    <row r="15" spans="1:2" x14ac:dyDescent="0.25">
      <c r="A15" s="78">
        <v>44075</v>
      </c>
      <c r="B15" s="83">
        <v>1</v>
      </c>
    </row>
    <row r="16" spans="1:2" x14ac:dyDescent="0.25">
      <c r="A16" s="78">
        <v>44105</v>
      </c>
      <c r="B16" s="83">
        <v>0.84615384615384615</v>
      </c>
    </row>
    <row r="17" spans="1:2" x14ac:dyDescent="0.25">
      <c r="A17" s="78">
        <v>44136</v>
      </c>
      <c r="B17" s="83">
        <v>1</v>
      </c>
    </row>
    <row r="18" spans="1:2" x14ac:dyDescent="0.25">
      <c r="A18" s="78">
        <v>44166</v>
      </c>
      <c r="B18" s="83">
        <v>1</v>
      </c>
    </row>
    <row r="19" spans="1:2" x14ac:dyDescent="0.25">
      <c r="A19" s="78">
        <v>44197</v>
      </c>
      <c r="B19" s="83">
        <v>0.92307692307692313</v>
      </c>
    </row>
    <row r="20" spans="1:2" x14ac:dyDescent="0.25">
      <c r="A20" s="78">
        <v>44228</v>
      </c>
      <c r="B20" s="83">
        <v>0.9</v>
      </c>
    </row>
    <row r="21" spans="1:2" x14ac:dyDescent="0.25">
      <c r="A21" s="78">
        <v>44256</v>
      </c>
      <c r="B21" s="83">
        <v>1</v>
      </c>
    </row>
    <row r="22" spans="1:2" x14ac:dyDescent="0.25">
      <c r="A22" s="78">
        <v>44287</v>
      </c>
      <c r="B22" s="83">
        <v>1</v>
      </c>
    </row>
    <row r="23" spans="1:2" x14ac:dyDescent="0.25">
      <c r="A23" s="78">
        <v>44317</v>
      </c>
      <c r="B23" s="83">
        <v>0.91666666666666663</v>
      </c>
    </row>
    <row r="24" spans="1:2" x14ac:dyDescent="0.25">
      <c r="A24" s="78">
        <v>44348</v>
      </c>
      <c r="B24" s="83">
        <v>0.8571428571428571</v>
      </c>
    </row>
    <row r="25" spans="1:2" x14ac:dyDescent="0.25">
      <c r="A25" s="78">
        <v>44378</v>
      </c>
      <c r="B25" s="83">
        <v>1</v>
      </c>
    </row>
    <row r="26" spans="1:2" x14ac:dyDescent="0.25">
      <c r="A26" s="78">
        <v>44409</v>
      </c>
      <c r="B26" s="83">
        <v>0.83333333333333337</v>
      </c>
    </row>
    <row r="27" spans="1:2" x14ac:dyDescent="0.25">
      <c r="A27" s="78">
        <v>44440</v>
      </c>
      <c r="B27" s="83">
        <v>1</v>
      </c>
    </row>
    <row r="28" spans="1:2" x14ac:dyDescent="0.25">
      <c r="A28" s="78">
        <v>44470</v>
      </c>
      <c r="B28" s="83">
        <v>1</v>
      </c>
    </row>
    <row r="29" spans="1:2" x14ac:dyDescent="0.25">
      <c r="A29" s="78">
        <v>44501</v>
      </c>
      <c r="B29" s="83">
        <v>0.94736842105263153</v>
      </c>
    </row>
    <row r="30" spans="1:2" x14ac:dyDescent="0.25">
      <c r="A30" s="78">
        <v>44531</v>
      </c>
      <c r="B30" s="83">
        <v>0.85</v>
      </c>
    </row>
    <row r="31" spans="1:2" x14ac:dyDescent="0.25">
      <c r="A31" s="78">
        <v>44562</v>
      </c>
      <c r="B31" s="83">
        <v>0.88888888888888884</v>
      </c>
    </row>
    <row r="32" spans="1:2" x14ac:dyDescent="0.25">
      <c r="A32" s="78">
        <v>44593</v>
      </c>
      <c r="B32" s="83">
        <v>0.90909090909090906</v>
      </c>
    </row>
    <row r="33" spans="1:2" x14ac:dyDescent="0.25">
      <c r="A33" s="78">
        <v>44621</v>
      </c>
      <c r="B33" s="83">
        <v>1</v>
      </c>
    </row>
    <row r="34" spans="1:2" x14ac:dyDescent="0.25">
      <c r="A34" s="78">
        <v>44652</v>
      </c>
      <c r="B34" s="83">
        <v>1</v>
      </c>
    </row>
    <row r="35" spans="1:2" x14ac:dyDescent="0.25">
      <c r="A35" s="78">
        <v>44682</v>
      </c>
      <c r="B35" s="83">
        <v>1</v>
      </c>
    </row>
    <row r="36" spans="1:2" x14ac:dyDescent="0.25">
      <c r="A36" s="78">
        <v>44713</v>
      </c>
      <c r="B36" s="83">
        <v>1</v>
      </c>
    </row>
    <row r="37" spans="1:2" x14ac:dyDescent="0.25">
      <c r="A37" s="78">
        <v>44743</v>
      </c>
      <c r="B37" s="83">
        <v>1</v>
      </c>
    </row>
    <row r="38" spans="1:2" x14ac:dyDescent="0.25">
      <c r="A38" s="78">
        <v>44774</v>
      </c>
      <c r="B38" s="83">
        <v>1</v>
      </c>
    </row>
    <row r="39" spans="1:2" x14ac:dyDescent="0.25">
      <c r="A39" s="78">
        <v>44805</v>
      </c>
      <c r="B39" s="83">
        <v>1</v>
      </c>
    </row>
    <row r="40" spans="1:2" x14ac:dyDescent="0.25">
      <c r="A40" s="78">
        <v>44835</v>
      </c>
      <c r="B40" s="83">
        <v>1</v>
      </c>
    </row>
    <row r="41" spans="1:2" x14ac:dyDescent="0.25">
      <c r="A41" s="78">
        <v>44866</v>
      </c>
      <c r="B41" s="83">
        <v>1</v>
      </c>
    </row>
    <row r="42" spans="1:2" x14ac:dyDescent="0.25">
      <c r="A42" s="78">
        <v>44896</v>
      </c>
      <c r="B42" s="83">
        <v>1</v>
      </c>
    </row>
    <row r="43" spans="1:2" x14ac:dyDescent="0.25">
      <c r="A43" s="78">
        <v>44927</v>
      </c>
      <c r="B43" s="83">
        <v>1</v>
      </c>
    </row>
    <row r="44" spans="1:2" x14ac:dyDescent="0.25">
      <c r="A44" s="78">
        <v>44958</v>
      </c>
      <c r="B44" s="83">
        <v>1</v>
      </c>
    </row>
    <row r="45" spans="1:2" x14ac:dyDescent="0.25">
      <c r="A45" s="78">
        <v>44986</v>
      </c>
      <c r="B45" s="83">
        <v>1</v>
      </c>
    </row>
    <row r="46" spans="1:2" x14ac:dyDescent="0.25">
      <c r="A46" s="78">
        <v>45017</v>
      </c>
      <c r="B46" s="83">
        <v>1</v>
      </c>
    </row>
    <row r="47" spans="1:2" x14ac:dyDescent="0.25">
      <c r="A47" s="78">
        <v>45047</v>
      </c>
      <c r="B47" s="83">
        <v>1</v>
      </c>
    </row>
    <row r="48" spans="1:2" x14ac:dyDescent="0.25">
      <c r="A48" s="78">
        <v>45078</v>
      </c>
      <c r="B48" s="83">
        <v>1</v>
      </c>
    </row>
    <row r="49" spans="1:2" x14ac:dyDescent="0.25">
      <c r="A49" s="78">
        <v>45108</v>
      </c>
      <c r="B49" s="83">
        <v>1</v>
      </c>
    </row>
    <row r="50" spans="1:2" x14ac:dyDescent="0.25">
      <c r="A50" s="78">
        <v>45139</v>
      </c>
      <c r="B50" s="83">
        <v>0.9</v>
      </c>
    </row>
    <row r="51" spans="1:2" x14ac:dyDescent="0.25">
      <c r="A51" s="78">
        <v>45170</v>
      </c>
      <c r="B51" s="83">
        <v>1</v>
      </c>
    </row>
    <row r="52" spans="1:2" x14ac:dyDescent="0.25">
      <c r="A52" s="78">
        <v>45200</v>
      </c>
      <c r="B52" s="83">
        <v>1</v>
      </c>
    </row>
    <row r="53" spans="1:2" x14ac:dyDescent="0.25">
      <c r="A53" s="78">
        <v>45231</v>
      </c>
      <c r="B53" s="83">
        <v>1</v>
      </c>
    </row>
    <row r="54" spans="1:2" x14ac:dyDescent="0.25">
      <c r="A54" s="78">
        <v>45261</v>
      </c>
      <c r="B54" s="83">
        <v>0.83333333333333337</v>
      </c>
    </row>
    <row r="55" spans="1:2" x14ac:dyDescent="0.25">
      <c r="A55" s="78">
        <v>45292</v>
      </c>
      <c r="B55" s="83">
        <v>1</v>
      </c>
    </row>
    <row r="56" spans="1:2" x14ac:dyDescent="0.25">
      <c r="A56" s="78">
        <v>45323</v>
      </c>
      <c r="B56" s="83">
        <v>0.9285714285714286</v>
      </c>
    </row>
    <row r="57" spans="1:2" x14ac:dyDescent="0.25">
      <c r="A57" s="78">
        <v>45352</v>
      </c>
      <c r="B57" s="83">
        <v>1</v>
      </c>
    </row>
    <row r="58" spans="1:2" x14ac:dyDescent="0.25">
      <c r="A58" s="78">
        <v>45383</v>
      </c>
      <c r="B58" s="83">
        <v>1</v>
      </c>
    </row>
    <row r="59" spans="1:2" x14ac:dyDescent="0.25">
      <c r="A59" s="78">
        <v>45413</v>
      </c>
      <c r="B59" s="83">
        <v>1</v>
      </c>
    </row>
    <row r="60" spans="1:2" x14ac:dyDescent="0.25">
      <c r="A60" s="78">
        <v>45444</v>
      </c>
      <c r="B60" s="83">
        <v>1</v>
      </c>
    </row>
    <row r="61" spans="1:2" x14ac:dyDescent="0.25">
      <c r="A61" s="78">
        <v>45474</v>
      </c>
      <c r="B61" s="83">
        <v>1</v>
      </c>
    </row>
    <row r="62" spans="1:2" x14ac:dyDescent="0.25">
      <c r="A62" s="78">
        <v>45505</v>
      </c>
      <c r="B62" s="83">
        <v>1</v>
      </c>
    </row>
    <row r="63" spans="1:2" x14ac:dyDescent="0.25">
      <c r="A63" s="78">
        <v>45536</v>
      </c>
      <c r="B63" s="83">
        <v>1</v>
      </c>
    </row>
    <row r="64" spans="1:2" x14ac:dyDescent="0.25">
      <c r="A64" s="78">
        <v>45566</v>
      </c>
      <c r="B64" s="83">
        <v>0.93333333333333335</v>
      </c>
    </row>
    <row r="65" spans="1:2" x14ac:dyDescent="0.25">
      <c r="A65" s="78">
        <v>45597</v>
      </c>
      <c r="B65" s="83">
        <v>1</v>
      </c>
    </row>
    <row r="66" spans="1:2" x14ac:dyDescent="0.25">
      <c r="A66" s="78">
        <v>45627</v>
      </c>
      <c r="B66" s="83">
        <v>0.91666666666666663</v>
      </c>
    </row>
    <row r="67" spans="1:2" x14ac:dyDescent="0.25">
      <c r="A67" s="78">
        <v>45658</v>
      </c>
      <c r="B67" s="83">
        <v>1</v>
      </c>
    </row>
    <row r="68" spans="1:2" x14ac:dyDescent="0.25">
      <c r="A68" s="78">
        <v>45689</v>
      </c>
      <c r="B68" s="83">
        <v>1</v>
      </c>
    </row>
    <row r="69" spans="1:2" x14ac:dyDescent="0.25">
      <c r="A69" s="78">
        <v>45717</v>
      </c>
      <c r="B69" s="83">
        <v>1</v>
      </c>
    </row>
    <row r="70" spans="1:2" x14ac:dyDescent="0.25">
      <c r="A70" s="78">
        <v>45748</v>
      </c>
      <c r="B70" s="83">
        <v>0.9</v>
      </c>
    </row>
    <row r="71" spans="1:2" x14ac:dyDescent="0.25">
      <c r="A71" s="78">
        <v>45778</v>
      </c>
      <c r="B71" s="83">
        <v>1</v>
      </c>
    </row>
    <row r="72" spans="1:2" x14ac:dyDescent="0.25">
      <c r="A72" s="78">
        <v>45809</v>
      </c>
      <c r="B72" s="83">
        <v>0.91666666666666663</v>
      </c>
    </row>
    <row r="73" spans="1:2" x14ac:dyDescent="0.25">
      <c r="A73" s="78">
        <v>45839</v>
      </c>
      <c r="B73" s="83">
        <v>0.91666666666666663</v>
      </c>
    </row>
    <row r="74" spans="1:2" x14ac:dyDescent="0.25">
      <c r="A74" s="78">
        <v>45870</v>
      </c>
      <c r="B74" s="83">
        <v>0.83333333333333337</v>
      </c>
    </row>
    <row r="75" spans="1:2" x14ac:dyDescent="0.25">
      <c r="A75" s="78">
        <v>45901</v>
      </c>
      <c r="B75" s="83">
        <v>0.9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AA2B622BF2AB49BB24DED40C482FEE" ma:contentTypeVersion="16" ma:contentTypeDescription="Create a new document." ma:contentTypeScope="" ma:versionID="6e0404dec0562d39f727e0e9d31253f6">
  <xsd:schema xmlns:xsd="http://www.w3.org/2001/XMLSchema" xmlns:xs="http://www.w3.org/2001/XMLSchema" xmlns:p="http://schemas.microsoft.com/office/2006/metadata/properties" xmlns:ns2="7b87b0fb-07a0-4535-902e-c6817f468927" xmlns:ns3="86b29a20-5fbc-440e-b21d-1d2bfddd4778" targetNamespace="http://schemas.microsoft.com/office/2006/metadata/properties" ma:root="true" ma:fieldsID="a520a3934850c1f5692722fb40efd20f" ns2:_="" ns3:_="">
    <xsd:import namespace="7b87b0fb-07a0-4535-902e-c6817f468927"/>
    <xsd:import namespace="86b29a20-5fbc-440e-b21d-1d2bfddd477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87b0fb-07a0-4535-902e-c6817f4689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90e804e-ced4-4d3a-8c33-56cd058c4f81"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b29a20-5fbc-440e-b21d-1d2bfddd477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5203dfc-ec75-4aa4-9301-03459df4ce17}" ma:internalName="TaxCatchAll" ma:showField="CatchAllData" ma:web="86b29a20-5fbc-440e-b21d-1d2bfddd47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s q m i d = " 4 f c 4 5 e d 5 - 2 b c d - 4 d 2 6 - a 9 7 6 - 6 7 3 6 d 5 f c f 9 8 a "   x m l n s = " h t t p : / / s c h e m a s . m i c r o s o f t . c o m / D a t a M a s h u p " > A A A A A A 0 D A A B Q S w M E F A A C A A g A D l h f W z m I l L q m A A A A 9 g A A A B I A H A B D b 2 5 m a W c v U G F j a 2 F n Z S 5 4 b W w g o h g A K K A U A A A A A A A A A A A A A A A A A A A A A A A A A A A A h Y 9 N D o I w G E S v Q r q n P 2 i U k I + S 6 M K N J C Y m x m 1 T K z R C M b R Y 7 u b C I 3 k F M Y q 6 c z l v 3 m L m f r 1 B 1 t d V c F G t 1 Y 1 J E c M U B c r I 5 q B N k a L O H c M Y Z R w 2 Q p 5 E o Y J B N j b p 7 S F F p X P n h B D v P f Y T 3 L Q F i S h l Z J + v t 7 J U t U A f W f + X Q 2 2 s E 0 Y q x G H 3 G s M j z K Y z z O Y x p k B G C L k 2 X y E a 9 j 7 b H w j L r n J d q 7 g y 4 W o B Z I x A 3 h / 4 A 1 B L A w Q U A A I A C A A O W F 9 b 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D l h f W y i K R 7 g O A A A A E Q A A A B M A H A B G b 3 J t d W x h c y 9 T Z W N 0 a W 9 u M S 5 t I K I Y A C i g F A A A A A A A A A A A A A A A A A A A A A A A A A A A A C t O T S 7 J z M 9 T C I b Q h t Y A U E s B A i 0 A F A A C A A g A D l h f W z m I l L q m A A A A 9 g A A A B I A A A A A A A A A A A A A A A A A A A A A A E N v b m Z p Z y 9 Q Y W N r Y W d l L n h t b F B L A Q I t A B Q A A g A I A A 5 Y X 1 t T c j g s m w A A A O E A A A A T A A A A A A A A A A A A A A A A A P I A A A B b Q 2 9 u d G V u d F 9 U e X B l c 1 0 u e G 1 s U E s B A i 0 A F A A C A A g A D l h f W y i K R 7 g O A A A A E Q A A A B M A A A A A A A A A A A A A A A A A 2 g E A A E Z v c m 1 1 b G F z L 1 N l Y 3 R p b 2 4 x L m 1 Q S w U G A A A A A A M A A w D C A A A A N Q 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x Q E A A A A A A A C j 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F 1 Z X J 5 R 3 J v d X B z I i B W Y W x 1 Z T 0 i c 0 F B Q U F B Q T 0 9 I i A v P j x F b n R y e S B U e X B l P S J S Z W x h d G l v b n N o a X B z I i B W Y W x 1 Z T 0 i c 0 F B Q U F B Q T 0 9 I i A v P j w v U 3 R h Y m x l R W 5 0 c m l l c z 4 8 L 0 l 0 Z W 0 + P C 9 J d G V t c z 4 8 L 0 x v Y 2 F s U G F j a 2 F n Z U 1 l d G F k Y X R h R m l s Z T 4 W A A A A U E s F B g A A A A A A A A A A A A A A A A A A A A A A A C Y B A A A B A A A A 0 I y d 3 w E V 0 R G M e g D A T 8 K X 6 w E A A A A A k B / b g U B B T q i + D o v l c X h L A A A A A A I A A A A A A B B m A A A A A Q A A I A A A A B 4 Z 7 o J U o T 5 / j 1 x 3 q S z M M L p W O F w t w w 3 L Z I f W q x s l l 6 i x A A A A A A 6 A A A A A A g A A I A A A A A T + w k D / A q v I x 7 R H L y H r e 3 q + h a Z 5 F 2 Q k Z a i P H / w W p + 9 k U A A A A G C c s F X L p l z j p e 8 Y c v R 4 b 1 x l 9 W 2 6 h I C / g G V k 1 L Z 7 Y k V c P j S r z D I m L D u I F f f S h i V n I / + 7 D s m 4 c T L u N N 1 J / S S K J v W e B N G K V G h k X 6 P 9 8 8 3 s v 0 z K Q A A A A I C 2 V l u R Z / K 6 U 5 X + k 0 y U L D g Y P p e V r k X 9 O I 3 n 6 6 D n 8 s u M l N V h i A K P k 1 N N j r p h Z a Z 0 j v g e M e n C S n Z A F X v A 1 8 9 Y D f k = < / D a t a M a s h u p > 
</file>

<file path=customXml/item4.xml><?xml version="1.0" encoding="utf-8"?>
<p:properties xmlns:p="http://schemas.microsoft.com/office/2006/metadata/properties" xmlns:xsi="http://www.w3.org/2001/XMLSchema-instance" xmlns:pc="http://schemas.microsoft.com/office/infopath/2007/PartnerControls">
  <documentManagement>
    <SharedWithUsers xmlns="86b29a20-5fbc-440e-b21d-1d2bfddd4778">
      <UserInfo>
        <DisplayName>Marion Criaud</DisplayName>
        <AccountId>132</AccountId>
        <AccountType/>
      </UserInfo>
      <UserInfo>
        <DisplayName>Senita Robinson</DisplayName>
        <AccountId>19</AccountId>
        <AccountType/>
      </UserInfo>
      <UserInfo>
        <DisplayName>Naomi Thomas</DisplayName>
        <AccountId>197</AccountId>
        <AccountType/>
      </UserInfo>
      <UserInfo>
        <DisplayName>Joshua Christian</DisplayName>
        <AccountId>334</AccountId>
        <AccountType/>
      </UserInfo>
      <UserInfo>
        <DisplayName>Gary Kinsman</DisplayName>
        <AccountId>12</AccountId>
        <AccountType/>
      </UserInfo>
      <UserInfo>
        <DisplayName>Andy Jones (HR)</DisplayName>
        <AccountId>120</AccountId>
        <AccountType/>
      </UserInfo>
    </SharedWithUsers>
    <TaxCatchAll xmlns="86b29a20-5fbc-440e-b21d-1d2bfddd4778" xsi:nil="true"/>
    <lcf76f155ced4ddcb4097134ff3c332f xmlns="7b87b0fb-07a0-4535-902e-c6817f4689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EE2B8EB-8BB8-44C4-A08A-DB3632357AB6}"/>
</file>

<file path=customXml/itemProps2.xml><?xml version="1.0" encoding="utf-8"?>
<ds:datastoreItem xmlns:ds="http://schemas.openxmlformats.org/officeDocument/2006/customXml" ds:itemID="{573855F0-8C38-4E63-8B01-9A680867DF84}">
  <ds:schemaRefs>
    <ds:schemaRef ds:uri="http://schemas.microsoft.com/sharepoint/v3/contenttype/forms"/>
  </ds:schemaRefs>
</ds:datastoreItem>
</file>

<file path=customXml/itemProps3.xml><?xml version="1.0" encoding="utf-8"?>
<ds:datastoreItem xmlns:ds="http://schemas.openxmlformats.org/officeDocument/2006/customXml" ds:itemID="{8828D67F-1F35-45BB-B208-C599FC07F99A}">
  <ds:schemaRefs>
    <ds:schemaRef ds:uri="http://schemas.microsoft.com/DataMashup"/>
  </ds:schemaRefs>
</ds:datastoreItem>
</file>

<file path=customXml/itemProps4.xml><?xml version="1.0" encoding="utf-8"?>
<ds:datastoreItem xmlns:ds="http://schemas.openxmlformats.org/officeDocument/2006/customXml" ds:itemID="{5BC17F54-85A8-4FE5-B6A7-941323F47384}">
  <ds:schemaRefs>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86b29a20-5fbc-440e-b21d-1d2bfddd4778"/>
    <ds:schemaRef ds:uri="http://purl.org/dc/dcmitype/"/>
    <ds:schemaRef ds:uri="http://purl.org/dc/terms/"/>
    <ds:schemaRef ds:uri="7b87b0fb-07a0-4535-902e-c6817f468927"/>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Training - GT</vt:lpstr>
      <vt:lpstr>Training - CT</vt:lpstr>
      <vt:lpstr>Cover</vt:lpstr>
      <vt:lpstr>Report Catalogue</vt:lpstr>
      <vt:lpstr>C1-01</vt:lpstr>
      <vt:lpstr>C2-01</vt:lpstr>
      <vt:lpstr>C1-02, C1-03, C1-04, C1-05</vt:lpstr>
      <vt:lpstr>C3-01, C3-02, C3-03, C3-04</vt:lpstr>
      <vt:lpstr>C3-05</vt:lpstr>
      <vt:lpstr>C3-06</vt:lpstr>
      <vt:lpstr>C4-01, C4-02</vt:lpstr>
      <vt:lpstr>C4-03</vt:lpstr>
      <vt:lpstr>C4-04</vt:lpstr>
      <vt:lpstr>C5-01</vt:lpstr>
      <vt:lpstr>C5-02A, C5-02B, C5-02C</vt:lpstr>
      <vt:lpstr>C5-03</vt:lpstr>
      <vt:lpstr>C5-04</vt:lpstr>
      <vt:lpstr>C5-05</vt:lpstr>
      <vt:lpstr>C6-01</vt:lpstr>
      <vt:lpstr>C6-02</vt:lpstr>
      <vt:lpstr>C7-01, C7-02, C7-04</vt:lpstr>
      <vt:lpstr>C7-03, C7-05, C7-06</vt:lpstr>
      <vt:lpstr>C7-07</vt:lpstr>
      <vt:lpstr>Voluntary Leavers</vt:lpstr>
      <vt:lpstr>Workforce Data</vt:lpstr>
      <vt:lpstr>Top Earners</vt:lpstr>
      <vt:lpstr>Promotions</vt:lpstr>
      <vt:lpstr>Prev&amp;Prot_Day</vt:lpstr>
      <vt:lpstr>Prev&amp;Prot_Night</vt:lpstr>
    </vt:vector>
  </TitlesOfParts>
  <Manager/>
  <Company>London Fire Brigade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Senita Robinson</dc:creator>
  <cp:keywords/>
  <dc:description/>
  <cp:lastModifiedBy>Joshua Christian</cp:lastModifiedBy>
  <cp:revision/>
  <dcterms:created xsi:type="dcterms:W3CDTF">2022-01-06T11:34:51Z</dcterms:created>
  <dcterms:modified xsi:type="dcterms:W3CDTF">2025-11-24T11:05:13Z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0x010100CCAA2B622BF2AB49BB24DED40C482FEE</vt:lpwstr>
  </property>
  <property fmtid="{D5CDD505-2E9C-101B-9397-08002B2CF9AE}" pid="3" name="Business Topic">
    <vt:lpwstr/>
  </property>
  <property fmtid="{D5CDD505-2E9C-101B-9397-08002B2CF9AE}" pid="4" name="MediaServiceImageTags">
    <vt:lpwstr/>
  </property>
</Properties>
</file>