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londonfire.sharepoint.com/sites/TFM-PerformanceImprovement/Quarterly report workspace/LFB KPI report/"/>
    </mc:Choice>
  </mc:AlternateContent>
  <xr:revisionPtr revIDLastSave="2" documentId="8_{464865CF-9E96-4F08-A7E6-CA6B4B5D74EF}" xr6:coauthVersionLast="47" xr6:coauthVersionMax="47" xr10:uidLastSave="{2F1C5A54-FB35-4EF6-9B4F-55C3E37DAD46}"/>
  <bookViews>
    <workbookView xWindow="-28920" yWindow="-120" windowWidth="29040" windowHeight="15840" tabRatio="786" firstSheet="15" activeTab="25" xr2:uid="{7896633C-B636-4478-A1F5-F5F280C7B8CE}"/>
  </bookViews>
  <sheets>
    <sheet name="Training - GT" sheetId="16" state="hidden" r:id="rId1"/>
    <sheet name="Training - CT" sheetId="15" state="hidden" r:id="rId2"/>
    <sheet name="Cover" sheetId="42" r:id="rId3"/>
    <sheet name="Report Catalogue" sheetId="60" r:id="rId4"/>
    <sheet name="C1-01" sheetId="17" r:id="rId5"/>
    <sheet name="C2-01" sheetId="24" r:id="rId6"/>
    <sheet name="C1-02, C1-03, C1-04, C1-05" sheetId="18" r:id="rId7"/>
    <sheet name="C3-01, C3-02, C3-03, C3-04" sheetId="26" r:id="rId8"/>
    <sheet name="C3-05" sheetId="27" r:id="rId9"/>
    <sheet name="C3-06" sheetId="28" r:id="rId10"/>
    <sheet name="C4-01, C4-02" sheetId="29" r:id="rId11"/>
    <sheet name="C4-03" sheetId="30" r:id="rId12"/>
    <sheet name="C4-04" sheetId="31" r:id="rId13"/>
    <sheet name="C5-01" sheetId="32" r:id="rId14"/>
    <sheet name="C5-02A, C5-02B, C5-02C" sheetId="33" r:id="rId15"/>
    <sheet name="C5-03" sheetId="35" r:id="rId16"/>
    <sheet name="C5-04" sheetId="34" r:id="rId17"/>
    <sheet name="C5-05" sheetId="54" r:id="rId18"/>
    <sheet name="C6-01" sheetId="38" r:id="rId19"/>
    <sheet name="C6-02" sheetId="37" r:id="rId20"/>
    <sheet name="C7-01, C7-02, C7-04" sheetId="39" r:id="rId21"/>
    <sheet name="C7-03, C7-05, C7-06" sheetId="40" r:id="rId22"/>
    <sheet name="C7-07" sheetId="61" r:id="rId23"/>
    <sheet name="Workforce Data" sheetId="45" r:id="rId24"/>
    <sheet name="Top Earners" sheetId="49" r:id="rId25"/>
    <sheet name="Promotions" sheetId="56" r:id="rId26"/>
    <sheet name="Voluntary Leavers" sheetId="47" r:id="rId27"/>
    <sheet name="Prev&amp;Prot_Day" sheetId="6" state="hidden" r:id="rId28"/>
    <sheet name="Prev&amp;Prot_Night" sheetId="7" state="hidden" r:id="rId29"/>
  </sheets>
  <definedNames>
    <definedName name="ExternalData_1" localSheetId="24" hidden="1">'Top Earners'!$A$1:$M$71</definedName>
    <definedName name="ExternalData_1" localSheetId="26" hidden="1">'Voluntary Leavers'!$A$1:$M$71</definedName>
    <definedName name="ExternalData_2" localSheetId="25" hidden="1">Promotions!$A$1:$M$47</definedName>
    <definedName name="query__34" localSheetId="3" hidden="1">'Report Catalogue'!$A$1:$E$33</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VoluntaryLeavers_01c8e5ef-cabe-42d1-9324-d4f5910154e5" name="VoluntaryLeavers" connection="Query - VoluntaryLeavers"/>
          <x15:modelTable id="Promotions_438089b5-6403-444c-9359-12988df77a91" name="Promotions" connection="Query - Promotion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c r="C14" i="15"/>
  <c r="E14" i="15"/>
  <c r="C15" i="15"/>
  <c r="E15" i="15"/>
  <c r="C16" i="15"/>
  <c r="E16" i="15"/>
  <c r="C17" i="15"/>
  <c r="E17" i="15"/>
  <c r="C18" i="15"/>
  <c r="E18" i="15"/>
  <c r="C3" i="15"/>
  <c r="C4" i="15"/>
  <c r="C5" i="15"/>
  <c r="C6" i="15"/>
  <c r="C7" i="15"/>
  <c r="C8" i="15"/>
  <c r="C9" i="15"/>
  <c r="C10" i="15"/>
  <c r="C11" i="15"/>
  <c r="C12" i="15"/>
  <c r="F13" i="15"/>
  <c r="C2" i="15"/>
  <c r="B3" i="15"/>
  <c r="B4" i="15"/>
  <c r="B5" i="15"/>
  <c r="B6" i="15"/>
  <c r="B7" i="15"/>
  <c r="B8" i="15"/>
  <c r="B9" i="15"/>
  <c r="B10" i="15"/>
  <c r="B11" i="15"/>
  <c r="B12" i="15"/>
  <c r="B2" i="15"/>
  <c r="H4" i="15"/>
  <c r="E11" i="15"/>
  <c r="H18" i="15"/>
  <c r="E6" i="15"/>
  <c r="E7" i="15"/>
  <c r="E8" i="15"/>
  <c r="H9" i="15"/>
  <c r="H16" i="15"/>
  <c r="E2" i="15"/>
  <c r="E5" i="15"/>
  <c r="H15" i="15"/>
  <c r="H6" i="15"/>
  <c r="H5" i="15"/>
  <c r="H17" i="15"/>
  <c r="F12" i="15"/>
  <c r="F4" i="15"/>
  <c r="E4" i="15"/>
  <c r="H12" i="15"/>
  <c r="H8" i="15"/>
  <c r="H7" i="15"/>
  <c r="F5" i="15"/>
  <c r="E10" i="15"/>
  <c r="F11" i="15"/>
  <c r="H11" i="15"/>
  <c r="H14" i="15"/>
  <c r="E9" i="15"/>
  <c r="H3" i="15"/>
  <c r="H10" i="15"/>
  <c r="D13" i="15"/>
  <c r="E3" i="15"/>
  <c r="F3" i="15"/>
  <c r="E12" i="15"/>
  <c r="F10" i="15"/>
  <c r="F9" i="15"/>
  <c r="F8" i="15"/>
  <c r="F7" i="15"/>
  <c r="F6" i="15"/>
  <c r="F14" i="15"/>
  <c r="D14" i="15"/>
  <c r="F15" i="15"/>
  <c r="D15" i="15"/>
  <c r="F16" i="15"/>
  <c r="D16" i="15"/>
  <c r="F17" i="15"/>
  <c r="D17" i="15"/>
  <c r="F18" i="15"/>
  <c r="D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tc={1686E2C6-CD4D-4D67-B249-2E5561A56417}</author>
  </authors>
  <commentList>
    <comment ref="A1" authorId="0" shapeId="0" xr:uid="{1686E2C6-CD4D-4D67-B249-2E5561A56417}">
      <text>
        <t xml:space="preserve">[Threaded comment]
Your version of Excel allows you to read this threaded comment; however, any edits to it will get removed if the file is opened in a newer version of Excel. Learn more: https://go.microsoft.com/fwlink/?linkid=870924
Comment:
    @Barbora Malikova this is not linked, but I feel like could be as this is now on PBI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tc={554F7272-5C20-48A9-94B5-7029AD9E19CB}</author>
  </authors>
  <commentList>
    <comment ref="D1" authorId="0" shapeId="0" xr:uid="{554F7272-5C20-48A9-94B5-7029AD9E19CB}">
      <text>
        <t>[Threaded comment]
Your version of Excel allows you to read this threaded comment; however, any edits to it will get removed if the file is opened in a newer version of Excel. Learn more: https://go.microsoft.com/fwlink/?linkid=870924
Comment:
    Include a new column "planned cumulative"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618AAB0-F678-463F-A660-68C1B03A6B39}" keepAlive="1" name="ModelConnection_ExternalData_1" description="Data Model" type="5" refreshedVersion="8" minRefreshableVersion="5" saveData="1">
    <dbPr connection="Data Model Connection" command="VoluntaryLeavers" commandType="3"/>
    <extLst>
      <ext xmlns:x15="http://schemas.microsoft.com/office/spreadsheetml/2010/11/main" uri="{DE250136-89BD-433C-8126-D09CA5730AF9}">
        <x15:connection id="" model="1"/>
      </ext>
    </extLst>
  </connection>
  <connection id="2" xr16:uid="{4E37C8D1-C867-48A1-A2A8-CB1B23F6EDB7}" keepAlive="1" name="ModelConnection_ExternalData_2" description="Data Model" type="5" refreshedVersion="8" minRefreshableVersion="5" saveData="1">
    <dbPr connection="Data Model Connection" command="Promotions" commandType="3"/>
    <extLst>
      <ext xmlns:x15="http://schemas.microsoft.com/office/spreadsheetml/2010/11/main" uri="{DE250136-89BD-433C-8126-D09CA5730AF9}">
        <x15:connection id="" model="1"/>
      </ext>
    </extLst>
  </connection>
  <connection id="3" xr16:uid="{795C8C1D-B270-43F8-87E0-A5A5737C1D7D}" keepAlive="1" name="Query - C5-05 ManagersTraining" description="Connection to the 'C5-05 ManagersTraining' query in the workbook." type="5" refreshedVersion="8" background="1" saveData="1">
    <dbPr connection="Provider=Microsoft.Mashup.OleDb.1;Data Source=$Workbook$;Location=&quot;C5-05 ManagersTraining&quot;;Extended Properties=&quot;&quot;" command="SELECT * FROM [C5-05 ManagersTraining]"/>
  </connection>
  <connection id="4" xr16:uid="{75480134-3684-430C-890F-4F2C1362186A}" name="Query - Promotions" description="Connection to the 'Promotions' query in the workbook." type="100" refreshedVersion="8" minRefreshableVersion="5">
    <extLst>
      <ext xmlns:x15="http://schemas.microsoft.com/office/spreadsheetml/2010/11/main" uri="{DE250136-89BD-433C-8126-D09CA5730AF9}">
        <x15:connection id="4d8376be-6966-42d5-84bf-dcd61624f846"/>
      </ext>
    </extLst>
  </connection>
  <connection id="5" xr16:uid="{1C8F7306-E240-4967-A185-AC8AD55FD239}"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 id="6" xr16:uid="{F91DF6E7-6C28-4206-912D-169AB88B84C0}" keepAlive="1" name="Query - Station Activity Indicators" description="Connection to the 'Station Activity Indicators' query in the workbook." type="5" refreshedVersion="8" background="1" saveData="1">
    <dbPr connection="Provider=Microsoft.Mashup.OleDb.1;Data Source=$Workbook$;Location=&quot;Station Activity Indicators&quot;;Extended Properties=&quot;&quot;" command="SELECT * FROM [Station Activity Indicators]"/>
  </connection>
  <connection id="7" xr16:uid="{F4E0D7FA-7D9B-443F-9B2D-2392E778D595}" keepAlive="1" name="Query - Top Earners" description="Connection to the 'Top Earners' query in the workbook." type="5" refreshedVersion="8" background="1" saveData="1">
    <dbPr connection="Provider=Microsoft.Mashup.OleDb.1;Data Source=$Workbook$;Location=&quot;Top Earners&quot;;Extended Properties=&quot;&quot;" command="SELECT * FROM [Top Earners]"/>
  </connection>
  <connection id="8" xr16:uid="{5265E951-D3D1-4D5B-8B59-C5E80FF7A377}" name="Query - VoluntaryLeavers" description="Connection to the 'VoluntaryLeavers' query in the workbook." type="100" refreshedVersion="8" minRefreshableVersion="5">
    <extLst>
      <ext xmlns:x15="http://schemas.microsoft.com/office/spreadsheetml/2010/11/main" uri="{DE250136-89BD-433C-8126-D09CA5730AF9}">
        <x15:connection id="54942085-754b-4d44-b4ad-1fc42952a447"/>
      </ext>
    </extLst>
  </connection>
  <connection id="9" xr16:uid="{CE0BE230-2BB0-47CB-AFEB-E740D55BB31D}" keepAlive="1" name="query (34)" type="5" refreshedVersion="8" minRefreshableVersion="3" deleted="1" saveData="1">
    <dbPr connection="" command="" commandType="5"/>
  </connection>
  <connection id="10" xr16:uid="{BFA85DB4-8518-4DFB-959D-8901BC8AD5CC}"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<sst xmlns="http://schemas.openxmlformats.org/spreadsheetml/2006/main" count="1408" uniqueCount="340">
  <si>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</si>
  <si>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</si>
  <si>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</si>
  <si>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</si>
  <si>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</si>
  <si>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</si>
  <si>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</si>
  <si>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</si>
  <si>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</si>
  <si>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</si>
  <si>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</si>
  <si>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</si>
  <si>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</si>
  <si>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</si>
  <si>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</si>
  <si>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</si>
  <si>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</si>
  <si>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</si>
  <si>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</si>
  <si>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</si>
  <si>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</si>
  <si>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</si>
  <si>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</si>
  <si>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</si>
  <si>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</si>
  <si>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</si>
  <si>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</si>
  <si>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</si>
  <si>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</si>
  <si>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</si>
  <si>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</si>
  <si>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</si>
  <si>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</si>
  <si>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</si>
  <si>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</si>
  <si>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</si>
  <si>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</si>
  <si>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</si>
  <si>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</si>
  <si>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</si>
  <si>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Indicator Name</t>
  </si>
  <si>
    <t>Indicator Definition</t>
  </si>
  <si>
    <t>Target Text</t>
  </si>
  <si>
    <t>Engaging with You</t>
  </si>
  <si>
    <t>C1-01</t>
  </si>
  <si>
    <t>Community Satisfaction</t>
  </si>
  <si>
    <t>Percentage who agree with the statement “I think the services provided by London Fire Brigade to protect and serve London are the right services”</t>
  </si>
  <si>
    <t>85%</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</si>
  <si>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</si>
  <si>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</si>
  <si>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</si>
  <si>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</si>
  <si>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</si>
  <si>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</si>
  <si>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</si>
  <si>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</si>
  <si>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</si>
  <si>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</si>
  <si>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</si>
  <si>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10%</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</si>
  <si>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</si>
  <si>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</si>
  <si>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</si>
  <si>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</si>
  <si>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</si>
  <si>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</si>
  <si>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</si>
  <si>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18,000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</si>
  <si>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</si>
  <si>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</si>
  <si>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</si>
  <si>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</si>
  <si>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</si>
  <si>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</si>
  <si>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</si>
  <si>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</si>
  <si>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</si>
  <si>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</si>
  <si>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</si>
  <si>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</si>
  <si>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</si>
  <si>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</si>
  <si>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</si>
  <si>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</si>
  <si>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</si>
  <si>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</si>
  <si>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</si>
  <si>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</si>
  <si>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</si>
  <si>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</si>
  <si>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</si>
  <si>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C4-01</t>
  </si>
  <si>
    <t>Station staff time spent on prevention activity</t>
  </si>
  <si>
    <t>Operational staff total minutes spent per month during day shifts (09:30 - 20:00) on the following appointment types in LFB Diary:
Community Fire Safety (CFS)
Home Fire Safety Visits (HFSV) 
Community Engagement  
Planned or Unplanned Visual Audits.</t>
  </si>
  <si>
    <t xml:space="preserve">12%
</t>
  </si>
  <si>
    <t>C4-02</t>
  </si>
  <si>
    <t>Station staff time spent on protection activity</t>
  </si>
  <si>
    <t xml:space="preserve">Operational staff total minutes spent per month during day shifts (09:30 - 20:00) on the following appointment types in LFB Diary:
Alleged Fire Risk
Fire Safety Check Visits, 
High Rise Revisit (waking watch) 
Article 31 
Article 31 Revisit
Off Station Ground Familiarisation Visit 
Potential Arson Target Visit 
Sheltered Housing Joint Visit
Desktop Review of Premises 
Outside Duty 
Potential 7(2)d Inspections
7(2)d Inspections 
Potential High Rise Premises 7(2)d Inspections </t>
  </si>
  <si>
    <t xml:space="preserve">4%
</t>
  </si>
  <si>
    <t>C4-03</t>
  </si>
  <si>
    <t>Percentage of high risk home fire safety visits</t>
  </si>
  <si>
    <t>Visits to households which have been identified as at a higher risk of experiencing an accidental dwelling fire and/or being injured because of a fire.</t>
  </si>
  <si>
    <t>60%</t>
  </si>
  <si>
    <t>C4-04</t>
  </si>
  <si>
    <t>False alarms attended due to automatic fire alarms in non-domestic buildings</t>
  </si>
  <si>
    <t>Monthly count of false alarms attended by LFB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</si>
  <si>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</si>
  <si>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</si>
  <si>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</si>
  <si>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</si>
  <si>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</si>
  <si>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</si>
  <si>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</si>
  <si>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 Gender</t>
  </si>
  <si>
    <t>Pay gap percentage based on the difference between the median hourly pay for men compared to the median hourly pay for women at the end of each financial year</t>
  </si>
  <si>
    <t>+-3%</t>
  </si>
  <si>
    <t>C5-02-B</t>
  </si>
  <si>
    <t>Pay gap - Ethnic minority</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</si>
  <si>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</si>
  <si>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</si>
  <si>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</si>
  <si>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</si>
  <si>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</si>
  <si>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</si>
  <si>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</si>
  <si>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</si>
  <si>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</si>
  <si>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</si>
  <si>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</si>
  <si>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C5-05</t>
  </si>
  <si>
    <t>Percentage of managers who have completed training against plan</t>
  </si>
  <si>
    <t>Total number of staff that have completed all leadership training modules or workshops as a percentage of eligible staff</t>
  </si>
  <si>
    <t>C6-01</t>
  </si>
  <si>
    <t>People survey question - I would recommend LFB as a place to work</t>
  </si>
  <si>
    <t>Percentage who agree with the statement "I would recommend LFB as a place to work"</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</si>
  <si>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</si>
  <si>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</si>
  <si>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</si>
  <si>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</si>
  <si>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</si>
  <si>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</si>
  <si>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</si>
  <si>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39</t>
  </si>
  <si>
    <t>C7-02</t>
  </si>
  <si>
    <t>Number of fire injuries</t>
  </si>
  <si>
    <t>5 year rolling average of non-fatal casualties as a direct or indirect result of injuries caused by a fire
incident, excluding those that were only recommended a precautionary check.</t>
  </si>
  <si>
    <t>Less than 705</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</si>
  <si>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</si>
  <si>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</si>
  <si>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</si>
  <si>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</si>
  <si>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</si>
  <si>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</si>
  <si>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</si>
  <si>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27</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</si>
  <si>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</si>
  <si>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</si>
  <si>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</si>
  <si>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</si>
  <si>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</si>
  <si>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</si>
  <si>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</si>
  <si>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</si>
  <si>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</si>
  <si>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</si>
  <si>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</si>
  <si>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</si>
  <si>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</si>
  <si>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</si>
  <si>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C2-01 Triages via our Online Fire Safety Checker</t>
  </si>
  <si>
    <t>C1-02 Staff composition – Gender (Women)</t>
  </si>
  <si>
    <t>C1-03 Staff composition – Ethnic Minority Staff</t>
  </si>
  <si>
    <t>C1-04 Staff composition – Disability </t>
  </si>
  <si>
    <t>C1-05 Staff composition – Lesbian, Gay, Bisexual (LGB) Staff</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</si>
  <si>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</si>
  <si>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</si>
  <si>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</si>
  <si>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</si>
  <si>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</si>
  <si>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</si>
  <si>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</si>
  <si>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C4-02 Station staff time spent on protection - day</t>
  </si>
  <si>
    <t>C4-03 % of high-risk home fire safety visits</t>
  </si>
  <si>
    <t>C4-06 False alarms due automatic fire alarm (AFA) in non-domestic buildings</t>
  </si>
  <si>
    <t>C5-01 Reporting of Injuries, Diseases and Dangerous Occurrences Regulations</t>
  </si>
  <si>
    <t>Year</t>
  </si>
  <si>
    <t>C5-02A Pay Gap – Gender</t>
  </si>
  <si>
    <t>C5-02B Pay Gap - Ethnic Minority</t>
  </si>
  <si>
    <t>C5-02C Pay Gap - Disability</t>
  </si>
  <si>
    <t>2015-16</t>
  </si>
  <si>
    <t>2016-17</t>
  </si>
  <si>
    <t>2017-18</t>
  </si>
  <si>
    <t>2018-19</t>
  </si>
  <si>
    <t>2019-20</t>
  </si>
  <si>
    <t>2020-21</t>
  </si>
  <si>
    <t>2021-22</t>
  </si>
  <si>
    <t>2022-23</t>
  </si>
  <si>
    <t>2023-24</t>
  </si>
  <si>
    <t>C5-03 Staff Sickness</t>
  </si>
  <si>
    <t>MTA theory</t>
  </si>
  <si>
    <t>MTA practical</t>
  </si>
  <si>
    <t>Fully Trained %</t>
  </si>
  <si>
    <t>Target</t>
  </si>
  <si>
    <t>Forecast No. of trained (Accumulative figure)</t>
  </si>
  <si>
    <t>Actual No. of trained</t>
  </si>
  <si>
    <t>C5-05 Percentage of managers who have completed training against plan</t>
  </si>
  <si>
    <t>C6-01 I would recommend LFB as a place to work</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</si>
  <si>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</si>
  <si>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</si>
  <si>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</si>
  <si>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</si>
  <si>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</si>
  <si>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</si>
  <si>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</si>
  <si>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C7-07 Net zero carbon by 2030 (Total CO2 metric tons)</t>
  </si>
  <si>
    <t>Forecast</t>
  </si>
  <si>
    <t>N/A</t>
  </si>
  <si>
    <t xml:space="preserve"> </t>
  </si>
  <si>
    <t>Operational Staff Women</t>
  </si>
  <si>
    <t>Operational Staff Disability</t>
  </si>
  <si>
    <t>Operational Staff LGB</t>
  </si>
  <si>
    <t>Operational Staff Total</t>
  </si>
  <si>
    <t>FRS Women</t>
  </si>
  <si>
    <t>FRS Disability</t>
  </si>
  <si>
    <t>FRS LGB Staff</t>
  </si>
  <si>
    <t>FRS Staff Total</t>
  </si>
  <si>
    <t>Control Women</t>
  </si>
  <si>
    <t>Control Disability</t>
  </si>
  <si>
    <t>Control LGB</t>
  </si>
  <si>
    <t>Control Staff Total</t>
  </si>
  <si>
    <t>LFB_All</t>
  </si>
  <si>
    <t>yyyymm</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</si>
  <si>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</si>
  <si>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</si>
  <si>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</si>
  <si>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</si>
  <si>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</si>
  <si>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</si>
  <si>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</si>
  <si>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</si>
  <si>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</si>
  <si>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</si>
  <si>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</si>
  <si>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</si>
  <si>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</si>
  <si>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</si>
  <si>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</si>
  <si>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</si>
  <si>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</si>
  <si>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</si>
  <si>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</si>
  <si>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</si>
  <si>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</si>
  <si>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</si>
  <si>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</si>
  <si>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</si>
  <si>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</si>
  <si>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</si>
  <si>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</si>
  <si>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</si>
  <si>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</si>
  <si>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</si>
  <si>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</si>
  <si>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</si>
  <si>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</si>
  <si>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</si>
  <si>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</si>
  <si>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</si>
  <si>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</si>
  <si>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</si>
  <si>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</si>
  <si>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</si>
  <si>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</si>
  <si>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</si>
  <si>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</si>
  <si>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</si>
  <si>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</si>
  <si>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</si>
  <si>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</si>
  <si>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</si>
  <si>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</si>
  <si>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</si>
  <si>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</si>
  <si>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</si>
  <si>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</si>
  <si>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</si>
  <si>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</si>
  <si>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</si>
  <si>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</si>
  <si>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</si>
  <si>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</si>
  <si>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</si>
  <si>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</si>
  <si>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</si>
  <si>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</si>
  <si>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</si>
  <si>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</si>
  <si>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</si>
  <si>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</si>
  <si>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</si>
  <si>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</si>
  <si>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</si>
  <si>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YYYYMM</t>
  </si>
  <si>
    <t>FRS Staff Women</t>
  </si>
  <si>
    <t>FRS Staff Disabled</t>
  </si>
  <si>
    <t>HFSV</t>
  </si>
  <si>
    <t/>
  </si>
  <si>
    <t>Community Engagement</t>
  </si>
  <si>
    <t>Hydrant Inspections</t>
  </si>
  <si>
    <t>Month</t>
  </si>
  <si>
    <t>Numerator</t>
  </si>
  <si>
    <t>Denominator</t>
  </si>
  <si>
    <t>CFS</t>
  </si>
  <si>
    <t>Event</t>
  </si>
  <si>
    <t>FS Event</t>
  </si>
  <si>
    <t>Visual Audit</t>
  </si>
  <si>
    <t>Fire Safety Check Visit</t>
  </si>
  <si>
    <t>Outside Duty</t>
  </si>
  <si>
    <t>Total Available</t>
  </si>
  <si>
    <t>Prevention</t>
  </si>
  <si>
    <t>Protection</t>
  </si>
  <si>
    <t>Operational Staff Ethnic Minority</t>
  </si>
  <si>
    <t>FRS Ethnic Minority</t>
  </si>
  <si>
    <t>Control Ethnic Minority</t>
  </si>
  <si>
    <t>FRS Staff Ethnic Minority</t>
  </si>
  <si>
    <t>FRS Staff Disability</t>
  </si>
  <si>
    <t>Control Staff Women</t>
  </si>
  <si>
    <t>Control Staff Ethnic Minority</t>
  </si>
  <si>
    <t>Control Staff Disability</t>
  </si>
  <si>
    <t>Control Staff Disabled</t>
  </si>
  <si>
    <t>Opearational Staff  Disabled</t>
  </si>
  <si>
    <t>Opearational Staff  Total</t>
  </si>
  <si>
    <t>Opearational Staff  Women</t>
  </si>
  <si>
    <t>Opearational Staff  Ethnic Minority</t>
  </si>
  <si>
    <t>Control Staff  Women</t>
  </si>
  <si>
    <t>Control Staff  Ethnic Minority</t>
  </si>
  <si>
    <t>Control Staff  Total</t>
  </si>
  <si>
    <t>June 2025</t>
  </si>
  <si>
    <t>confidential due to small data sample</t>
  </si>
  <si>
    <r>
      <rPr>
        <b/>
        <sz val="11"/>
        <color rgb="FF000000"/>
        <rFont val="Foundry Sans"/>
      </rPr>
      <t>Data refreshed as of</t>
    </r>
    <r>
      <rPr>
        <b/>
        <sz val="11"/>
        <color rgb="FFFF0000"/>
        <rFont val="Foundry Sans"/>
      </rPr>
      <t xml:space="preserve"> </t>
    </r>
    <r>
      <rPr>
        <b/>
        <sz val="11"/>
        <rFont val="Foundry Sans"/>
      </rPr>
      <t>29 July</t>
    </r>
    <r>
      <rPr>
        <b/>
        <sz val="11"/>
        <color rgb="FF000000"/>
        <rFont val="Foundry Sans"/>
      </rPr>
      <t xml:space="preserve"> 2025 (Version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</si>
</sst>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40" x14ac:knownFonts="1">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b/>
      <sz val="11"/>
      <color rgb="FFFF0000"/>
      <name val="Foundry Sans"/>
    </font>
    <font>
      <u/>
      <sz val="11"/>
      <color rgb="FF1377FF"/>
      <name val="Foundry Sans"/>
    </font>
    <font>
      <u/>
      <sz val="11"/>
      <color rgb="FF38244F"/>
      <name val="Foundry Sans"/>
    </font>
    <font>
      <sz val="11"/>
      <color rgb="FF1377FF"/>
      <name val="Foundry Sans"/>
    </font>
    <font>
      <b/>
      <sz val="11"/>
      <color theme="0"/>
      <name val="Foundry Sans"/>
    </font>
    <font>
      <sz val="11"/>
      <name val="Aptos Narrow"/>
      <family val="2"/>
    </font>
    <font>
      <sz val="12"/>
      <name val="Foundry Sans"/>
    </font>
    <font>
      <b/>
      <sz val="12"/>
      <color rgb="FF000000"/>
      <name val="Foundry Sans"/>
      <family val="2"/>
    </font>
    <font>
      <b/>
      <sz val="14"/>
      <name val="Foundry Sans"/>
    </font>
    <font>
      <b/>
      <sz val="14"/>
      <color theme="0"/>
      <name val="Foundry Sans"/>
    </font>
    <font>
      <b/>
      <sz val="11"/>
      <name val="Foundry Sans"/>
    </font>
  </fonts>
  <fills count="34">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D3B5E9"/>
        <bgColor indexed="64"/>
      </patternFill>
    </fill>
    <fill>
      <patternFill patternType="solid">
        <fgColor rgb="FFFF9B9B"/>
        <bgColor indexed="64"/>
      </patternFill>
    </fill>
    <fill>
      <patternFill patternType="solid">
        <fgColor theme="0" tint="-0.249977111117893"/>
        <bgColor indexed="64"/>
      </patternFill>
    </fill>
    <fill>
      <patternFill patternType="solid">
        <fgColor rgb="FFBCCCEA"/>
        <bgColor indexed="64"/>
      </patternFill>
    </fill>
    <fill>
      <patternFill patternType="solid">
        <fgColor rgb="FFD9E1F2"/>
        <bgColor rgb="FF000000"/>
      </patternFill>
    </fill>
    <fill>
      <patternFill patternType="solid">
        <fgColor theme="1"/>
        <bgColor indexed="64"/>
      </patternFill>
    </fill>
  </fills>
  <borders count="29">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s>
  <cellStyleXfs count="12">
    <xf numFmtId="0" fontId="0" fillId="0" borderId="0"/>
    <xf numFmtId="0" fontId="2" fillId="0" borderId="0"/>
    <xf numFmtId="0" fontId="2" fillId="0" borderId="0"/>
    <xf numFmtId="0" fontId="2" fillId="0" borderId="0"/>
    <xf numFmtId="0" fontId="2" fillId="0" borderId="0"/>
    <xf numFmtId="0" fontId="9" fillId="0" borderId="0"/>
    <xf numFmtId="9" fontId="9" fillId="0" borderId="0" applyFont="0" applyFill="0" applyBorder="0" applyAlignment="0" applyProtection="0"/>
    <xf numFmtId="9" fontId="2" fillId="0" borderId="0" applyFont="0" applyFill="0" applyBorder="0" applyAlignment="0" applyProtection="0"/>
    <xf numFmtId="0" fontId="22" fillId="0" borderId="0"/>
    <xf numFmtId="0" fontId="1" fillId="0" borderId="0"/>
    <xf numFmtId="0" fontId="22" fillId="0" borderId="0"/>
    <xf numFmtId="0" fontId="34" fillId="0" borderId="0"/>
  </cellStyleXfs>
  <cellXfs count="202">
    <xf numFmtId="0" fontId="0" fillId="0" borderId="0" xfId="0"/>
    <xf numFmtId="0" fontId="3" fillId="0" borderId="0" xfId="0" applyFont="1"/>
    <xf numFmtId="0" fontId="6" fillId="2" borderId="0" xfId="0" applyFont="1" applyFill="1"/>
    <xf numFmtId="10" fontId="0" fillId="0" borderId="0" xfId="0" applyNumberFormat="1"/>
    <xf numFmtId="0" fontId="6" fillId="0" borderId="0" xfId="0" applyFont="1"/>
    <xf numFmtId="0" fontId="7" fillId="0" borderId="0" xfId="0" applyFont="1"/>
    <xf numFmtId="0" fontId="11" fillId="10" borderId="1" xfId="0" applyFont="1" applyFill="1" applyBorder="1"/>
    <xf numFmtId="0" fontId="11" fillId="11" borderId="1" xfId="0" applyFont="1" applyFill="1" applyBorder="1"/>
    <xf numFmtId="0" fontId="11" fillId="12" borderId="1" xfId="0" applyFont="1" applyFill="1" applyBorder="1"/>
    <xf numFmtId="0" fontId="6" fillId="8" borderId="0" xfId="0" applyFont="1" applyFill="1"/>
    <xf numFmtId="0" fontId="11" fillId="12" borderId="0" xfId="0" applyFont="1" applyFill="1"/>
    <xf numFmtId="17" fontId="6" fillId="0" borderId="0" xfId="0" applyNumberFormat="1" applyFont="1" applyAlignment="1">
      <alignment horizontal="right"/>
    </xf>
    <xf numFmtId="17" fontId="0" fillId="0" borderId="0" xfId="0" applyNumberFormat="1"/>
    <xf numFmtId="0" fontId="11" fillId="9" borderId="0" xfId="0" applyFont="1" applyFill="1"/>
    <xf numFmtId="9" fontId="0" fillId="0" borderId="0" xfId="0" applyNumberFormat="1"/>
    <xf numFmtId="0" fontId="15" fillId="0" borderId="0" xfId="0" applyFont="1"/>
    <xf numFmtId="10" fontId="0" fillId="0" borderId="0" xfId="7" applyNumberFormat="1" applyFont="1"/>
    <xf numFmtId="17" fontId="6" fillId="0" borderId="0" xfId="0" applyNumberFormat="1" applyFont="1"/>
    <xf numFmtId="0" fontId="18" fillId="14" borderId="3" xfId="0" applyFont="1" applyFill="1" applyBorder="1" applyAlignment="1">
      <alignment wrapText="1"/>
    </xf>
    <xf numFmtId="0" fontId="18" fillId="14" borderId="4" xfId="0" applyFont="1" applyFill="1" applyBorder="1" applyAlignment="1">
      <alignment wrapText="1"/>
    </xf>
    <xf numFmtId="17" fontId="6" fillId="3" borderId="5" xfId="0" applyNumberFormat="1" applyFont="1" applyFill="1" applyBorder="1"/>
    <xf numFmtId="0" fontId="6" fillId="3" borderId="6" xfId="0" applyFont="1" applyFill="1" applyBorder="1"/>
    <xf numFmtId="17" fontId="6" fillId="0" borderId="5" xfId="0" applyNumberFormat="1" applyFont="1" applyBorder="1"/>
    <xf numFmtId="0" fontId="6" fillId="0" borderId="6" xfId="0" applyFont="1" applyBorder="1"/>
    <xf numFmtId="17" fontId="6" fillId="2" borderId="5" xfId="0" applyNumberFormat="1" applyFont="1" applyFill="1" applyBorder="1"/>
    <xf numFmtId="0" fontId="6" fillId="19" borderId="6" xfId="0" applyFont="1" applyFill="1" applyBorder="1"/>
    <xf numFmtId="17" fontId="6" fillId="19" borderId="5" xfId="0" applyNumberFormat="1" applyFont="1" applyFill="1" applyBorder="1"/>
    <xf numFmtId="17" fontId="6" fillId="19" borderId="7" xfId="0" applyNumberFormat="1" applyFont="1" applyFill="1" applyBorder="1"/>
    <xf numFmtId="0" fontId="6" fillId="19" borderId="2" xfId="0" applyFont="1" applyFill="1" applyBorder="1"/>
    <xf numFmtId="0" fontId="18" fillId="14" borderId="8" xfId="0" applyFont="1" applyFill="1" applyBorder="1" applyAlignment="1">
      <alignment wrapText="1"/>
    </xf>
    <xf numFmtId="0" fontId="18" fillId="14" borderId="9" xfId="0" applyFont="1" applyFill="1" applyBorder="1" applyAlignment="1">
      <alignment wrapText="1"/>
    </xf>
    <xf numFmtId="0" fontId="19" fillId="15" borderId="9" xfId="0" applyFont="1" applyFill="1" applyBorder="1" applyAlignment="1">
      <alignment wrapText="1"/>
    </xf>
    <xf numFmtId="0" fontId="19" fillId="15" borderId="10" xfId="0" applyFont="1" applyFill="1" applyBorder="1" applyAlignment="1">
      <alignment wrapText="1"/>
    </xf>
    <xf numFmtId="0" fontId="6" fillId="3" borderId="11" xfId="0" applyFont="1" applyFill="1" applyBorder="1"/>
    <xf numFmtId="0" fontId="6" fillId="3" borderId="0" xfId="0" applyFont="1" applyFill="1"/>
    <xf numFmtId="10" fontId="6" fillId="3" borderId="0" xfId="0" applyNumberFormat="1" applyFont="1" applyFill="1"/>
    <xf numFmtId="0" fontId="6" fillId="16" borderId="0" xfId="0" applyFont="1" applyFill="1"/>
    <xf numFmtId="0" fontId="6" fillId="16" borderId="12" xfId="0" applyFont="1" applyFill="1" applyBorder="1"/>
    <xf numFmtId="0" fontId="6" fillId="0" borderId="11" xfId="0" applyFont="1" applyBorder="1"/>
    <xf numFmtId="9" fontId="6" fillId="3" borderId="0" xfId="0" applyNumberFormat="1" applyFont="1" applyFill="1"/>
    <xf numFmtId="0" fontId="6" fillId="13" borderId="0" xfId="0" applyFont="1" applyFill="1"/>
    <xf numFmtId="0" fontId="6" fillId="13" borderId="12" xfId="0" applyFont="1" applyFill="1" applyBorder="1"/>
    <xf numFmtId="0" fontId="6" fillId="2" borderId="11" xfId="0" applyFont="1" applyFill="1" applyBorder="1"/>
    <xf numFmtId="10" fontId="6" fillId="19" borderId="0" xfId="0" applyNumberFormat="1" applyFont="1" applyFill="1"/>
    <xf numFmtId="9" fontId="6" fillId="19" borderId="0" xfId="0" applyNumberFormat="1" applyFont="1" applyFill="1"/>
    <xf numFmtId="0" fontId="6" fillId="19" borderId="11" xfId="0" applyFont="1" applyFill="1" applyBorder="1"/>
    <xf numFmtId="0" fontId="6" fillId="19" borderId="0" xfId="0" applyFont="1" applyFill="1"/>
    <xf numFmtId="0" fontId="6" fillId="19" borderId="13" xfId="0" applyFont="1" applyFill="1" applyBorder="1"/>
    <xf numFmtId="0" fontId="6" fillId="19" borderId="14" xfId="0" applyFont="1" applyFill="1" applyBorder="1"/>
    <xf numFmtId="10" fontId="6" fillId="19" borderId="14" xfId="0" applyNumberFormat="1" applyFont="1" applyFill="1" applyBorder="1"/>
    <xf numFmtId="9" fontId="6" fillId="19" borderId="14" xfId="0" applyNumberFormat="1" applyFont="1" applyFill="1" applyBorder="1"/>
    <xf numFmtId="0" fontId="6" fillId="16" borderId="15" xfId="0" applyFont="1" applyFill="1" applyBorder="1"/>
    <xf numFmtId="9" fontId="6" fillId="2" borderId="0" xfId="0" applyNumberFormat="1" applyFont="1" applyFill="1"/>
    <xf numFmtId="9" fontId="6" fillId="2" borderId="14" xfId="0" applyNumberFormat="1" applyFont="1" applyFill="1" applyBorder="1"/>
    <xf numFmtId="0" fontId="6" fillId="2" borderId="12" xfId="0" applyFont="1" applyFill="1" applyBorder="1"/>
    <xf numFmtId="0" fontId="6" fillId="19" borderId="12" xfId="0" applyFont="1" applyFill="1" applyBorder="1"/>
    <xf numFmtId="0" fontId="6" fillId="19" borderId="15" xfId="0" applyFont="1" applyFill="1" applyBorder="1"/>
    <xf numFmtId="0" fontId="6" fillId="16" borderId="14" xfId="0" applyFont="1" applyFill="1" applyBorder="1"/>
    <xf numFmtId="0" fontId="18" fillId="14" borderId="10" xfId="0" applyFont="1" applyFill="1" applyBorder="1" applyAlignment="1">
      <alignment wrapText="1"/>
    </xf>
    <xf numFmtId="17" fontId="6" fillId="3" borderId="11" xfId="0" applyNumberFormat="1" applyFont="1" applyFill="1" applyBorder="1"/>
    <xf numFmtId="17" fontId="6" fillId="0" borderId="11" xfId="0" applyNumberFormat="1" applyFont="1" applyBorder="1"/>
    <xf numFmtId="10" fontId="20" fillId="0" borderId="12" xfId="0" applyNumberFormat="1" applyFont="1" applyBorder="1"/>
    <xf numFmtId="10" fontId="21" fillId="0" borderId="12" xfId="0" applyNumberFormat="1" applyFont="1" applyBorder="1"/>
    <xf numFmtId="17" fontId="6" fillId="17" borderId="11" xfId="0" applyNumberFormat="1" applyFont="1" applyFill="1" applyBorder="1"/>
    <xf numFmtId="0" fontId="6" fillId="17" borderId="0" xfId="0" applyFont="1" applyFill="1"/>
    <xf numFmtId="17" fontId="6" fillId="18" borderId="11" xfId="0" applyNumberFormat="1" applyFont="1" applyFill="1" applyBorder="1"/>
    <xf numFmtId="0" fontId="6" fillId="18" borderId="0" xfId="0" applyFont="1" applyFill="1"/>
    <xf numFmtId="17" fontId="6" fillId="18" borderId="13" xfId="0" applyNumberFormat="1" applyFont="1" applyFill="1" applyBorder="1"/>
    <xf numFmtId="0" fontId="6" fillId="3" borderId="14" xfId="0" applyFont="1" applyFill="1" applyBorder="1"/>
    <xf numFmtId="0" fontId="6" fillId="18" borderId="14" xfId="0" applyFont="1" applyFill="1" applyBorder="1"/>
    <xf numFmtId="10" fontId="6" fillId="3" borderId="14" xfId="0" applyNumberFormat="1" applyFont="1" applyFill="1" applyBorder="1"/>
    <xf numFmtId="9" fontId="6" fillId="3" borderId="14" xfId="0" applyNumberFormat="1" applyFont="1" applyFill="1" applyBorder="1"/>
    <xf numFmtId="0" fontId="6" fillId="13" borderId="14" xfId="0" applyFont="1" applyFill="1" applyBorder="1"/>
    <xf numFmtId="0" fontId="7" fillId="0" borderId="12" xfId="0" applyFont="1" applyBorder="1"/>
    <xf numFmtId="0" fontId="7" fillId="0" borderId="15" xfId="0" applyFont="1" applyBorder="1"/>
    <xf numFmtId="9" fontId="0" fillId="0" borderId="0" xfId="0" applyNumberFormat="1" applyAlignment="1">
      <alignment wrapText="1"/>
    </xf>
    <xf numFmtId="0" fontId="0" fillId="0" borderId="0" xfId="0" applyAlignment="1">
      <alignment wrapText="1"/>
    </xf>
    <xf numFmtId="0" fontId="8" fillId="20" borderId="16" xfId="0" applyFont="1" applyFill="1" applyBorder="1" applyAlignment="1">
      <alignment vertical="top" wrapText="1"/>
    </xf>
    <xf numFmtId="165" fontId="6" fillId="0" borderId="16" xfId="0" applyNumberFormat="1" applyFont="1" applyBorder="1" applyAlignment="1">
      <alignment wrapText="1"/>
    </xf>
    <xf numFmtId="0" fontId="0" fillId="0" borderId="16" xfId="0" applyBorder="1" applyAlignment="1">
      <alignment wrapText="1"/>
    </xf>
    <xf numFmtId="2" fontId="6" fillId="0" borderId="16" xfId="0" applyNumberFormat="1" applyFont="1" applyBorder="1" applyAlignment="1">
      <alignment horizontal="left" wrapText="1" indent="1"/>
    </xf>
    <xf numFmtId="0" fontId="6" fillId="0" borderId="16" xfId="0" applyFont="1" applyBorder="1" applyAlignment="1">
      <alignmen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7" fillId="20" borderId="16" xfId="0" applyFont="1" applyFill="1" applyBorder="1" applyAlignment="1">
      <alignment wrapText="1"/>
    </xf>
    <xf numFmtId="0" fontId="23" fillId="0" borderId="0" xfId="0" applyFont="1"/>
    <xf numFmtId="0" fontId="24" fillId="20" borderId="16" xfId="0" applyFont="1" applyFill="1" applyBorder="1" applyAlignment="1">
      <alignment vertical="top" wrapText="1"/>
    </xf>
    <xf numFmtId="165" fontId="12"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7" fillId="20" borderId="16" xfId="0" applyFont="1" applyFill="1" applyBorder="1" applyAlignment="1">
      <alignment vertical="top" wrapText="1"/>
    </xf>
    <xf numFmtId="2" fontId="12" fillId="0" borderId="16" xfId="0" applyNumberFormat="1" applyFont="1" applyBorder="1" applyAlignment="1">
      <alignment horizontal="left" wrapText="1" indent="1"/>
    </xf>
    <xf numFmtId="0" fontId="13" fillId="0" borderId="16" xfId="8" applyFont="1" applyBorder="1"/>
    <xf numFmtId="0" fontId="17" fillId="20" borderId="16" xfId="0" applyFont="1" applyFill="1" applyBorder="1" applyAlignment="1">
      <alignment horizontal="left" vertical="top" wrapText="1"/>
    </xf>
    <xf numFmtId="0" fontId="14" fillId="20" borderId="16" xfId="0" applyFont="1" applyFill="1" applyBorder="1" applyAlignment="1">
      <alignment vertical="top" wrapText="1"/>
    </xf>
    <xf numFmtId="0" fontId="14" fillId="21" borderId="16" xfId="0" applyFont="1" applyFill="1" applyBorder="1" applyAlignment="1">
      <alignment vertical="top" wrapText="1"/>
    </xf>
    <xf numFmtId="0" fontId="3" fillId="0" borderId="17" xfId="0" applyFont="1" applyBorder="1"/>
    <xf numFmtId="10" fontId="12" fillId="7" borderId="16" xfId="0" applyNumberFormat="1" applyFont="1" applyFill="1" applyBorder="1"/>
    <xf numFmtId="0" fontId="3" fillId="0" borderId="16" xfId="5" applyFont="1" applyBorder="1"/>
    <xf numFmtId="166" fontId="13" fillId="0" borderId="16" xfId="10" applyNumberFormat="1" applyFont="1" applyBorder="1"/>
    <xf numFmtId="166" fontId="3" fillId="0" borderId="16" xfId="9" applyNumberFormat="1" applyFont="1" applyBorder="1"/>
    <xf numFmtId="9" fontId="16" fillId="22" borderId="16" xfId="0" applyNumberFormat="1" applyFont="1" applyFill="1" applyBorder="1" applyAlignment="1">
      <alignment vertical="top" wrapText="1"/>
    </xf>
    <xf numFmtId="9" fontId="0" fillId="0" borderId="16" xfId="0" applyNumberFormat="1" applyBorder="1"/>
    <xf numFmtId="0" fontId="0" fillId="0" borderId="16" xfId="0" applyBorder="1"/>
    <xf numFmtId="165" fontId="12" fillId="0" borderId="18" xfId="0" applyNumberFormat="1" applyFont="1" applyBorder="1" applyAlignment="1">
      <alignment wrapText="1"/>
    </xf>
    <xf numFmtId="10" fontId="3" fillId="0" borderId="16" xfId="7" applyNumberFormat="1" applyFont="1" applyBorder="1"/>
    <xf numFmtId="10" fontId="0" fillId="0" borderId="18" xfId="7" applyNumberFormat="1" applyFont="1" applyBorder="1"/>
    <xf numFmtId="0" fontId="16" fillId="20" borderId="16" xfId="0" applyFont="1" applyFill="1" applyBorder="1" applyAlignment="1">
      <alignment vertical="top" wrapText="1"/>
    </xf>
    <xf numFmtId="0" fontId="17" fillId="20" borderId="16" xfId="9" applyFont="1" applyFill="1" applyBorder="1" applyAlignment="1">
      <alignment wrapText="1"/>
    </xf>
    <xf numFmtId="10" fontId="13" fillId="0" borderId="16" xfId="7" applyNumberFormat="1" applyFont="1" applyBorder="1"/>
    <xf numFmtId="21" fontId="13" fillId="0" borderId="16" xfId="0" applyNumberFormat="1" applyFont="1" applyBorder="1"/>
    <xf numFmtId="0" fontId="26" fillId="20" borderId="16" xfId="0" applyFont="1" applyFill="1" applyBorder="1" applyAlignment="1">
      <alignment vertical="top" wrapText="1"/>
    </xf>
    <xf numFmtId="1" fontId="13" fillId="0" borderId="16" xfId="8" applyNumberFormat="1" applyFont="1" applyBorder="1"/>
    <xf numFmtId="0" fontId="0" fillId="23" borderId="0" xfId="0" applyFill="1"/>
    <xf numFmtId="0" fontId="27" fillId="23" borderId="0" xfId="0" applyFont="1" applyFill="1"/>
    <xf numFmtId="0" fontId="28" fillId="23" borderId="0" xfId="0" applyFont="1" applyFill="1"/>
    <xf numFmtId="49" fontId="28" fillId="23" borderId="0" xfId="0" applyNumberFormat="1" applyFont="1" applyFill="1" applyAlignment="1">
      <alignment horizontal="left"/>
    </xf>
    <xf numFmtId="0" fontId="3" fillId="0" borderId="0" xfId="0" applyFont="1" applyAlignment="1">
      <alignment wrapText="1"/>
    </xf>
    <xf numFmtId="0" fontId="0" fillId="0" borderId="0" xfId="0" applyAlignment="1">
      <alignment vertical="top" wrapText="1"/>
    </xf>
    <xf numFmtId="49" fontId="33" fillId="5" borderId="20" xfId="0" applyNumberFormat="1" applyFont="1" applyFill="1" applyBorder="1" applyAlignment="1">
      <alignment vertical="top" wrapText="1"/>
    </xf>
    <xf numFmtId="49" fontId="33" fillId="24" borderId="20" xfId="0" applyNumberFormat="1" applyFont="1" applyFill="1" applyBorder="1" applyAlignment="1">
      <alignment vertical="top" wrapText="1"/>
    </xf>
    <xf numFmtId="49" fontId="33" fillId="25" borderId="20" xfId="0" applyNumberFormat="1" applyFont="1" applyFill="1" applyBorder="1" applyAlignment="1">
      <alignment vertical="top" wrapText="1"/>
    </xf>
    <xf numFmtId="49" fontId="33" fillId="26" borderId="20" xfId="0" applyNumberFormat="1" applyFont="1" applyFill="1" applyBorder="1" applyAlignment="1">
      <alignment vertical="top" wrapText="1"/>
    </xf>
    <xf numFmtId="49" fontId="0" fillId="27" borderId="16" xfId="0" applyNumberFormat="1" applyFill="1" applyBorder="1" applyAlignment="1">
      <alignment vertical="top" wrapText="1"/>
    </xf>
    <xf numFmtId="49" fontId="33" fillId="26" borderId="21" xfId="0" applyNumberFormat="1" applyFont="1" applyFill="1" applyBorder="1" applyAlignment="1">
      <alignment vertical="top" wrapText="1"/>
    </xf>
    <xf numFmtId="17" fontId="23" fillId="20" borderId="16" xfId="9" applyNumberFormat="1" applyFont="1" applyFill="1" applyBorder="1" applyAlignment="1">
      <alignment wrapText="1"/>
    </xf>
    <xf numFmtId="0" fontId="23" fillId="20" borderId="16" xfId="9" applyFont="1" applyFill="1" applyBorder="1" applyAlignment="1">
      <alignment wrapText="1"/>
    </xf>
    <xf numFmtId="164" fontId="3" fillId="0" borderId="16" xfId="0" applyNumberFormat="1" applyFont="1" applyBorder="1" applyAlignment="1">
      <alignment wrapText="1"/>
    </xf>
    <xf numFmtId="164" fontId="7" fillId="0" borderId="0" xfId="0" applyNumberFormat="1" applyFont="1"/>
    <xf numFmtId="164" fontId="0" fillId="0" borderId="0" xfId="0" applyNumberFormat="1"/>
    <xf numFmtId="0" fontId="0" fillId="0" borderId="18" xfId="0" applyBorder="1"/>
    <xf numFmtId="0" fontId="0" fillId="0" borderId="23" xfId="0" applyBorder="1"/>
    <xf numFmtId="0" fontId="0" fillId="0" borderId="24" xfId="0" applyBorder="1"/>
    <xf numFmtId="1" fontId="0" fillId="0" borderId="0" xfId="0" applyNumberFormat="1"/>
    <xf numFmtId="10" fontId="13" fillId="0" borderId="16" xfId="8" applyNumberFormat="1" applyFont="1" applyBorder="1"/>
    <xf numFmtId="10" fontId="6" fillId="0" borderId="0" xfId="0" applyNumberFormat="1" applyFont="1"/>
    <xf numFmtId="10" fontId="5" fillId="0" borderId="16" xfId="8" applyNumberFormat="1" applyFont="1" applyBorder="1"/>
    <xf numFmtId="10" fontId="0" fillId="0" borderId="16" xfId="0" applyNumberFormat="1" applyBorder="1"/>
    <xf numFmtId="49" fontId="33" fillId="25" borderId="21" xfId="0" applyNumberFormat="1" applyFont="1" applyFill="1" applyBorder="1" applyAlignment="1">
      <alignment vertical="top" wrapText="1"/>
    </xf>
    <xf numFmtId="49" fontId="0" fillId="28" borderId="16" xfId="0" applyNumberFormat="1" applyFill="1" applyBorder="1" applyAlignment="1">
      <alignment vertical="top" wrapText="1"/>
    </xf>
    <xf numFmtId="49" fontId="0" fillId="29" borderId="16" xfId="0" applyNumberFormat="1" applyFill="1" applyBorder="1" applyAlignment="1">
      <alignment vertical="top" wrapText="1"/>
    </xf>
    <xf numFmtId="49" fontId="0" fillId="29" borderId="22" xfId="0" applyNumberFormat="1" applyFill="1" applyBorder="1" applyAlignment="1">
      <alignment vertical="top" wrapText="1"/>
    </xf>
    <xf numFmtId="49" fontId="33" fillId="24" borderId="21" xfId="0" applyNumberFormat="1" applyFont="1" applyFill="1" applyBorder="1" applyAlignment="1">
      <alignment vertical="top" wrapText="1"/>
    </xf>
    <xf numFmtId="165" fontId="6" fillId="0" borderId="20" xfId="0" applyNumberFormat="1" applyFont="1" applyBorder="1" applyAlignment="1">
      <alignment wrapText="1"/>
    </xf>
    <xf numFmtId="0" fontId="25" fillId="21" borderId="18" xfId="0" applyFont="1" applyFill="1" applyBorder="1" applyAlignment="1">
      <alignment vertical="top" wrapText="1"/>
    </xf>
    <xf numFmtId="0" fontId="25" fillId="21" borderId="24" xfId="0" applyFont="1" applyFill="1" applyBorder="1" applyAlignment="1">
      <alignment vertical="top" wrapText="1"/>
    </xf>
    <xf numFmtId="165" fontId="6" fillId="0" borderId="21" xfId="0" applyNumberFormat="1" applyFont="1" applyBorder="1" applyAlignment="1">
      <alignment wrapText="1"/>
    </xf>
    <xf numFmtId="0" fontId="3" fillId="0" borderId="22" xfId="5" applyFont="1" applyBorder="1"/>
    <xf numFmtId="0" fontId="3" fillId="0" borderId="18" xfId="5" applyFont="1" applyBorder="1"/>
    <xf numFmtId="0" fontId="35" fillId="21" borderId="24" xfId="0" applyFont="1" applyFill="1" applyBorder="1" applyAlignment="1">
      <alignment vertical="top" wrapText="1"/>
    </xf>
    <xf numFmtId="0" fontId="16" fillId="20" borderId="19" xfId="0" applyFont="1" applyFill="1" applyBorder="1" applyAlignment="1">
      <alignment vertical="top" wrapText="1"/>
    </xf>
    <xf numFmtId="0" fontId="3" fillId="6" borderId="16" xfId="5" applyFont="1" applyFill="1" applyBorder="1"/>
    <xf numFmtId="0" fontId="3" fillId="6" borderId="22" xfId="5" applyFont="1" applyFill="1" applyBorder="1"/>
    <xf numFmtId="0" fontId="3" fillId="6" borderId="23" xfId="5" applyFont="1" applyFill="1" applyBorder="1"/>
    <xf numFmtId="0" fontId="3" fillId="6" borderId="25" xfId="5" applyFont="1" applyFill="1" applyBorder="1"/>
    <xf numFmtId="0" fontId="3" fillId="30" borderId="16" xfId="5" applyFont="1" applyFill="1" applyBorder="1"/>
    <xf numFmtId="0" fontId="3" fillId="30" borderId="22" xfId="5" applyFont="1" applyFill="1" applyBorder="1"/>
    <xf numFmtId="49" fontId="0" fillId="28" borderId="22" xfId="0" applyNumberFormat="1" applyFill="1" applyBorder="1" applyAlignment="1">
      <alignment vertical="top" wrapText="1"/>
    </xf>
    <xf numFmtId="3" fontId="0" fillId="0" borderId="0" xfId="0" applyNumberFormat="1"/>
    <xf numFmtId="0" fontId="0" fillId="4" borderId="26" xfId="0" applyFill="1" applyBorder="1"/>
    <xf numFmtId="0" fontId="0" fillId="4" borderId="28" xfId="0" applyFill="1" applyBorder="1"/>
    <xf numFmtId="0" fontId="0" fillId="0" borderId="16"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21" fontId="5" fillId="0" borderId="16" xfId="0" applyNumberFormat="1" applyFont="1" applyBorder="1"/>
    <xf numFmtId="10" fontId="5" fillId="0" borderId="16" xfId="7" applyNumberFormat="1" applyFont="1" applyBorder="1"/>
    <xf numFmtId="1" fontId="5" fillId="0" borderId="16" xfId="8" applyNumberFormat="1" applyFont="1" applyBorder="1"/>
    <xf numFmtId="0" fontId="5" fillId="0" borderId="16" xfId="8" applyFont="1" applyBorder="1"/>
    <xf numFmtId="0" fontId="0" fillId="0" borderId="16" xfId="5" applyFont="1" applyBorder="1"/>
    <xf numFmtId="0" fontId="0" fillId="0" borderId="20" xfId="0" applyBorder="1"/>
    <xf numFmtId="0" fontId="3" fillId="0" borderId="20" xfId="5" applyFont="1" applyBorder="1"/>
    <xf numFmtId="0" fontId="0" fillId="0" borderId="0" xfId="0" applyAlignment="1">
      <alignment vertical="top"/>
    </xf>
    <xf numFmtId="164" fontId="0" fillId="0" borderId="16" xfId="0" applyNumberFormat="1" applyBorder="1"/>
    <xf numFmtId="49" fontId="0" fillId="31" borderId="16" xfId="0" applyNumberFormat="1" applyFill="1" applyBorder="1" applyAlignment="1">
      <alignment vertical="top" wrapText="1"/>
    </xf>
    <xf numFmtId="49" fontId="0" fillId="31" borderId="22" xfId="0" applyNumberFormat="1" applyFill="1" applyBorder="1" applyAlignment="1">
      <alignment vertical="top" wrapText="1"/>
    </xf>
    <xf numFmtId="164" fontId="3" fillId="0" borderId="26" xfId="0" applyNumberFormat="1" applyFont="1" applyBorder="1" applyAlignment="1">
      <alignment wrapText="1"/>
    </xf>
    <xf numFmtId="0" fontId="0" fillId="0" borderId="26" xfId="0" applyBorder="1"/>
    <xf numFmtId="1" fontId="0" fillId="0" borderId="16" xfId="0" applyNumberFormat="1" applyBorder="1" applyAlignment="1">
      <alignment wrapText="1"/>
    </xf>
    <xf numFmtId="0" fontId="36" fillId="32" borderId="16" xfId="0" applyFont="1" applyFill="1" applyBorder="1" applyAlignment="1">
      <alignment wrapText="1"/>
    </xf>
    <xf numFmtId="0" fontId="37" fillId="4" borderId="0" xfId="0" applyFont="1" applyFill="1" applyAlignment="1">
      <alignment vertical="top" wrapText="1"/>
    </xf>
    <xf numFmtId="0" fontId="38" fillId="33" borderId="19" xfId="0" applyFont="1" applyFill="1" applyBorder="1" applyAlignment="1">
      <alignment vertical="top" wrapText="1"/>
    </xf>
    <xf numFmtId="0" fontId="38" fillId="33" borderId="18" xfId="0" applyFont="1" applyFill="1" applyBorder="1" applyAlignment="1">
      <alignment vertical="top" wrapText="1"/>
    </xf>
    <xf numFmtId="0" fontId="0" fillId="0" borderId="16" xfId="0" applyBorder="1" applyAlignment="1">
      <alignment horizontal="left" vertical="top" wrapText="1"/>
    </xf>
    <xf numFmtId="9" fontId="0" fillId="0" borderId="16" xfId="0" applyNumberFormat="1"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16" fillId="20" borderId="19" xfId="0" applyFont="1" applyFill="1" applyBorder="1" applyAlignment="1">
      <alignment horizontal="left" vertical="top" wrapText="1"/>
    </xf>
    <xf numFmtId="0" fontId="35" fillId="20" borderId="16" xfId="0" applyFont="1" applyFill="1" applyBorder="1" applyAlignment="1">
      <alignment horizontal="left" vertical="top" wrapText="1"/>
    </xf>
    <xf numFmtId="0" fontId="25" fillId="20" borderId="16" xfId="0" applyFont="1" applyFill="1" applyBorder="1" applyAlignment="1">
      <alignment horizontal="left" vertical="top" wrapText="1"/>
    </xf>
    <xf numFmtId="0" fontId="23" fillId="4" borderId="16" xfId="0" applyFont="1" applyFill="1" applyBorder="1" applyAlignment="1">
      <alignment vertical="top" wrapText="1"/>
    </xf>
    <xf numFmtId="0" fontId="14" fillId="20" borderId="19" xfId="0" applyFont="1" applyFill="1" applyBorder="1" applyAlignment="1">
      <alignment horizontal="left" vertical="top" wrapText="1"/>
    </xf>
    <xf numFmtId="0" fontId="36" fillId="32" borderId="16" xfId="0" applyFont="1" applyFill="1" applyBorder="1" applyAlignment="1">
      <alignment horizontal="left" vertical="top" wrapText="1"/>
    </xf>
    <xf numFmtId="166" fontId="3" fillId="0" borderId="26" xfId="9" applyNumberFormat="1" applyFont="1" applyBorder="1"/>
    <xf numFmtId="1" fontId="0" fillId="0" borderId="16" xfId="0" applyNumberFormat="1" applyBorder="1" applyAlignment="1">
      <alignment horizontal="right" wrapText="1"/>
    </xf>
    <xf numFmtId="0" fontId="0" fillId="4" borderId="27" xfId="0" applyFill="1" applyBorder="1"/>
    <xf numFmtId="0" fontId="0" fillId="0" borderId="19" xfId="0" applyBorder="1"/>
    <xf numFmtId="0" fontId="26" fillId="4" borderId="16" xfId="0" applyFont="1" applyFill="1" applyBorder="1" applyAlignment="1">
      <alignment horizontal="left" vertical="top" wrapText="1"/>
    </xf>
    <xf numFmtId="0" fontId="13" fillId="0" borderId="0" xfId="0" applyFont="1" applyAlignment="1">
      <alignment horizontal="left" vertical="top" wrapText="1"/>
    </xf>
    <xf numFmtId="0" fontId="10" fillId="8" borderId="0" xfId="0" applyFont="1" applyFill="1" applyAlignment="1">
      <alignment horizontal="center"/>
    </xf>
    <xf numFmtId="0" fontId="10" fillId="9" borderId="0" xfId="0" applyFont="1" applyFill="1" applyAlignment="1">
      <alignment horizontal="center"/>
    </xf>
    <xf numFmtId="0" fontId="11" fillId="8" borderId="0" xfId="0" applyFont="1" applyFill="1" applyAlignment="1">
      <alignment horizontal="center"/>
    </xf>
  </cellXfs>
  <cellStyles count="12">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6" xfId="11" xr:uid="{EAFCF36A-65E5-4582-BACC-AFAAA819D508}"/>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cent" xfId="7" builtinId="5"/>
    <cellStyle name="Percent 2" xfId="6" xr:uid="{856401BC-F26C-4EB6-AE65-90392BEE2FAA}"/>
  </cellStyles>
  <dxfs count="75">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b/>
        <strike val="0"/>
        <outline val="0"/>
        <shadow val="0"/>
        <u val="none"/>
        <vertAlign val="baseline"/>
        <sz val="12"/>
        <color theme="1"/>
        <name val="Foundry Sans"/>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solid">
          <fgColor indexed="64"/>
          <bgColor theme="0"/>
        </patternFill>
      </fill>
      <border diagonalUp="0" diagonalDown="0">
        <left style="hair">
          <color indexed="64"/>
        </left>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numFmt numFmtId="0" formatCode="General"/>
      <fill>
        <patternFill patternType="solid">
          <fgColor indexed="64"/>
          <bgColor theme="0"/>
        </patternFill>
      </fill>
      <border diagonalUp="0" diagonalDown="0">
        <left/>
        <right style="hair">
          <color indexed="64"/>
        </right>
        <top/>
        <bottom/>
        <vertical/>
        <horizontal/>
      </border>
    </dxf>
    <dxf>
      <fill>
        <patternFill patternType="solid">
          <fgColor indexed="64"/>
          <bgColor theme="0"/>
        </patternFill>
      </fill>
    </dxf>
    <dxf>
      <font>
        <strike val="0"/>
        <outline val="0"/>
        <shadow val="0"/>
        <u val="none"/>
        <vertAlign val="baseline"/>
        <color auto="1"/>
        <name val="Foundry Sans"/>
        <scheme val="none"/>
      </font>
      <alignment horizontal="left" vertical="top" textRotation="0" wrapText="1" indent="0" justifyLastLine="0" shrinkToFit="0" readingOrder="0"/>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bottom style="hair">
          <color indexed="64"/>
        </bottom>
        <vertical/>
        <horizontal/>
      </border>
    </dxf>
    <dxf>
      <border diagonalUp="0" diagonalDown="0">
        <left style="hair">
          <color indexed="64"/>
        </left>
        <right style="hair">
          <color indexed="64"/>
        </right>
        <top/>
        <bottom style="hair">
          <color indexed="64"/>
        </bottom>
        <vertical/>
        <horizontal/>
      </border>
    </dxf>
    <dxf>
      <border diagonalUp="0" diagonalDown="0">
        <left style="hair">
          <color indexed="64"/>
        </left>
        <right style="hair">
          <color indexed="64"/>
        </right>
        <top/>
        <bottom style="hair">
          <color indexed="64"/>
        </bottom>
        <vertical/>
        <horizontal/>
      </border>
    </dxf>
    <dxf>
      <border diagonalUp="0" diagonalDown="0">
        <left style="hair">
          <color indexed="64"/>
        </left>
        <right style="hair">
          <color indexed="64"/>
        </right>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Foundry Sans"/>
        <scheme val="none"/>
      </font>
      <fill>
        <patternFill patternType="solid">
          <fgColor indexed="64"/>
          <bgColor theme="0" tint="-0.249977111117893"/>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Foundry Sans"/>
        <family val="2"/>
        <scheme val="none"/>
      </font>
      <numFmt numFmtId="165" formatCode="mm/yyyy"/>
      <alignment horizontal="general" vertical="bottom" textRotation="0" wrapText="1" indent="0" justifyLastLine="0" shrinkToFit="0" readingOrder="0"/>
      <border diagonalUp="0" diagonalDown="0">
        <left/>
        <right style="hair">
          <color indexed="64"/>
        </right>
        <top style="hair">
          <color indexed="64"/>
        </top>
        <bottom style="hair">
          <color indexed="64"/>
        </bottom>
        <vertical/>
        <horizontal/>
      </border>
    </dxf>
    <dxf>
      <border outline="0">
        <top style="hair">
          <color indexed="64"/>
        </top>
      </border>
    </dxf>
    <dxf>
      <border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dxf>
    <dxf>
      <border outline="0">
        <bottom style="hair">
          <color indexed="64"/>
        </bottom>
      </border>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none">
          <fgColor indexed="64"/>
          <bgColor indexed="65"/>
        </patternFill>
      </fill>
      <alignment horizontal="left"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strike val="0"/>
        <outline val="0"/>
        <shadow val="0"/>
        <u val="none"/>
        <vertAlign val="baseline"/>
        <sz val="11"/>
        <color theme="0"/>
        <name val="Foundry Sans"/>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border>
        <bottom style="hair">
          <color indexed="64"/>
        </bottom>
      </border>
    </dxf>
    <dxf>
      <font>
        <b/>
        <strike val="0"/>
        <outline val="0"/>
        <shadow val="0"/>
        <u val="none"/>
        <vertAlign val="baseline"/>
        <sz val="14"/>
        <color theme="0"/>
        <name val="Foundry Sans"/>
        <scheme val="none"/>
      </font>
      <fill>
        <patternFill patternType="solid">
          <fgColor indexed="64"/>
          <bgColor theme="1"/>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9B9B"/>
      <color rgb="FFD3B5E9"/>
      <color rgb="FFFFD1D1"/>
      <color rgb="FFFFB7B7"/>
      <color rgb="FFFFB9B9"/>
      <color rgb="FFBCCCEA"/>
      <color rgb="FFFFB3B3"/>
      <color rgb="FFFFC9C9"/>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arbora Malikova" id="{6B00BB34-16D5-4A40-B99A-1892BBBDDFF8}" userId="BARBORA.MALIKOVA@london-fire.gov.uk" providerId="PeoplePicker"/>
  <person displayName="Gary Kinsman" id="{CD66410C-F28F-4619-8703-6D86DA896B5D}" userId="S::GARY.KINSMAN@london-fire.gov.uk::44f70b30-d955-4909-92f0-8a96651bd40b" providerId="AD"/>
  <person displayName="Barbora Malikova" id="{B2F2E0B3-CA77-4197-B6A8-5C63D9934E67}" userId="S::barbora.malikova@london-fire.gov.uk::9dabcf9d-2ac0-4493-82cb-15216de8714f"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9" xr16:uid="{DD949EDA-8441-4638-BF0F-0D417ABF22E1}" autoFormatId="16" applyNumberFormats="0" applyBorderFormats="0" applyFontFormats="0" applyPatternFormats="0" applyAlignmentFormats="0" applyWidthHeightFormats="0">
  <queryTableRefresh nextId="33">
    <queryTableFields count="5">
      <queryTableField id="7" name="LFB Pillars" tableColumnId="12"/>
      <queryTableField id="1" name="Code" tableColumnId="2"/>
      <queryTableField id="2" name="Indicator Name" tableColumnId="4"/>
      <queryTableField id="3" name="Indicator Definition" tableColumnId="5"/>
      <queryTableField id="4" name="Target Text" tableColumnId="6"/>
    </queryTableFields>
    <queryTableDeletedFields count="16">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deletedField name="Department"/>
      <deletedField name="Report"/>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7" xr16:uid="{3DB01F07-56D9-45E2-94B0-21F4B2B1AB66}" autoFormatId="16" applyNumberFormats="0" applyBorderFormats="0" applyFontFormats="0" applyPatternFormats="0" applyAlignmentFormats="0" applyWidthHeightFormats="0">
  <queryTableRefresh nextId="98">
    <queryTableFields count="13">
      <queryTableField id="1" name="yyyymm" tableColumnId="1"/>
      <queryTableField id="6" name="Control Women" tableColumnId="6"/>
      <queryTableField id="7" name="Control BAME" tableColumnId="7"/>
      <queryTableField id="8" name="Control Disabled" tableColumnId="8"/>
      <queryTableField id="9" name="Control Total" tableColumnId="9"/>
      <queryTableField id="2" name="FRS Women" tableColumnId="2"/>
      <queryTableField id="3" name="FRS BAME" tableColumnId="3"/>
      <queryTableField id="4" name="FRS Disabled" tableColumnId="4"/>
      <queryTableField id="5" name="FRS Total" tableColumnId="5"/>
      <queryTableField id="10" name="Operational Women" tableColumnId="10"/>
      <queryTableField id="11" name="Operational BAME" tableColumnId="11"/>
      <queryTableField id="12" name="Operational Disabled" tableColumnId="12"/>
      <queryTableField id="13" name="Operational Total" tableColumnId="1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2" xr16:uid="{183F27EB-A168-4CA5-909E-BE8ADE564571}" autoFormatId="16" applyNumberFormats="0" applyBorderFormats="0" applyFontFormats="0" applyPatternFormats="0" applyAlignmentFormats="0" applyWidthHeightFormats="0">
  <queryTableRefresh nextId="14">
    <queryTableFields count="13">
      <queryTableField id="1" name="yyyymm" tableColumnId="1"/>
      <queryTableField id="2" name="Control Women" tableColumnId="2"/>
      <queryTableField id="3" name="Control BAME" tableColumnId="3"/>
      <queryTableField id="4" name="Control Disabled" tableColumnId="4"/>
      <queryTableField id="5" name="Control Total" tableColumnId="5"/>
      <queryTableField id="6" name="Operational Women" tableColumnId="6"/>
      <queryTableField id="7" name="Operational BAME" tableColumnId="7"/>
      <queryTableField id="8" name="Operational Disabled" tableColumnId="8"/>
      <queryTableField id="9" name="Operational Total" tableColumnId="9"/>
      <queryTableField id="10" name="FRS Women" tableColumnId="10"/>
      <queryTableField id="11" name="FRS BAME" tableColumnId="11"/>
      <queryTableField id="12" name="FRS Disabled" tableColumnId="12"/>
      <queryTableField id="13" name="FRS Total" tableColumnId="13"/>
    </queryTableFields>
  </queryTableRefresh>
  <extLst>
    <ext xmlns:x15="http://schemas.microsoft.com/office/spreadsheetml/2010/11/main" uri="{883FBD77-0823-4a55-B5E3-86C4891E6966}">
      <x15:queryTable sourceDataName="Query - Promotions"/>
    </ext>
  </extLst>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D5736B71-7A4B-4D70-B34F-B888B7CF405E}" autoFormatId="16" applyNumberFormats="0" applyBorderFormats="0" applyFontFormats="0" applyPatternFormats="0" applyAlignmentFormats="0" applyWidthHeightFormats="0">
  <queryTableRefresh nextId="24">
    <queryTableFields count="13">
      <queryTableField id="1" name="YYYYMM" tableColumnId="1"/>
      <queryTableField id="8" name="Control Women" tableColumnId="8"/>
      <queryTableField id="9" name="Control BAME" tableColumnId="9"/>
      <queryTableField id="10" name="Control Disabled" tableColumnId="10"/>
      <queryTableField id="12" name="Control Total" tableColumnId="12"/>
      <queryTableField id="13" name="FRS Staff Women" tableColumnId="13"/>
      <queryTableField id="14" name="FRS Staff BAME" tableColumnId="14"/>
      <queryTableField id="15" name="FRS Staff Disabled" tableColumnId="15"/>
      <queryTableField id="17" name="FRS Staff Total" tableColumnId="17"/>
      <queryTableField id="18" name="Operational Women" tableColumnId="18"/>
      <queryTableField id="19" name="Operational BAME" tableColumnId="19"/>
      <queryTableField id="20" name="Operational Disabled" tableColumnId="20"/>
      <queryTableField id="22" name="Operational Total" tableColumnId="22"/>
    </queryTableFields>
  </queryTableRefresh>
  <extLst>
    <ext xmlns:x15="http://schemas.microsoft.com/office/spreadsheetml/2010/11/main" uri="{883FBD77-0823-4a55-B5E3-86C4891E6966}">
      <x15:queryTable sourceDataName="Query - VoluntaryLeavers"/>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18918E0-E819-4DF1-B64D-18305632F94B}" name="Table_query__34" displayName="Table_query__34" ref="A1:E33" tableType="queryTable" totalsRowShown="0" headerRowDxfId="74" dataDxfId="72" headerRowBorderDxfId="73" tableBorderDxfId="71" totalsRowBorderDxfId="70">
  <autoFilter ref="A1:E33" xr:uid="{86685707-8406-45A2-9B1D-E99699CCF6B6}"/>
  <sortState xmlns:xlrd2="http://schemas.microsoft.com/office/spreadsheetml/2017/richdata2" ref="A2:E33">
    <sortCondition ref="B1:B33"/>
  </sortState>
  <tableColumns count="5">
    <tableColumn id="12" xr3:uid="{BC39F570-A4A9-40BE-B959-F549F0E09C15}" uniqueName="field_6" name="LFB Pillars" queryTableFieldId="7" dataDxfId="69"/>
    <tableColumn id="2" xr3:uid="{84266A6A-2644-401A-A7F7-F83F52989EF8}" uniqueName="Title" name="Code" queryTableFieldId="1" dataDxfId="68"/>
    <tableColumn id="4" xr3:uid="{2771A6F6-6DA4-47A0-AAA9-456E4480C42D}" uniqueName="field_1" name="Indicator Name" queryTableFieldId="2" dataDxfId="67"/>
    <tableColumn id="5" xr3:uid="{CDA72FBF-1834-4FDF-B823-A2E62323CBFB}" uniqueName="field_2" name="Indicator Definition" queryTableFieldId="3" dataDxfId="66"/>
    <tableColumn id="6" xr3:uid="{866159A8-608B-403B-9EB1-8809810B7581}" uniqueName="field_3" name="Target Text" queryTableFieldId="4"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F82EF6-7007-4C50-BF20-D38E46D05B5E}" name="Table13" displayName="Table13" ref="A1:Q72" totalsRowShown="0" headerRowDxfId="64" dataDxfId="62" headerRowBorderDxfId="63" tableBorderDxfId="61" totalsRowBorderDxfId="60" dataCellStyle="Normal 2">
  <autoFilter ref="A1:Q72" xr:uid="{94F82EF6-7007-4C50-BF20-D38E46D05B5E}"/>
  <tableColumns count="17">
    <tableColumn id="1" xr3:uid="{FB1E05A9-8FE9-4CEB-8AAF-008EBFC14A84}" name="Month-Year" dataDxfId="59"/>
    <tableColumn id="2" xr3:uid="{A00EB2E3-E041-43DA-B40A-62B9E97618D9}" name="Operational Staff Women" dataDxfId="58" dataCellStyle="Normal 2"/>
    <tableColumn id="3" xr3:uid="{D99F9C59-5E9E-4B13-AA48-E8303A16D6EA}" name="Operational Staff Ethnic Minority" dataDxfId="57" dataCellStyle="Normal 2"/>
    <tableColumn id="4" xr3:uid="{195A46E5-7EBA-4CC6-8ACC-99ACA93AAF63}" name="Operational Staff Disability" dataDxfId="56" dataCellStyle="Normal 2"/>
    <tableColumn id="5" xr3:uid="{67362CEE-BAFD-43E7-84CD-E8112C301D32}" name="Operational Staff LGB" dataDxfId="55" dataCellStyle="Normal 2"/>
    <tableColumn id="6" xr3:uid="{33178C08-6856-438C-B225-7D8C823FEA59}" name="Operational Staff Total" dataDxfId="54" dataCellStyle="Normal 2"/>
    <tableColumn id="7" xr3:uid="{71BDE311-4E35-4596-BDBF-D4F15D5E8B5C}" name="FRS Women" dataDxfId="53" dataCellStyle="Normal 2"/>
    <tableColumn id="8" xr3:uid="{0DE85FD7-4D8D-4820-A137-66639A94C13A}" name="FRS Ethnic Minority" dataDxfId="52" dataCellStyle="Normal 2"/>
    <tableColumn id="9" xr3:uid="{AC31AB66-8274-4A8C-8079-B12A0FB8974D}" name="FRS Disability" dataDxfId="51" dataCellStyle="Normal 2"/>
    <tableColumn id="10" xr3:uid="{89EFA324-409C-4F41-93AA-9E6C563173A5}" name="FRS LGB Staff" dataDxfId="50" dataCellStyle="Normal 2"/>
    <tableColumn id="11" xr3:uid="{F46E0C7C-44F2-4B54-9CCA-BC06E42B916D}" name="FRS Staff Total" dataDxfId="49" dataCellStyle="Normal 2"/>
    <tableColumn id="12" xr3:uid="{8A931620-CBA0-4B28-97AC-4FEA9C1007F0}" name="Control Women" dataDxfId="48" dataCellStyle="Normal 2"/>
    <tableColumn id="13" xr3:uid="{B0151E9C-6484-43F0-85A7-D5F64D9BE666}" name="Control Ethnic Minority" dataDxfId="47" dataCellStyle="Normal 2"/>
    <tableColumn id="14" xr3:uid="{3EA74D5A-6F2F-4A76-B97E-877DCDA17D6B}" name="Control Disability" dataDxfId="46" dataCellStyle="Normal 2"/>
    <tableColumn id="15" xr3:uid="{3BD0FC0B-3EB7-41F0-94FD-789D96BCE4D2}" name="Control LGB" dataDxfId="45" dataCellStyle="Normal 2"/>
    <tableColumn id="16" xr3:uid="{EDDC01FF-1061-4917-B123-C172783B09D4}" name="Control Staff Total" dataDxfId="44" dataCellStyle="Normal 2"/>
    <tableColumn id="17" xr3:uid="{2362878D-B51F-4D27-A0F1-3F4277EBEE3E}" name="LFB_All" dataDxfId="43" dataCellStyle="Normal 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71" tableType="queryTable" totalsRowShown="0" headerRowDxfId="42">
  <autoFilter ref="A1:M71" xr:uid="{6E07CC82-94BB-475E-949D-7FE481A956D7}"/>
  <tableColumns count="13">
    <tableColumn id="1" xr3:uid="{9AB6F5F8-D4A9-4916-918C-3EFD79CA1537}" uniqueName="1" name="yyyymm" queryTableFieldId="1" dataDxfId="41"/>
    <tableColumn id="6" xr3:uid="{ABC5E629-2F61-4D61-9027-1E0D4A988C74}" uniqueName="6" name="Control Staff Women" queryTableFieldId="6" dataDxfId="40"/>
    <tableColumn id="7" xr3:uid="{02270394-65AE-4485-BADE-24C789C9586E}" uniqueName="7" name="Control Staff Ethnic Minority" queryTableFieldId="7" dataDxfId="39"/>
    <tableColumn id="8" xr3:uid="{04EEE932-4A7C-4FA3-AF96-707FDC1CC709}" uniqueName="8" name="Control Staff Disability" queryTableFieldId="8" dataDxfId="38"/>
    <tableColumn id="9" xr3:uid="{D3D7DCFF-0C9E-41F2-A566-0AB4CFAB8808}" uniqueName="9" name="Control Staff Total" queryTableFieldId="9" dataDxfId="37"/>
    <tableColumn id="2" xr3:uid="{9CB2A1CC-446D-498F-ADAE-B1E19A74AA86}" uniqueName="2" name="FRS Staff Women" queryTableFieldId="2" dataDxfId="36"/>
    <tableColumn id="3" xr3:uid="{2F660F64-7CD2-4316-81F1-7275CF828AE1}" uniqueName="3" name="FRS Staff Ethnic Minority" queryTableFieldId="3" dataDxfId="35"/>
    <tableColumn id="4" xr3:uid="{89D7064E-6736-4C4A-AF4D-0F6D6C3B8496}" uniqueName="4" name="FRS Staff Disability" queryTableFieldId="4" dataDxfId="34"/>
    <tableColumn id="5" xr3:uid="{E4F4D89D-EEA6-4ABF-9FAF-665C8A978BFD}" uniqueName="5" name="FRS Staff Total" queryTableFieldId="5" dataDxfId="33"/>
    <tableColumn id="10" xr3:uid="{031E0210-C8F0-4211-81AE-198E55776644}" uniqueName="10" name="Operational Staff Women" queryTableFieldId="10" dataDxfId="32"/>
    <tableColumn id="11" xr3:uid="{0131F894-0BBC-4B2E-B0B4-8A8D6108A628}" uniqueName="11" name="Operational Staff Ethnic Minority" queryTableFieldId="11" dataDxfId="31"/>
    <tableColumn id="12" xr3:uid="{BF1CCE99-EC77-41DA-B3D6-16E6DF511DEA}" uniqueName="12" name="Operational Staff Disability" queryTableFieldId="12" dataDxfId="30"/>
    <tableColumn id="13" xr3:uid="{C473757D-D3FB-49B1-AB1B-348D006410E9}" uniqueName="13" name="Operational Staff Total" queryTableFieldId="13" dataDxfId="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9AD4C8-EF16-4255-A492-E063301D5237}" name="Promotions" displayName="Promotions" ref="A1:M47" tableType="queryTable" totalsRowShown="0" headerRowDxfId="28" dataDxfId="27">
  <autoFilter ref="A1:M47" xr:uid="{629AD4C8-EF16-4255-A492-E063301D5237}"/>
  <tableColumns count="13">
    <tableColumn id="1" xr3:uid="{1761BAB8-CC25-4916-A68A-9A725B2F827A}" uniqueName="1" name="yyyymm" queryTableFieldId="1" dataDxfId="26"/>
    <tableColumn id="2" xr3:uid="{8AF95BAC-8D1F-47EF-8E66-AE48D2E60ABA}" uniqueName="2" name="Control Staff Women" queryTableFieldId="2" dataDxfId="25"/>
    <tableColumn id="3" xr3:uid="{9345ADFF-3F2E-4873-BBFE-90D16F6AAF85}" uniqueName="3" name="Control Staff Ethnic Minority" queryTableFieldId="3" dataDxfId="24"/>
    <tableColumn id="4" xr3:uid="{2E443AA0-9B77-4BA0-81A0-AD9779910AE4}" uniqueName="4" name="Control Staff Disability" queryTableFieldId="4" dataDxfId="23"/>
    <tableColumn id="5" xr3:uid="{7937B913-8FC1-4711-B622-06D031CF8696}" uniqueName="5" name="Control Staff Total" queryTableFieldId="5" dataDxfId="22"/>
    <tableColumn id="6" xr3:uid="{5C6DBF00-D65F-46C9-8307-5EF28D74A7FB}" uniqueName="6" name="Operational Staff Women" queryTableFieldId="6" dataDxfId="21"/>
    <tableColumn id="7" xr3:uid="{3311E545-5124-4990-B420-EDABC1E4610A}" uniqueName="7" name="Operational Staff Ethnic Minority" queryTableFieldId="7" dataDxfId="20"/>
    <tableColumn id="8" xr3:uid="{7FBEA475-56A3-43FE-92CA-5FD9F6820CFC}" uniqueName="8" name="Operational Staff Disability" queryTableFieldId="8" dataDxfId="19"/>
    <tableColumn id="9" xr3:uid="{DAF9BC2F-A9EE-4080-A728-15C19E2AC79D}" uniqueName="9" name="Operational Staff Total" queryTableFieldId="9" dataDxfId="18"/>
    <tableColumn id="10" xr3:uid="{E21FC73A-4E2B-4677-9FB6-48496E8EABEF}" uniqueName="10" name="FRS Staff Women" queryTableFieldId="10" dataDxfId="17"/>
    <tableColumn id="11" xr3:uid="{CF0C6A04-F23E-4759-8883-90998DA6E0FF}" uniqueName="11" name="FRS Staff Ethnic Minority" queryTableFieldId="11" dataDxfId="16"/>
    <tableColumn id="12" xr3:uid="{AF4585EE-2594-4458-A529-C80FB111ED88}" uniqueName="12" name="FRS Staff Disability" queryTableFieldId="12" dataDxfId="15"/>
    <tableColumn id="13" xr3:uid="{C4257A59-96A1-479F-8BA4-AF5E9311FCFB}" uniqueName="13" name="FRS Staff Total" queryTableFieldId="13" dataDxfId="1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71" tableType="queryTable" totalsRowShown="0" headerRowDxfId="13">
  <autoFilter ref="A1:M71" xr:uid="{245B96DA-BFF5-4636-A062-46744192D153}"/>
  <tableColumns count="13">
    <tableColumn id="1" xr3:uid="{FCBF6864-48DC-4B08-ADA2-A83848EA4A16}" uniqueName="1" name="YYYYMM" queryTableFieldId="1" dataDxfId="12"/>
    <tableColumn id="8" xr3:uid="{706539F4-A427-4CA8-9196-2847E36D9941}" uniqueName="8" name="Control Staff  Women" queryTableFieldId="8" dataDxfId="11"/>
    <tableColumn id="9" xr3:uid="{27E29616-2F86-4887-8538-487006E310CC}" uniqueName="9" name="Control Staff  Ethnic Minority" queryTableFieldId="9" dataDxfId="10"/>
    <tableColumn id="10" xr3:uid="{742B0F80-487F-4676-B270-712CD3772675}" uniqueName="10" name="Control Staff Disabled" queryTableFieldId="10" dataDxfId="9"/>
    <tableColumn id="12" xr3:uid="{93008734-20EE-4C21-89E4-DCBA722D9EB5}" uniqueName="12" name="Control Staff  Total" queryTableFieldId="12" dataDxfId="8"/>
    <tableColumn id="13" xr3:uid="{D76D66A7-04BC-4187-B914-FA55C678CE05}" uniqueName="13" name="FRS Staff Women" queryTableFieldId="13" dataDxfId="7"/>
    <tableColumn id="14" xr3:uid="{30D34FD4-6706-4FB9-9AA2-0D3FE277F041}" uniqueName="14" name="FRS Staff Ethnic Minority" queryTableFieldId="14" dataDxfId="6"/>
    <tableColumn id="15" xr3:uid="{BC74E345-0CA9-4D74-ABCD-335127923541}" uniqueName="15" name="FRS Staff Disabled" queryTableFieldId="15" dataDxfId="5"/>
    <tableColumn id="17" xr3:uid="{2399A8C1-26BF-406A-9A92-D7C7F23F3225}" uniqueName="17" name="FRS Staff Total" queryTableFieldId="17" dataDxfId="4"/>
    <tableColumn id="18" xr3:uid="{381779EF-7217-4C83-9C9B-CE4F34F5B195}" uniqueName="18" name="Opearational Staff  Women" queryTableFieldId="18" dataDxfId="3"/>
    <tableColumn id="19" xr3:uid="{8F016991-E140-4954-BC66-B1A7765552EC}" uniqueName="19" name="Opearational Staff  Ethnic Minority" queryTableFieldId="19" dataDxfId="2"/>
    <tableColumn id="20" xr3:uid="{B5C6711A-0B0F-4CD0-9BF3-722863B23B5A}" uniqueName="20" name="Opearational Staff  Disabled" queryTableFieldId="20" dataDxfId="1"/>
    <tableColumn id="22" xr3:uid="{DAC30C69-7C1F-48EA-B5F9-238B21ACE58F}" uniqueName="22" name="Opearational Staff  Total" queryTableFieldId="22"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17T15:43:29.21" personId="{CD66410C-F28F-4619-8703-6D86DA896B5D}" id="{1686E2C6-CD4D-4D67-B249-2E5561A56417}">
    <text xml:space="preserve">@Barbora Malikova this is not linked, but I feel like could be as this is now on PBI
</text>
    <mentions>
      <mention mentionpersonId="{6B00BB34-16D5-4A40-B99A-1892BBBDDFF8}" mentionId="{65D9B2E2-8D3C-46F8-B921-80FF5B2C698F}" startIndex="0" length="17"/>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3-11-20T11:12:54.39" personId="{B2F2E0B3-CA77-4197-B6A8-5C63D9934E67}" id="{554F7272-5C20-48A9-94B5-7029AD9E19CB}">
    <text>Include a new column "planned cumulative"</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3.8" x14ac:dyDescent="0.25"/>
  <cols>
    <col min="7" max="7" width="9.88671875" customWidth="1"/>
  </cols>
  <sheetData>
    <row r="1" spans="1:20" ht="55.2" x14ac:dyDescent="0.25">
      <c r="A1" s="18" t="s">
        <v>0</v>
      </c>
      <c r="B1" s="19" t="s">
        <v>1</v>
      </c>
      <c r="C1" s="29" t="s">
        <v>2</v>
      </c>
      <c r="D1" s="30" t="s">
        <v>3</v>
      </c>
      <c r="E1" s="30" t="s">
        <v>4</v>
      </c>
      <c r="F1" s="30" t="s">
        <v>5</v>
      </c>
      <c r="G1" s="31" t="s">
        <v>6</v>
      </c>
      <c r="H1" s="31" t="s">
        <v>7</v>
      </c>
      <c r="I1" s="29" t="s">
        <v>8</v>
      </c>
      <c r="J1" s="30" t="s">
        <v>9</v>
      </c>
      <c r="K1" s="30" t="s">
        <v>10</v>
      </c>
      <c r="L1" s="30" t="s">
        <v>11</v>
      </c>
      <c r="M1" s="31" t="s">
        <v>12</v>
      </c>
      <c r="N1" s="32" t="s">
        <v>13</v>
      </c>
      <c r="O1" s="30" t="s">
        <v>14</v>
      </c>
      <c r="P1" s="30" t="s">
        <v>15</v>
      </c>
      <c r="Q1" s="30" t="s">
        <v>16</v>
      </c>
      <c r="R1" s="30" t="s">
        <v>17</v>
      </c>
      <c r="S1" s="31" t="s">
        <v>18</v>
      </c>
      <c r="T1" s="32" t="s">
        <v>19</v>
      </c>
    </row>
    <row r="2" spans="1:20" ht="14.4" x14ac:dyDescent="0.3">
      <c r="A2" s="20">
        <v>44866</v>
      </c>
      <c r="B2" s="21">
        <v>300</v>
      </c>
      <c r="C2" s="33">
        <v>89</v>
      </c>
      <c r="D2" s="34" t="s">
        <v>20</v>
      </c>
      <c r="E2" s="35">
        <f t="shared" ref="E2:E18" si="0">C2/B2</f>
        <v>0.29666666666666669</v>
      </c>
      <c r="F2" s="34" t="s">
        <v>20</v>
      </c>
      <c r="G2" s="36">
        <v>0</v>
      </c>
      <c r="H2" s="36">
        <v>89</v>
      </c>
      <c r="I2" s="33">
        <v>64</v>
      </c>
      <c r="J2" s="34" t="s">
        <v>20</v>
      </c>
      <c r="K2" s="35">
        <v>0.21329999999999999</v>
      </c>
      <c r="L2" s="5"/>
      <c r="M2" s="36">
        <v>12</v>
      </c>
      <c r="N2" s="37">
        <v>64</v>
      </c>
      <c r="O2" s="34">
        <v>30</v>
      </c>
      <c r="P2" s="34" t="s">
        <v>20</v>
      </c>
      <c r="Q2" s="35">
        <f t="shared" ref="Q2:Q18" si="1">O2/B2</f>
        <v>0.1</v>
      </c>
      <c r="R2" s="5"/>
      <c r="S2" s="36">
        <v>12</v>
      </c>
      <c r="T2" s="37">
        <v>30</v>
      </c>
    </row>
    <row r="3" spans="1:20" x14ac:dyDescent="0.25">
      <c r="A3" s="22">
        <v>44896</v>
      </c>
      <c r="B3" s="23">
        <v>300</v>
      </c>
      <c r="C3" s="38">
        <v>89</v>
      </c>
      <c r="D3" s="4"/>
      <c r="E3" s="35">
        <f t="shared" si="0"/>
        <v>0.29666666666666669</v>
      </c>
      <c r="F3" s="39">
        <f t="shared" ref="F3:F12" si="2">(C2+G3)/B3</f>
        <v>0.29666666666666669</v>
      </c>
      <c r="G3" s="40">
        <v>0</v>
      </c>
      <c r="H3" s="40">
        <v>0</v>
      </c>
      <c r="I3" s="38">
        <v>64</v>
      </c>
      <c r="J3" s="4"/>
      <c r="K3" s="35">
        <v>0.21329999999999999</v>
      </c>
      <c r="L3" s="39">
        <f t="shared" ref="L3:L12" si="3">(I2+M3)/B3</f>
        <v>0.21333333333333335</v>
      </c>
      <c r="M3" s="40">
        <v>0</v>
      </c>
      <c r="N3" s="41">
        <v>0</v>
      </c>
      <c r="O3" s="4">
        <v>39</v>
      </c>
      <c r="P3" s="4"/>
      <c r="Q3" s="35">
        <f t="shared" si="1"/>
        <v>0.13</v>
      </c>
      <c r="R3" s="35">
        <f t="shared" ref="R3:R12" si="4">(O2+S3)/B3</f>
        <v>0.14000000000000001</v>
      </c>
      <c r="S3" s="40">
        <v>12</v>
      </c>
      <c r="T3" s="37">
        <v>9</v>
      </c>
    </row>
    <row r="4" spans="1:20" x14ac:dyDescent="0.25">
      <c r="A4" s="20">
        <v>44927</v>
      </c>
      <c r="B4" s="21">
        <v>300</v>
      </c>
      <c r="C4" s="33">
        <v>105</v>
      </c>
      <c r="D4" s="34" t="s">
        <v>20</v>
      </c>
      <c r="E4" s="35">
        <f t="shared" si="0"/>
        <v>0.35</v>
      </c>
      <c r="F4" s="39">
        <f t="shared" si="2"/>
        <v>0.37666666666666665</v>
      </c>
      <c r="G4" s="36">
        <v>24</v>
      </c>
      <c r="H4" s="36">
        <v>16</v>
      </c>
      <c r="I4" s="33">
        <v>64</v>
      </c>
      <c r="J4" s="34" t="s">
        <v>20</v>
      </c>
      <c r="K4" s="35">
        <v>0.21329999999999999</v>
      </c>
      <c r="L4" s="39">
        <f t="shared" si="3"/>
        <v>0.21333333333333335</v>
      </c>
      <c r="M4" s="36">
        <v>0</v>
      </c>
      <c r="N4" s="37">
        <v>0</v>
      </c>
      <c r="O4" s="34">
        <v>39</v>
      </c>
      <c r="P4" s="34" t="s">
        <v>20</v>
      </c>
      <c r="Q4" s="35">
        <f t="shared" si="1"/>
        <v>0.13</v>
      </c>
      <c r="R4" s="35">
        <f t="shared" si="4"/>
        <v>0.13</v>
      </c>
      <c r="S4" s="36">
        <v>0</v>
      </c>
      <c r="T4" s="37">
        <v>0</v>
      </c>
    </row>
    <row r="5" spans="1:20" x14ac:dyDescent="0.25">
      <c r="A5" s="22">
        <v>44958</v>
      </c>
      <c r="B5" s="23">
        <v>300</v>
      </c>
      <c r="C5" s="38">
        <v>105</v>
      </c>
      <c r="D5" s="4"/>
      <c r="E5" s="35">
        <f t="shared" si="0"/>
        <v>0.35</v>
      </c>
      <c r="F5" s="39">
        <f t="shared" si="2"/>
        <v>0.35</v>
      </c>
      <c r="G5" s="40">
        <v>0</v>
      </c>
      <c r="H5" s="40">
        <v>0</v>
      </c>
      <c r="I5" s="38">
        <v>72</v>
      </c>
      <c r="J5" s="4"/>
      <c r="K5" s="35">
        <v>0.24</v>
      </c>
      <c r="L5" s="39">
        <f t="shared" si="3"/>
        <v>0.25333333333333335</v>
      </c>
      <c r="M5" s="40">
        <v>12</v>
      </c>
      <c r="N5" s="41">
        <v>8</v>
      </c>
      <c r="O5" s="4">
        <v>47</v>
      </c>
      <c r="P5" s="4"/>
      <c r="Q5" s="35">
        <f t="shared" si="1"/>
        <v>0.15666666666666668</v>
      </c>
      <c r="R5" s="35">
        <f t="shared" si="4"/>
        <v>0.17</v>
      </c>
      <c r="S5" s="40">
        <v>12</v>
      </c>
      <c r="T5" s="37">
        <v>8</v>
      </c>
    </row>
    <row r="6" spans="1:20" x14ac:dyDescent="0.25">
      <c r="A6" s="20">
        <v>44986</v>
      </c>
      <c r="B6" s="21">
        <v>300</v>
      </c>
      <c r="C6" s="33">
        <v>115</v>
      </c>
      <c r="D6" s="34" t="s">
        <v>20</v>
      </c>
      <c r="E6" s="35">
        <f t="shared" si="0"/>
        <v>0.38333333333333336</v>
      </c>
      <c r="F6" s="39">
        <f t="shared" si="2"/>
        <v>0.39</v>
      </c>
      <c r="G6" s="36">
        <v>12</v>
      </c>
      <c r="H6" s="36">
        <v>10</v>
      </c>
      <c r="I6" s="33">
        <v>79</v>
      </c>
      <c r="J6" s="34" t="s">
        <v>20</v>
      </c>
      <c r="K6" s="35">
        <v>0.26329999999999998</v>
      </c>
      <c r="L6" s="39">
        <f t="shared" si="3"/>
        <v>0.28000000000000003</v>
      </c>
      <c r="M6" s="36">
        <v>12</v>
      </c>
      <c r="N6" s="37">
        <v>7</v>
      </c>
      <c r="O6" s="34">
        <v>47</v>
      </c>
      <c r="P6" s="34" t="s">
        <v>20</v>
      </c>
      <c r="Q6" s="35">
        <f t="shared" si="1"/>
        <v>0.15666666666666668</v>
      </c>
      <c r="R6" s="35">
        <f t="shared" si="4"/>
        <v>0.15666666666666668</v>
      </c>
      <c r="S6" s="36">
        <v>0</v>
      </c>
      <c r="T6" s="37">
        <v>0</v>
      </c>
    </row>
    <row r="7" spans="1:20" x14ac:dyDescent="0.25">
      <c r="A7" s="22">
        <v>45017</v>
      </c>
      <c r="B7" s="23">
        <v>300</v>
      </c>
      <c r="C7" s="38">
        <v>123</v>
      </c>
      <c r="D7" s="4"/>
      <c r="E7" s="35">
        <f t="shared" si="0"/>
        <v>0.41</v>
      </c>
      <c r="F7" s="39">
        <f t="shared" si="2"/>
        <v>0.42333333333333334</v>
      </c>
      <c r="G7" s="40">
        <v>12</v>
      </c>
      <c r="H7" s="40">
        <v>8</v>
      </c>
      <c r="I7" s="38">
        <v>79</v>
      </c>
      <c r="J7" s="4"/>
      <c r="K7" s="35">
        <v>0.26329999999999998</v>
      </c>
      <c r="L7" s="39">
        <f t="shared" si="3"/>
        <v>0.26333333333333331</v>
      </c>
      <c r="M7" s="40">
        <v>0</v>
      </c>
      <c r="N7" s="41">
        <v>0</v>
      </c>
      <c r="O7" s="4">
        <v>53</v>
      </c>
      <c r="P7" s="4"/>
      <c r="Q7" s="35">
        <f t="shared" si="1"/>
        <v>0.17666666666666667</v>
      </c>
      <c r="R7" s="35">
        <f t="shared" si="4"/>
        <v>0.19666666666666666</v>
      </c>
      <c r="S7" s="40">
        <v>12</v>
      </c>
      <c r="T7" s="37">
        <v>6</v>
      </c>
    </row>
    <row r="8" spans="1:20" x14ac:dyDescent="0.25">
      <c r="A8" s="20">
        <v>45047</v>
      </c>
      <c r="B8" s="21">
        <v>300</v>
      </c>
      <c r="C8" s="33">
        <v>142</v>
      </c>
      <c r="D8" s="34" t="s">
        <v>20</v>
      </c>
      <c r="E8" s="35">
        <f t="shared" si="0"/>
        <v>0.47333333333333333</v>
      </c>
      <c r="F8" s="39">
        <f t="shared" si="2"/>
        <v>0.49</v>
      </c>
      <c r="G8" s="36">
        <v>24</v>
      </c>
      <c r="H8" s="36">
        <v>19</v>
      </c>
      <c r="I8" s="33">
        <v>90</v>
      </c>
      <c r="J8" s="34" t="s">
        <v>20</v>
      </c>
      <c r="K8" s="35">
        <v>0.3</v>
      </c>
      <c r="L8" s="39">
        <f t="shared" si="3"/>
        <v>0.30333333333333334</v>
      </c>
      <c r="M8" s="36">
        <v>12</v>
      </c>
      <c r="N8" s="37">
        <v>11</v>
      </c>
      <c r="O8" s="34">
        <v>62</v>
      </c>
      <c r="P8" s="34" t="s">
        <v>20</v>
      </c>
      <c r="Q8" s="35">
        <f t="shared" si="1"/>
        <v>0.20666666666666667</v>
      </c>
      <c r="R8" s="35">
        <f t="shared" si="4"/>
        <v>0.21666666666666667</v>
      </c>
      <c r="S8" s="36">
        <v>12</v>
      </c>
      <c r="T8" s="37">
        <v>9</v>
      </c>
    </row>
    <row r="9" spans="1:20" x14ac:dyDescent="0.25">
      <c r="A9" s="22">
        <v>45078</v>
      </c>
      <c r="B9" s="23">
        <v>300</v>
      </c>
      <c r="C9" s="38">
        <v>160</v>
      </c>
      <c r="D9" s="4"/>
      <c r="E9" s="35">
        <f t="shared" si="0"/>
        <v>0.53333333333333333</v>
      </c>
      <c r="F9" s="39">
        <f t="shared" si="2"/>
        <v>0.55333333333333334</v>
      </c>
      <c r="G9" s="40">
        <v>24</v>
      </c>
      <c r="H9" s="40">
        <v>18</v>
      </c>
      <c r="I9" s="38">
        <v>105</v>
      </c>
      <c r="J9" s="4"/>
      <c r="K9" s="35">
        <v>0.35</v>
      </c>
      <c r="L9" s="39">
        <f t="shared" si="3"/>
        <v>0.38</v>
      </c>
      <c r="M9" s="40">
        <v>24</v>
      </c>
      <c r="N9" s="41">
        <v>15</v>
      </c>
      <c r="O9" s="4">
        <v>62</v>
      </c>
      <c r="P9" s="4"/>
      <c r="Q9" s="35">
        <f t="shared" si="1"/>
        <v>0.20666666666666667</v>
      </c>
      <c r="R9" s="35">
        <f t="shared" si="4"/>
        <v>0.20666666666666667</v>
      </c>
      <c r="S9" s="40">
        <v>0</v>
      </c>
      <c r="T9" s="37">
        <v>0</v>
      </c>
    </row>
    <row r="10" spans="1:20" x14ac:dyDescent="0.25">
      <c r="A10" s="20">
        <v>45108</v>
      </c>
      <c r="B10" s="21">
        <v>300</v>
      </c>
      <c r="C10" s="33">
        <v>160</v>
      </c>
      <c r="D10" s="34" t="s">
        <v>20</v>
      </c>
      <c r="E10" s="35">
        <f t="shared" si="0"/>
        <v>0.53333333333333333</v>
      </c>
      <c r="F10" s="39">
        <f t="shared" si="2"/>
        <v>0.53333333333333333</v>
      </c>
      <c r="G10" s="36">
        <v>0</v>
      </c>
      <c r="H10" s="36">
        <v>0</v>
      </c>
      <c r="I10" s="33">
        <v>105</v>
      </c>
      <c r="J10" s="34" t="s">
        <v>20</v>
      </c>
      <c r="K10" s="35">
        <v>0.35</v>
      </c>
      <c r="L10" s="39">
        <f t="shared" si="3"/>
        <v>0.39</v>
      </c>
      <c r="M10" s="36">
        <v>12</v>
      </c>
      <c r="N10" s="37">
        <v>0</v>
      </c>
      <c r="O10" s="34">
        <v>69</v>
      </c>
      <c r="P10" s="34" t="s">
        <v>20</v>
      </c>
      <c r="Q10" s="35">
        <f t="shared" si="1"/>
        <v>0.23</v>
      </c>
      <c r="R10" s="35">
        <f t="shared" si="4"/>
        <v>0.24666666666666667</v>
      </c>
      <c r="S10" s="36">
        <v>12</v>
      </c>
      <c r="T10" s="37">
        <v>7</v>
      </c>
    </row>
    <row r="11" spans="1:20" x14ac:dyDescent="0.25">
      <c r="A11" s="22">
        <v>45139</v>
      </c>
      <c r="B11" s="23">
        <v>300</v>
      </c>
      <c r="C11" s="38">
        <v>160</v>
      </c>
      <c r="D11" s="4"/>
      <c r="E11" s="35">
        <f t="shared" si="0"/>
        <v>0.53333333333333333</v>
      </c>
      <c r="F11" s="39">
        <f t="shared" si="2"/>
        <v>0.53333333333333333</v>
      </c>
      <c r="G11" s="40">
        <v>0</v>
      </c>
      <c r="H11" s="40">
        <v>0</v>
      </c>
      <c r="I11" s="38">
        <v>115</v>
      </c>
      <c r="J11" s="4"/>
      <c r="K11" s="35">
        <v>0.38329999999999997</v>
      </c>
      <c r="L11" s="39">
        <f t="shared" si="3"/>
        <v>0.35</v>
      </c>
      <c r="M11" s="40">
        <v>0</v>
      </c>
      <c r="N11" s="41">
        <v>10</v>
      </c>
      <c r="O11" s="4">
        <v>69</v>
      </c>
      <c r="P11" s="4"/>
      <c r="Q11" s="35">
        <f t="shared" si="1"/>
        <v>0.23</v>
      </c>
      <c r="R11" s="35">
        <f t="shared" si="4"/>
        <v>0.23</v>
      </c>
      <c r="S11" s="40">
        <v>0</v>
      </c>
      <c r="T11" s="37">
        <v>0</v>
      </c>
    </row>
    <row r="12" spans="1:20" x14ac:dyDescent="0.25">
      <c r="A12" s="20">
        <v>45170</v>
      </c>
      <c r="B12" s="21">
        <v>300</v>
      </c>
      <c r="C12" s="33">
        <v>178</v>
      </c>
      <c r="D12" s="34" t="s">
        <v>20</v>
      </c>
      <c r="E12" s="35">
        <f t="shared" si="0"/>
        <v>0.59333333333333338</v>
      </c>
      <c r="F12" s="39">
        <f t="shared" si="2"/>
        <v>0.61333333333333329</v>
      </c>
      <c r="G12" s="36">
        <v>24</v>
      </c>
      <c r="H12" s="36">
        <v>18</v>
      </c>
      <c r="I12" s="33">
        <v>123</v>
      </c>
      <c r="J12" s="34" t="s">
        <v>20</v>
      </c>
      <c r="K12" s="35">
        <v>0.41</v>
      </c>
      <c r="L12" s="39">
        <f t="shared" si="3"/>
        <v>0.42333333333333334</v>
      </c>
      <c r="M12" s="36">
        <v>12</v>
      </c>
      <c r="N12" s="37">
        <v>8</v>
      </c>
      <c r="O12" s="34">
        <v>78</v>
      </c>
      <c r="P12" s="34" t="s">
        <v>20</v>
      </c>
      <c r="Q12" s="35">
        <f t="shared" si="1"/>
        <v>0.26</v>
      </c>
      <c r="R12" s="35">
        <f t="shared" si="4"/>
        <v>0.27</v>
      </c>
      <c r="S12" s="36">
        <v>12</v>
      </c>
      <c r="T12" s="37">
        <v>9</v>
      </c>
    </row>
    <row r="13" spans="1:20" x14ac:dyDescent="0.25">
      <c r="A13" s="24">
        <v>45200</v>
      </c>
      <c r="B13" s="25">
        <v>300</v>
      </c>
      <c r="C13" s="42" t="s">
        <v>20</v>
      </c>
      <c r="D13" s="2">
        <f>C12+G13</f>
        <v>202</v>
      </c>
      <c r="E13" s="43" t="e">
        <f t="shared" si="0"/>
        <v>#VALUE!</v>
      </c>
      <c r="F13" s="44">
        <v>0.67</v>
      </c>
      <c r="G13" s="2">
        <v>24</v>
      </c>
      <c r="H13" s="40" t="s">
        <v>20</v>
      </c>
      <c r="I13" s="42" t="s">
        <v>20</v>
      </c>
      <c r="J13" s="2">
        <f>I12+M13</f>
        <v>135</v>
      </c>
      <c r="K13" s="43" t="e">
        <f t="shared" ref="K13:K18" si="5">I13/B13</f>
        <v>#VALUE!</v>
      </c>
      <c r="L13" s="52">
        <f t="shared" ref="L13:L18" si="6">J13/B13</f>
        <v>0.45</v>
      </c>
      <c r="M13" s="2">
        <v>12</v>
      </c>
      <c r="N13" s="41" t="s">
        <v>20</v>
      </c>
      <c r="O13" s="2" t="s">
        <v>20</v>
      </c>
      <c r="P13" s="2">
        <v>102</v>
      </c>
      <c r="Q13" s="43" t="e">
        <f t="shared" si="1"/>
        <v>#VALUE!</v>
      </c>
      <c r="R13" s="52">
        <f t="shared" ref="R13:R18" si="7">P13/B13</f>
        <v>0.34</v>
      </c>
      <c r="S13" s="2">
        <v>24</v>
      </c>
      <c r="T13" s="54" t="s">
        <v>20</v>
      </c>
    </row>
    <row r="14" spans="1:20" x14ac:dyDescent="0.25">
      <c r="A14" s="26">
        <v>45231</v>
      </c>
      <c r="B14" s="25">
        <v>300</v>
      </c>
      <c r="C14" s="45" t="s">
        <v>20</v>
      </c>
      <c r="D14" s="46">
        <f>D13+G14</f>
        <v>214</v>
      </c>
      <c r="E14" s="43" t="e">
        <f t="shared" si="0"/>
        <v>#VALUE!</v>
      </c>
      <c r="F14" s="44">
        <v>0.71</v>
      </c>
      <c r="G14" s="46">
        <v>12</v>
      </c>
      <c r="H14" s="36" t="s">
        <v>20</v>
      </c>
      <c r="I14" s="45" t="s">
        <v>20</v>
      </c>
      <c r="J14" s="46">
        <f>J13+M14</f>
        <v>158</v>
      </c>
      <c r="K14" s="43" t="e">
        <f t="shared" si="5"/>
        <v>#VALUE!</v>
      </c>
      <c r="L14" s="52">
        <f t="shared" si="6"/>
        <v>0.52666666666666662</v>
      </c>
      <c r="M14" s="46">
        <v>23</v>
      </c>
      <c r="N14" s="37" t="s">
        <v>20</v>
      </c>
      <c r="O14" s="46" t="s">
        <v>20</v>
      </c>
      <c r="P14" s="46">
        <v>114</v>
      </c>
      <c r="Q14" s="43" t="e">
        <f t="shared" si="1"/>
        <v>#VALUE!</v>
      </c>
      <c r="R14" s="52">
        <f t="shared" si="7"/>
        <v>0.38</v>
      </c>
      <c r="S14" s="46">
        <v>12</v>
      </c>
      <c r="T14" s="55" t="s">
        <v>20</v>
      </c>
    </row>
    <row r="15" spans="1:20" x14ac:dyDescent="0.25">
      <c r="A15" s="24">
        <v>45261</v>
      </c>
      <c r="B15" s="25">
        <v>300</v>
      </c>
      <c r="C15" s="42" t="s">
        <v>20</v>
      </c>
      <c r="D15" s="2">
        <f>D14+G15</f>
        <v>226</v>
      </c>
      <c r="E15" s="43" t="e">
        <f t="shared" si="0"/>
        <v>#VALUE!</v>
      </c>
      <c r="F15" s="44">
        <v>0.75</v>
      </c>
      <c r="G15" s="2">
        <v>12</v>
      </c>
      <c r="H15" s="40" t="s">
        <v>20</v>
      </c>
      <c r="I15" s="42" t="s">
        <v>20</v>
      </c>
      <c r="J15" s="2">
        <f>J14+M15</f>
        <v>170</v>
      </c>
      <c r="K15" s="43" t="e">
        <f t="shared" si="5"/>
        <v>#VALUE!</v>
      </c>
      <c r="L15" s="52">
        <f t="shared" si="6"/>
        <v>0.56666666666666665</v>
      </c>
      <c r="M15" s="2">
        <v>12</v>
      </c>
      <c r="N15" s="41" t="s">
        <v>20</v>
      </c>
      <c r="O15" s="2" t="s">
        <v>20</v>
      </c>
      <c r="P15" s="2">
        <v>114</v>
      </c>
      <c r="Q15" s="43" t="e">
        <f t="shared" si="1"/>
        <v>#VALUE!</v>
      </c>
      <c r="R15" s="52">
        <f t="shared" si="7"/>
        <v>0.38</v>
      </c>
      <c r="S15" s="2">
        <v>0</v>
      </c>
      <c r="T15" s="54" t="s">
        <v>20</v>
      </c>
    </row>
    <row r="16" spans="1:20" x14ac:dyDescent="0.25">
      <c r="A16" s="26">
        <v>45292</v>
      </c>
      <c r="B16" s="25">
        <v>300</v>
      </c>
      <c r="C16" s="45" t="s">
        <v>20</v>
      </c>
      <c r="D16" s="46">
        <f>D15+G16</f>
        <v>226</v>
      </c>
      <c r="E16" s="43" t="e">
        <f t="shared" si="0"/>
        <v>#VALUE!</v>
      </c>
      <c r="F16" s="44">
        <v>0.75</v>
      </c>
      <c r="G16" s="46">
        <v>0</v>
      </c>
      <c r="H16" s="36" t="s">
        <v>20</v>
      </c>
      <c r="I16" s="45" t="s">
        <v>20</v>
      </c>
      <c r="J16" s="46">
        <f>J15+M16</f>
        <v>170</v>
      </c>
      <c r="K16" s="43" t="e">
        <f t="shared" si="5"/>
        <v>#VALUE!</v>
      </c>
      <c r="L16" s="52">
        <f t="shared" si="6"/>
        <v>0.56666666666666665</v>
      </c>
      <c r="M16" s="46">
        <v>0</v>
      </c>
      <c r="N16" s="37" t="s">
        <v>20</v>
      </c>
      <c r="O16" s="46" t="s">
        <v>20</v>
      </c>
      <c r="P16" s="46">
        <v>114</v>
      </c>
      <c r="Q16" s="43" t="e">
        <f t="shared" si="1"/>
        <v>#VALUE!</v>
      </c>
      <c r="R16" s="52">
        <f t="shared" si="7"/>
        <v>0.38</v>
      </c>
      <c r="S16" s="46">
        <v>0</v>
      </c>
      <c r="T16" s="55" t="s">
        <v>20</v>
      </c>
    </row>
    <row r="17" spans="1:20" x14ac:dyDescent="0.25">
      <c r="A17" s="24">
        <v>45323</v>
      </c>
      <c r="B17" s="25">
        <v>300</v>
      </c>
      <c r="C17" s="42" t="s">
        <v>20</v>
      </c>
      <c r="D17" s="2">
        <f>D16+G17</f>
        <v>226</v>
      </c>
      <c r="E17" s="43" t="e">
        <f t="shared" si="0"/>
        <v>#VALUE!</v>
      </c>
      <c r="F17" s="44">
        <v>0.75</v>
      </c>
      <c r="G17" s="2">
        <v>0</v>
      </c>
      <c r="H17" s="40" t="s">
        <v>20</v>
      </c>
      <c r="I17" s="42" t="s">
        <v>20</v>
      </c>
      <c r="J17" s="2">
        <f>J16+M17</f>
        <v>170</v>
      </c>
      <c r="K17" s="43" t="e">
        <f t="shared" si="5"/>
        <v>#VALUE!</v>
      </c>
      <c r="L17" s="52">
        <f t="shared" si="6"/>
        <v>0.56666666666666665</v>
      </c>
      <c r="M17" s="2">
        <v>0</v>
      </c>
      <c r="N17" s="41" t="s">
        <v>20</v>
      </c>
      <c r="O17" s="2" t="s">
        <v>20</v>
      </c>
      <c r="P17" s="2">
        <v>114</v>
      </c>
      <c r="Q17" s="43" t="e">
        <f t="shared" si="1"/>
        <v>#VALUE!</v>
      </c>
      <c r="R17" s="52">
        <f t="shared" si="7"/>
        <v>0.38</v>
      </c>
      <c r="S17" s="2">
        <v>0</v>
      </c>
      <c r="T17" s="54" t="s">
        <v>20</v>
      </c>
    </row>
    <row r="18" spans="1:20" ht="14.4" thickBot="1" x14ac:dyDescent="0.3">
      <c r="A18" s="27">
        <v>45352</v>
      </c>
      <c r="B18" s="28">
        <v>300</v>
      </c>
      <c r="C18" s="47" t="s">
        <v>20</v>
      </c>
      <c r="D18" s="48">
        <f>D17+G18</f>
        <v>226</v>
      </c>
      <c r="E18" s="49" t="e">
        <f t="shared" si="0"/>
        <v>#VALUE!</v>
      </c>
      <c r="F18" s="50">
        <v>0.75</v>
      </c>
      <c r="G18" s="48">
        <v>0</v>
      </c>
      <c r="H18" s="57" t="s">
        <v>20</v>
      </c>
      <c r="I18" s="47" t="s">
        <v>20</v>
      </c>
      <c r="J18" s="48">
        <f>J17+M18</f>
        <v>170</v>
      </c>
      <c r="K18" s="49" t="e">
        <f t="shared" si="5"/>
        <v>#VALUE!</v>
      </c>
      <c r="L18" s="53">
        <f t="shared" si="6"/>
        <v>0.56666666666666665</v>
      </c>
      <c r="M18" s="48">
        <v>0</v>
      </c>
      <c r="N18" s="51" t="s">
        <v>20</v>
      </c>
      <c r="O18" s="48" t="s">
        <v>20</v>
      </c>
      <c r="P18" s="48">
        <v>114</v>
      </c>
      <c r="Q18" s="49" t="e">
        <f t="shared" si="1"/>
        <v>#VALUE!</v>
      </c>
      <c r="R18" s="53">
        <f t="shared" si="7"/>
        <v>0.38</v>
      </c>
      <c r="S18" s="48">
        <v>0</v>
      </c>
      <c r="T18" s="56"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72"/>
  <sheetViews>
    <sheetView workbookViewId="0">
      <pane ySplit="1" topLeftCell="A2" activePane="bottomLeft" state="frozen"/>
      <selection pane="bottomLeft" activeCell="A2" sqref="A2"/>
    </sheetView>
  </sheetViews>
  <sheetFormatPr defaultRowHeight="13.8" x14ac:dyDescent="0.25"/>
  <cols>
    <col min="1" max="1" width="11" customWidth="1"/>
    <col min="2" max="2" width="22.21875" customWidth="1"/>
    <col min="3" max="3" width="9" customWidth="1"/>
    <col min="4" max="4" width="9" bestFit="1" customWidth="1"/>
  </cols>
  <sheetData>
    <row r="1" spans="1:2" ht="45" customHeight="1" x14ac:dyDescent="0.25">
      <c r="A1" s="91" t="s">
        <v>167</v>
      </c>
      <c r="B1" s="91" t="s">
        <v>179</v>
      </c>
    </row>
    <row r="2" spans="1:2" x14ac:dyDescent="0.25">
      <c r="A2" s="88">
        <v>43678</v>
      </c>
      <c r="B2" s="90">
        <v>0.57345971563981046</v>
      </c>
    </row>
    <row r="3" spans="1:2" x14ac:dyDescent="0.25">
      <c r="A3" s="88">
        <v>43709</v>
      </c>
      <c r="B3" s="90">
        <v>0.56825396825396823</v>
      </c>
    </row>
    <row r="4" spans="1:2" x14ac:dyDescent="0.25">
      <c r="A4" s="88">
        <v>43739</v>
      </c>
      <c r="B4" s="90">
        <v>0.58798283261802575</v>
      </c>
    </row>
    <row r="5" spans="1:2" x14ac:dyDescent="0.25">
      <c r="A5" s="88">
        <v>43770</v>
      </c>
      <c r="B5" s="90">
        <v>0.61127596439169141</v>
      </c>
    </row>
    <row r="6" spans="1:2" x14ac:dyDescent="0.25">
      <c r="A6" s="88">
        <v>43800</v>
      </c>
      <c r="B6" s="90">
        <v>0.58215010141987833</v>
      </c>
    </row>
    <row r="7" spans="1:2" x14ac:dyDescent="0.25">
      <c r="A7" s="88">
        <v>43831</v>
      </c>
      <c r="B7" s="90">
        <v>0.65620542082738942</v>
      </c>
    </row>
    <row r="8" spans="1:2" x14ac:dyDescent="0.25">
      <c r="A8" s="88">
        <v>43862</v>
      </c>
      <c r="B8" s="90">
        <v>0.67609618104667613</v>
      </c>
    </row>
    <row r="9" spans="1:2" x14ac:dyDescent="0.25">
      <c r="A9" s="88">
        <v>43891</v>
      </c>
      <c r="B9" s="90">
        <v>0.63079470198675491</v>
      </c>
    </row>
    <row r="10" spans="1:2" x14ac:dyDescent="0.25">
      <c r="A10" s="88">
        <v>43922</v>
      </c>
      <c r="B10" s="90">
        <v>0.80249480249480254</v>
      </c>
    </row>
    <row r="11" spans="1:2" x14ac:dyDescent="0.25">
      <c r="A11" s="88">
        <v>43952</v>
      </c>
      <c r="B11" s="90">
        <v>0.875</v>
      </c>
    </row>
    <row r="12" spans="1:2" x14ac:dyDescent="0.25">
      <c r="A12" s="88">
        <v>43983</v>
      </c>
      <c r="B12" s="90">
        <v>0.90189520624303232</v>
      </c>
    </row>
    <row r="13" spans="1:2" x14ac:dyDescent="0.25">
      <c r="A13" s="88">
        <v>44013</v>
      </c>
      <c r="B13" s="90">
        <v>0.80576441102756891</v>
      </c>
    </row>
    <row r="14" spans="1:2" x14ac:dyDescent="0.25">
      <c r="A14" s="88">
        <v>44044</v>
      </c>
      <c r="B14" s="90">
        <v>0.66479663394109401</v>
      </c>
    </row>
    <row r="15" spans="1:2" x14ac:dyDescent="0.25">
      <c r="A15" s="88">
        <v>44075</v>
      </c>
      <c r="B15" s="90">
        <v>0.61088977423638779</v>
      </c>
    </row>
    <row r="16" spans="1:2" x14ac:dyDescent="0.25">
      <c r="A16" s="88">
        <v>44105</v>
      </c>
      <c r="B16" s="90">
        <v>0.63233532934131742</v>
      </c>
    </row>
    <row r="17" spans="1:2" x14ac:dyDescent="0.25">
      <c r="A17" s="88">
        <v>44136</v>
      </c>
      <c r="B17" s="90">
        <v>0.66882276843467015</v>
      </c>
    </row>
    <row r="18" spans="1:2" x14ac:dyDescent="0.25">
      <c r="A18" s="88">
        <v>44166</v>
      </c>
      <c r="B18" s="90">
        <v>0.71276595744680848</v>
      </c>
    </row>
    <row r="19" spans="1:2" x14ac:dyDescent="0.25">
      <c r="A19" s="88">
        <v>44197</v>
      </c>
      <c r="B19" s="90">
        <v>0.77168141592920358</v>
      </c>
    </row>
    <row r="20" spans="1:2" x14ac:dyDescent="0.25">
      <c r="A20" s="88">
        <v>44228</v>
      </c>
      <c r="B20" s="90">
        <v>0.83865814696485619</v>
      </c>
    </row>
    <row r="21" spans="1:2" x14ac:dyDescent="0.25">
      <c r="A21" s="88">
        <v>44256</v>
      </c>
      <c r="B21" s="90">
        <v>0.81256656017039408</v>
      </c>
    </row>
    <row r="22" spans="1:2" x14ac:dyDescent="0.25">
      <c r="A22" s="88">
        <v>44287</v>
      </c>
      <c r="B22" s="90">
        <v>0.79209183673469385</v>
      </c>
    </row>
    <row r="23" spans="1:2" x14ac:dyDescent="0.25">
      <c r="A23" s="88">
        <v>44317</v>
      </c>
      <c r="B23" s="90">
        <v>0.74117647058823533</v>
      </c>
    </row>
    <row r="24" spans="1:2" x14ac:dyDescent="0.25">
      <c r="A24" s="88">
        <v>44348</v>
      </c>
      <c r="B24" s="90">
        <v>0.72926829268292681</v>
      </c>
    </row>
    <row r="25" spans="1:2" x14ac:dyDescent="0.25">
      <c r="A25" s="88">
        <v>44378</v>
      </c>
      <c r="B25" s="90">
        <v>0.71358024691358024</v>
      </c>
    </row>
    <row r="26" spans="1:2" x14ac:dyDescent="0.25">
      <c r="A26" s="88">
        <v>44409</v>
      </c>
      <c r="B26" s="90">
        <v>0.67574257425742579</v>
      </c>
    </row>
    <row r="27" spans="1:2" x14ac:dyDescent="0.25">
      <c r="A27" s="88">
        <v>44440</v>
      </c>
      <c r="B27" s="90">
        <v>0.63756613756613756</v>
      </c>
    </row>
    <row r="28" spans="1:2" x14ac:dyDescent="0.25">
      <c r="A28" s="88">
        <v>44470</v>
      </c>
      <c r="B28" s="90">
        <v>0.65861027190332322</v>
      </c>
    </row>
    <row r="29" spans="1:2" x14ac:dyDescent="0.25">
      <c r="A29" s="88">
        <v>44501</v>
      </c>
      <c r="B29" s="90">
        <v>0.5942249240121581</v>
      </c>
    </row>
    <row r="30" spans="1:2" x14ac:dyDescent="0.25">
      <c r="A30" s="88">
        <v>44531</v>
      </c>
      <c r="B30" s="90">
        <v>0.56909090909090909</v>
      </c>
    </row>
    <row r="31" spans="1:2" x14ac:dyDescent="0.25">
      <c r="A31" s="88">
        <v>44562</v>
      </c>
      <c r="B31" s="90">
        <v>0.56384505021520803</v>
      </c>
    </row>
    <row r="32" spans="1:2" x14ac:dyDescent="0.25">
      <c r="A32" s="88">
        <v>44593</v>
      </c>
      <c r="B32" s="90">
        <v>0.57750759878419455</v>
      </c>
    </row>
    <row r="33" spans="1:2" x14ac:dyDescent="0.25">
      <c r="A33" s="88">
        <v>44621</v>
      </c>
      <c r="B33" s="90">
        <v>0.54768786127167635</v>
      </c>
    </row>
    <row r="34" spans="1:2" x14ac:dyDescent="0.25">
      <c r="A34" s="88">
        <v>44652</v>
      </c>
      <c r="B34" s="90">
        <v>0.56870229007633588</v>
      </c>
    </row>
    <row r="35" spans="1:2" x14ac:dyDescent="0.25">
      <c r="A35" s="88">
        <v>44682</v>
      </c>
      <c r="B35" s="90">
        <v>0.57168141592920352</v>
      </c>
    </row>
    <row r="36" spans="1:2" x14ac:dyDescent="0.25">
      <c r="A36" s="88">
        <v>44713</v>
      </c>
      <c r="B36" s="90">
        <v>0.52500000000000002</v>
      </c>
    </row>
    <row r="37" spans="1:2" x14ac:dyDescent="0.25">
      <c r="A37" s="88">
        <v>44743</v>
      </c>
      <c r="B37" s="90">
        <v>0.49494949494949497</v>
      </c>
    </row>
    <row r="38" spans="1:2" x14ac:dyDescent="0.25">
      <c r="A38" s="88">
        <v>44774</v>
      </c>
      <c r="B38" s="90">
        <v>0.38879736408566723</v>
      </c>
    </row>
    <row r="39" spans="1:2" x14ac:dyDescent="0.25">
      <c r="A39" s="88">
        <v>44805</v>
      </c>
      <c r="B39" s="90">
        <v>0.37636761487964987</v>
      </c>
    </row>
    <row r="40" spans="1:2" x14ac:dyDescent="0.25">
      <c r="A40" s="88">
        <v>44835</v>
      </c>
      <c r="B40" s="90">
        <v>0.29153269024651662</v>
      </c>
    </row>
    <row r="41" spans="1:2" x14ac:dyDescent="0.25">
      <c r="A41" s="88">
        <v>44866</v>
      </c>
      <c r="B41" s="90">
        <v>0.41317365269461076</v>
      </c>
    </row>
    <row r="42" spans="1:2" x14ac:dyDescent="0.25">
      <c r="A42" s="88">
        <v>44896</v>
      </c>
      <c r="B42" s="90">
        <v>0.39285714285714285</v>
      </c>
    </row>
    <row r="43" spans="1:2" x14ac:dyDescent="0.25">
      <c r="A43" s="88">
        <v>44927</v>
      </c>
      <c r="B43" s="90">
        <v>0.40376569037656906</v>
      </c>
    </row>
    <row r="44" spans="1:2" x14ac:dyDescent="0.25">
      <c r="A44" s="88">
        <v>44958</v>
      </c>
      <c r="B44" s="90">
        <v>0.45738045738045741</v>
      </c>
    </row>
    <row r="45" spans="1:2" x14ac:dyDescent="0.25">
      <c r="A45" s="88">
        <v>44986</v>
      </c>
      <c r="B45" s="90">
        <v>0.37959183673469388</v>
      </c>
    </row>
    <row r="46" spans="1:2" x14ac:dyDescent="0.25">
      <c r="A46" s="88">
        <v>45017</v>
      </c>
      <c r="B46" s="90">
        <v>0.34240362811791381</v>
      </c>
    </row>
    <row r="47" spans="1:2" x14ac:dyDescent="0.25">
      <c r="A47" s="88">
        <v>45047</v>
      </c>
      <c r="B47" s="90">
        <v>0.4</v>
      </c>
    </row>
    <row r="48" spans="1:2" x14ac:dyDescent="0.25">
      <c r="A48" s="88">
        <v>45078</v>
      </c>
      <c r="B48" s="90">
        <v>0.36825396825396828</v>
      </c>
    </row>
    <row r="49" spans="1:2" x14ac:dyDescent="0.25">
      <c r="A49" s="88">
        <v>45108</v>
      </c>
      <c r="B49" s="90">
        <v>0.4081081081081081</v>
      </c>
    </row>
    <row r="50" spans="1:2" x14ac:dyDescent="0.25">
      <c r="A50" s="88">
        <v>45139</v>
      </c>
      <c r="B50" s="90">
        <v>0.41176470588235292</v>
      </c>
    </row>
    <row r="51" spans="1:2" x14ac:dyDescent="0.25">
      <c r="A51" s="88">
        <v>45170</v>
      </c>
      <c r="B51" s="90">
        <v>0.39480519480519483</v>
      </c>
    </row>
    <row r="52" spans="1:2" x14ac:dyDescent="0.25">
      <c r="A52" s="88">
        <v>45200</v>
      </c>
      <c r="B52" s="90">
        <v>0.40046296296296297</v>
      </c>
    </row>
    <row r="53" spans="1:2" x14ac:dyDescent="0.25">
      <c r="A53" s="88">
        <v>45231</v>
      </c>
      <c r="B53" s="90">
        <v>0.37413394919168591</v>
      </c>
    </row>
    <row r="54" spans="1:2" x14ac:dyDescent="0.25">
      <c r="A54" s="88">
        <v>45261</v>
      </c>
      <c r="B54" s="90">
        <v>0.43893129770992367</v>
      </c>
    </row>
    <row r="55" spans="1:2" x14ac:dyDescent="0.25">
      <c r="A55" s="88">
        <v>45292</v>
      </c>
      <c r="B55" s="90">
        <v>0.41791044776119401</v>
      </c>
    </row>
    <row r="56" spans="1:2" x14ac:dyDescent="0.25">
      <c r="A56" s="88">
        <v>45323</v>
      </c>
      <c r="B56" s="90">
        <v>0.43217665615141954</v>
      </c>
    </row>
    <row r="57" spans="1:2" x14ac:dyDescent="0.25">
      <c r="A57" s="88">
        <v>45352</v>
      </c>
      <c r="B57" s="90">
        <v>0.41509433962264153</v>
      </c>
    </row>
    <row r="58" spans="1:2" x14ac:dyDescent="0.25">
      <c r="A58" s="88">
        <v>45383</v>
      </c>
      <c r="B58" s="90">
        <v>0.3741721854304636</v>
      </c>
    </row>
    <row r="59" spans="1:2" x14ac:dyDescent="0.25">
      <c r="A59" s="78">
        <v>45413</v>
      </c>
      <c r="B59" s="83">
        <v>0.42982456140350878</v>
      </c>
    </row>
    <row r="60" spans="1:2" x14ac:dyDescent="0.25">
      <c r="A60" s="88">
        <v>45444</v>
      </c>
      <c r="B60" s="83">
        <v>0.47826086956521741</v>
      </c>
    </row>
    <row r="61" spans="1:2" x14ac:dyDescent="0.25">
      <c r="A61" s="78">
        <v>45474</v>
      </c>
      <c r="B61" s="83">
        <v>0.38440111420612816</v>
      </c>
    </row>
    <row r="62" spans="1:2" x14ac:dyDescent="0.25">
      <c r="A62" s="88">
        <v>45505</v>
      </c>
      <c r="B62" s="83">
        <v>0.44251626898047725</v>
      </c>
    </row>
    <row r="63" spans="1:2" x14ac:dyDescent="0.25">
      <c r="A63" s="78">
        <v>45536</v>
      </c>
      <c r="B63" s="83">
        <v>0.40243902439024393</v>
      </c>
    </row>
    <row r="64" spans="1:2" x14ac:dyDescent="0.25">
      <c r="A64" s="88">
        <v>45566</v>
      </c>
      <c r="B64" s="83">
        <v>0.49589041095890413</v>
      </c>
    </row>
    <row r="65" spans="1:2" x14ac:dyDescent="0.25">
      <c r="A65" s="78">
        <v>45597</v>
      </c>
      <c r="B65" s="83">
        <v>0.47411444141689374</v>
      </c>
    </row>
    <row r="66" spans="1:2" x14ac:dyDescent="0.25">
      <c r="A66" s="88">
        <v>45627</v>
      </c>
      <c r="B66" s="83">
        <v>0.50252525252525249</v>
      </c>
    </row>
    <row r="67" spans="1:2" x14ac:dyDescent="0.25">
      <c r="A67" s="78">
        <v>45658</v>
      </c>
      <c r="B67" s="83">
        <v>0.44444444444444442</v>
      </c>
    </row>
    <row r="68" spans="1:2" x14ac:dyDescent="0.25">
      <c r="A68" s="88">
        <v>45689</v>
      </c>
      <c r="B68" s="83">
        <v>0.43697478991596639</v>
      </c>
    </row>
    <row r="69" spans="1:2" x14ac:dyDescent="0.25">
      <c r="A69" s="78">
        <v>45717</v>
      </c>
      <c r="B69" s="83">
        <v>0.45152354570637121</v>
      </c>
    </row>
    <row r="70" spans="1:2" x14ac:dyDescent="0.25">
      <c r="A70" s="88">
        <v>45748</v>
      </c>
      <c r="B70" s="83">
        <v>0.44041450777202074</v>
      </c>
    </row>
    <row r="71" spans="1:2" x14ac:dyDescent="0.25">
      <c r="A71" s="78">
        <v>45778</v>
      </c>
      <c r="B71" s="83">
        <v>0.45696721311475408</v>
      </c>
    </row>
    <row r="72" spans="1:2" x14ac:dyDescent="0.25">
      <c r="A72" s="88">
        <v>45809</v>
      </c>
      <c r="B72" s="83">
        <v>0.41176470588235292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G75"/>
  <sheetViews>
    <sheetView workbookViewId="0">
      <pane ySplit="1" topLeftCell="A2" activePane="bottomLeft" state="frozen"/>
      <selection pane="bottomLeft" activeCell="A2" sqref="A2"/>
    </sheetView>
  </sheetViews>
  <sheetFormatPr defaultRowHeight="13.8" x14ac:dyDescent="0.25"/>
  <cols>
    <col min="1" max="1" width="14" customWidth="1"/>
    <col min="2" max="2" width="35.109375" customWidth="1"/>
    <col min="3" max="3" width="23.21875" customWidth="1"/>
    <col min="4" max="4" width="9" customWidth="1"/>
  </cols>
  <sheetData>
    <row r="1" spans="1:3" ht="55.5" customHeight="1" x14ac:dyDescent="0.25">
      <c r="A1" s="91" t="s">
        <v>167</v>
      </c>
      <c r="B1" s="95" t="s">
        <v>180</v>
      </c>
      <c r="C1" s="95" t="s">
        <v>181</v>
      </c>
    </row>
    <row r="2" spans="1:3" x14ac:dyDescent="0.25">
      <c r="A2" s="88">
        <v>43739</v>
      </c>
      <c r="B2" s="106">
        <v>0.15331930724577117</v>
      </c>
      <c r="C2" s="106">
        <v>2.0850275518152658E-2</v>
      </c>
    </row>
    <row r="3" spans="1:3" x14ac:dyDescent="0.25">
      <c r="A3" s="88">
        <v>43770</v>
      </c>
      <c r="B3" s="106">
        <v>0.14154561401251484</v>
      </c>
      <c r="C3" s="106">
        <v>1.7156309820454647E-2</v>
      </c>
    </row>
    <row r="4" spans="1:3" x14ac:dyDescent="0.25">
      <c r="A4" s="88">
        <v>43800</v>
      </c>
      <c r="B4" s="106">
        <v>0.12342999000929973</v>
      </c>
      <c r="C4" s="106">
        <v>1.5474304440679425E-2</v>
      </c>
    </row>
    <row r="5" spans="1:3" x14ac:dyDescent="0.25">
      <c r="A5" s="88">
        <v>43831</v>
      </c>
      <c r="B5" s="106">
        <v>0.13361115497413431</v>
      </c>
      <c r="C5" s="106">
        <v>5.1344772809784285E-2</v>
      </c>
    </row>
    <row r="6" spans="1:3" x14ac:dyDescent="0.25">
      <c r="A6" s="88">
        <v>43862</v>
      </c>
      <c r="B6" s="106">
        <v>0.13813863098773538</v>
      </c>
      <c r="C6" s="106">
        <v>1.8915356320401804E-2</v>
      </c>
    </row>
    <row r="7" spans="1:3" x14ac:dyDescent="0.25">
      <c r="A7" s="88">
        <v>43891</v>
      </c>
      <c r="B7" s="106">
        <v>8.9766008320511584E-2</v>
      </c>
      <c r="C7" s="106">
        <v>2.2341775424445313E-2</v>
      </c>
    </row>
    <row r="8" spans="1:3" x14ac:dyDescent="0.25">
      <c r="A8" s="88">
        <v>43922</v>
      </c>
      <c r="B8" s="106">
        <v>5.4242904171441571E-2</v>
      </c>
      <c r="C8" s="106">
        <v>1.6727470681734618E-2</v>
      </c>
    </row>
    <row r="9" spans="1:3" x14ac:dyDescent="0.25">
      <c r="A9" s="88">
        <v>43952</v>
      </c>
      <c r="B9" s="106">
        <v>6.8353183294050573E-2</v>
      </c>
      <c r="C9" s="106">
        <v>2.5582253926537762E-2</v>
      </c>
    </row>
    <row r="10" spans="1:3" x14ac:dyDescent="0.25">
      <c r="A10" s="88">
        <v>43983</v>
      </c>
      <c r="B10" s="106">
        <v>6.1319146345176115E-2</v>
      </c>
      <c r="C10" s="106">
        <v>2.7115544363694882E-2</v>
      </c>
    </row>
    <row r="11" spans="1:3" x14ac:dyDescent="0.25">
      <c r="A11" s="88">
        <v>44013</v>
      </c>
      <c r="B11" s="106">
        <v>5.7952058527287721E-2</v>
      </c>
      <c r="C11" s="106">
        <v>2.2774981524756824E-2</v>
      </c>
    </row>
    <row r="12" spans="1:3" x14ac:dyDescent="0.25">
      <c r="A12" s="88">
        <v>44044</v>
      </c>
      <c r="B12" s="106">
        <v>8.2826300078208473E-2</v>
      </c>
      <c r="C12" s="106">
        <v>1.8948481543901392E-2</v>
      </c>
    </row>
    <row r="13" spans="1:3" x14ac:dyDescent="0.25">
      <c r="A13" s="88">
        <v>44075</v>
      </c>
      <c r="B13" s="106">
        <v>8.156279825732439E-2</v>
      </c>
      <c r="C13" s="106">
        <v>1.6320110133945253E-2</v>
      </c>
    </row>
    <row r="14" spans="1:3" x14ac:dyDescent="0.25">
      <c r="A14" s="88">
        <v>44105</v>
      </c>
      <c r="B14" s="106">
        <v>7.748498810863011E-2</v>
      </c>
      <c r="C14" s="106">
        <v>1.4990390775144137E-2</v>
      </c>
    </row>
    <row r="15" spans="1:3" x14ac:dyDescent="0.25">
      <c r="A15" s="88">
        <v>44136</v>
      </c>
      <c r="B15" s="106">
        <v>6.9812340853382837E-2</v>
      </c>
      <c r="C15" s="106">
        <v>1.5737815616001523E-2</v>
      </c>
    </row>
    <row r="16" spans="1:3" x14ac:dyDescent="0.25">
      <c r="A16" s="88">
        <v>44166</v>
      </c>
      <c r="B16" s="106">
        <v>5.8333642206963868E-2</v>
      </c>
      <c r="C16" s="106">
        <v>1.6083281597000221E-2</v>
      </c>
    </row>
    <row r="17" spans="1:3" x14ac:dyDescent="0.25">
      <c r="A17" s="88">
        <v>44197</v>
      </c>
      <c r="B17" s="106">
        <v>4.6233828394244184E-2</v>
      </c>
      <c r="C17" s="106">
        <v>1.3593847896418482E-2</v>
      </c>
    </row>
    <row r="18" spans="1:3" x14ac:dyDescent="0.25">
      <c r="A18" s="88">
        <v>44228</v>
      </c>
      <c r="B18" s="106">
        <v>5.274684484038604E-2</v>
      </c>
      <c r="C18" s="106">
        <v>1.883958063390619E-2</v>
      </c>
    </row>
    <row r="19" spans="1:3" x14ac:dyDescent="0.25">
      <c r="A19" s="88">
        <v>44256</v>
      </c>
      <c r="B19" s="106">
        <v>5.6613596812932356E-2</v>
      </c>
      <c r="C19" s="106">
        <v>2.4759836482665148E-2</v>
      </c>
    </row>
    <row r="20" spans="1:3" x14ac:dyDescent="0.25">
      <c r="A20" s="88">
        <v>44287</v>
      </c>
      <c r="B20" s="106">
        <v>6.2083723102250243E-2</v>
      </c>
      <c r="C20" s="106">
        <v>2.3680068806220936E-2</v>
      </c>
    </row>
    <row r="21" spans="1:3" x14ac:dyDescent="0.25">
      <c r="A21" s="88">
        <v>44317</v>
      </c>
      <c r="B21" s="106">
        <v>7.3839002982220306E-2</v>
      </c>
      <c r="C21" s="106">
        <v>3.6284823836037199E-2</v>
      </c>
    </row>
    <row r="22" spans="1:3" x14ac:dyDescent="0.25">
      <c r="A22" s="88">
        <v>44348</v>
      </c>
      <c r="B22" s="106">
        <v>9.1203400280039523E-2</v>
      </c>
      <c r="C22" s="106">
        <v>2.6527253319152542E-2</v>
      </c>
    </row>
    <row r="23" spans="1:3" x14ac:dyDescent="0.25">
      <c r="A23" s="88">
        <v>44378</v>
      </c>
      <c r="B23" s="106">
        <v>9.0466947740625137E-2</v>
      </c>
      <c r="C23" s="106">
        <v>4.1637970737657196E-2</v>
      </c>
    </row>
    <row r="24" spans="1:3" x14ac:dyDescent="0.25">
      <c r="A24" s="88">
        <v>44409</v>
      </c>
      <c r="B24" s="106">
        <v>0.10976051239209134</v>
      </c>
      <c r="C24" s="106">
        <v>2.7117253009065874E-2</v>
      </c>
    </row>
    <row r="25" spans="1:3" x14ac:dyDescent="0.25">
      <c r="A25" s="88">
        <v>44440</v>
      </c>
      <c r="B25" s="106">
        <v>0.12245650028248241</v>
      </c>
      <c r="C25" s="106">
        <v>3.9430426780044985E-2</v>
      </c>
    </row>
    <row r="26" spans="1:3" x14ac:dyDescent="0.25">
      <c r="A26" s="88">
        <v>44470</v>
      </c>
      <c r="B26" s="106">
        <v>0.10901927383708375</v>
      </c>
      <c r="C26" s="106">
        <v>3.1360872132444768E-2</v>
      </c>
    </row>
    <row r="27" spans="1:3" x14ac:dyDescent="0.25">
      <c r="A27" s="88">
        <v>44501</v>
      </c>
      <c r="B27" s="106">
        <v>0.1116544032579018</v>
      </c>
      <c r="C27" s="106">
        <v>2.6159856232742532E-2</v>
      </c>
    </row>
    <row r="28" spans="1:3" x14ac:dyDescent="0.25">
      <c r="A28" s="88">
        <v>44531</v>
      </c>
      <c r="B28" s="106">
        <v>8.7201566400932018E-2</v>
      </c>
      <c r="C28" s="106">
        <v>1.869547240196115E-2</v>
      </c>
    </row>
    <row r="29" spans="1:3" x14ac:dyDescent="0.25">
      <c r="A29" s="88">
        <v>44562</v>
      </c>
      <c r="B29" s="106">
        <v>7.2946093579569507E-2</v>
      </c>
      <c r="C29" s="106">
        <v>2.444938534862991E-2</v>
      </c>
    </row>
    <row r="30" spans="1:3" x14ac:dyDescent="0.25">
      <c r="A30" s="88">
        <v>44593</v>
      </c>
      <c r="B30" s="106">
        <v>9.0991798361615264E-2</v>
      </c>
      <c r="C30" s="106">
        <v>2.6063496920843785E-2</v>
      </c>
    </row>
    <row r="31" spans="1:3" x14ac:dyDescent="0.25">
      <c r="A31" s="88">
        <v>44621</v>
      </c>
      <c r="B31" s="106">
        <v>0.11628350095386268</v>
      </c>
      <c r="C31" s="106">
        <v>3.0995906725194939E-2</v>
      </c>
    </row>
    <row r="32" spans="1:3" x14ac:dyDescent="0.25">
      <c r="A32" s="88">
        <v>44652</v>
      </c>
      <c r="B32" s="106">
        <v>0.1094089729637306</v>
      </c>
      <c r="C32" s="106">
        <v>3.5583005421425527E-2</v>
      </c>
    </row>
    <row r="33" spans="1:3" x14ac:dyDescent="0.25">
      <c r="A33" s="88">
        <v>44682</v>
      </c>
      <c r="B33" s="106">
        <v>0.10973016537251438</v>
      </c>
      <c r="C33" s="106">
        <v>3.6205118894475849E-2</v>
      </c>
    </row>
    <row r="34" spans="1:3" x14ac:dyDescent="0.25">
      <c r="A34" s="88">
        <v>44713</v>
      </c>
      <c r="B34" s="106">
        <v>0.13163892217495471</v>
      </c>
      <c r="C34" s="106">
        <v>3.2877556193287805E-2</v>
      </c>
    </row>
    <row r="35" spans="1:3" x14ac:dyDescent="0.25">
      <c r="A35" s="88">
        <v>44743</v>
      </c>
      <c r="B35" s="106">
        <v>0.12216051645763651</v>
      </c>
      <c r="C35" s="106">
        <v>2.7384460104733842E-2</v>
      </c>
    </row>
    <row r="36" spans="1:3" x14ac:dyDescent="0.25">
      <c r="A36" s="88">
        <v>44774</v>
      </c>
      <c r="B36" s="106">
        <v>0.12475284653366216</v>
      </c>
      <c r="C36" s="106">
        <v>2.9757808899053908E-2</v>
      </c>
    </row>
    <row r="37" spans="1:3" x14ac:dyDescent="0.25">
      <c r="A37" s="88">
        <v>44805</v>
      </c>
      <c r="B37" s="106">
        <v>0.13100624534848987</v>
      </c>
      <c r="C37" s="106">
        <v>3.1866541920377099E-2</v>
      </c>
    </row>
    <row r="38" spans="1:3" x14ac:dyDescent="0.25">
      <c r="A38" s="88">
        <v>44835</v>
      </c>
      <c r="B38" s="106">
        <v>0.12901523293421938</v>
      </c>
      <c r="C38" s="106">
        <v>2.381010045966224E-2</v>
      </c>
    </row>
    <row r="39" spans="1:3" x14ac:dyDescent="0.25">
      <c r="A39" s="88">
        <v>44866</v>
      </c>
      <c r="B39" s="106">
        <v>0.12625122032298319</v>
      </c>
      <c r="C39" s="106">
        <v>2.3574651499768506E-2</v>
      </c>
    </row>
    <row r="40" spans="1:3" x14ac:dyDescent="0.25">
      <c r="A40" s="88">
        <v>44896</v>
      </c>
      <c r="B40" s="106">
        <v>0.10904840465874742</v>
      </c>
      <c r="C40" s="106">
        <v>1.664379583802314E-2</v>
      </c>
    </row>
    <row r="41" spans="1:3" x14ac:dyDescent="0.25">
      <c r="A41" s="88">
        <v>44927</v>
      </c>
      <c r="B41" s="106">
        <v>0.12275048501463595</v>
      </c>
      <c r="C41" s="106">
        <v>2.3131585395736339E-2</v>
      </c>
    </row>
    <row r="42" spans="1:3" x14ac:dyDescent="0.25">
      <c r="A42" s="88">
        <v>44958</v>
      </c>
      <c r="B42" s="106">
        <v>0.13445624337014664</v>
      </c>
      <c r="C42" s="106">
        <v>2.3627791379540693E-2</v>
      </c>
    </row>
    <row r="43" spans="1:3" x14ac:dyDescent="0.25">
      <c r="A43" s="88">
        <v>44986</v>
      </c>
      <c r="B43" s="106">
        <v>0.14056061668871661</v>
      </c>
      <c r="C43" s="106">
        <v>2.5233004507664216E-2</v>
      </c>
    </row>
    <row r="44" spans="1:3" x14ac:dyDescent="0.25">
      <c r="A44" s="88">
        <v>45017</v>
      </c>
      <c r="B44" s="106">
        <v>0.11934287289089208</v>
      </c>
      <c r="C44" s="106">
        <v>3.3823060139825972E-2</v>
      </c>
    </row>
    <row r="45" spans="1:3" x14ac:dyDescent="0.25">
      <c r="A45" s="88">
        <v>45047</v>
      </c>
      <c r="B45" s="106">
        <v>0.12578021259416935</v>
      </c>
      <c r="C45" s="106">
        <v>3.5130307903440697E-2</v>
      </c>
    </row>
    <row r="46" spans="1:3" x14ac:dyDescent="0.25">
      <c r="A46" s="88">
        <v>45078</v>
      </c>
      <c r="B46" s="106">
        <v>0.13314698036729947</v>
      </c>
      <c r="C46" s="106">
        <v>3.3689959622229371E-2</v>
      </c>
    </row>
    <row r="47" spans="1:3" x14ac:dyDescent="0.25">
      <c r="A47" s="88">
        <v>45108</v>
      </c>
      <c r="B47" s="106">
        <v>0.13076409046296489</v>
      </c>
      <c r="C47" s="106">
        <v>3.2139009349943425E-2</v>
      </c>
    </row>
    <row r="48" spans="1:3" x14ac:dyDescent="0.25">
      <c r="A48" s="88">
        <v>45139</v>
      </c>
      <c r="B48" s="106">
        <v>0.118699082342467</v>
      </c>
      <c r="C48" s="106">
        <v>3.775137510716986E-2</v>
      </c>
    </row>
    <row r="49" spans="1:7" x14ac:dyDescent="0.25">
      <c r="A49" s="88">
        <v>45170</v>
      </c>
      <c r="B49" s="106">
        <v>0.1252872300276601</v>
      </c>
      <c r="C49" s="106">
        <v>3.1275938149807454E-2</v>
      </c>
    </row>
    <row r="50" spans="1:7" x14ac:dyDescent="0.25">
      <c r="A50" s="88">
        <v>45200</v>
      </c>
      <c r="B50" s="106">
        <v>0.11822324440789195</v>
      </c>
      <c r="C50" s="106">
        <v>3.0266069541367104E-2</v>
      </c>
    </row>
    <row r="51" spans="1:7" x14ac:dyDescent="0.25">
      <c r="A51" s="88">
        <v>45231</v>
      </c>
      <c r="B51" s="106">
        <v>0.12523715364122054</v>
      </c>
      <c r="C51" s="106">
        <v>2.4593910797935901E-2</v>
      </c>
    </row>
    <row r="52" spans="1:7" x14ac:dyDescent="0.25">
      <c r="A52" s="88">
        <v>45261</v>
      </c>
      <c r="B52" s="106">
        <v>0.10337464913310213</v>
      </c>
      <c r="C52" s="106">
        <v>2.3642094094490557E-2</v>
      </c>
    </row>
    <row r="53" spans="1:7" x14ac:dyDescent="0.25">
      <c r="A53" s="88">
        <v>45292</v>
      </c>
      <c r="B53" s="106">
        <v>0.10707228680682858</v>
      </c>
      <c r="C53" s="106">
        <v>3.2926677423489863E-2</v>
      </c>
    </row>
    <row r="54" spans="1:7" x14ac:dyDescent="0.25">
      <c r="A54" s="88">
        <v>45323</v>
      </c>
      <c r="B54" s="106">
        <v>0.11706651298156677</v>
      </c>
      <c r="C54" s="106">
        <v>4.0683313852949411E-2</v>
      </c>
      <c r="F54" s="3"/>
      <c r="G54" s="3"/>
    </row>
    <row r="55" spans="1:7" x14ac:dyDescent="0.25">
      <c r="A55" s="88">
        <v>45352</v>
      </c>
      <c r="B55" s="106">
        <v>0.12379567952682397</v>
      </c>
      <c r="C55" s="106">
        <v>3.1616953153164915E-2</v>
      </c>
      <c r="F55" s="3"/>
      <c r="G55" s="3"/>
    </row>
    <row r="56" spans="1:7" x14ac:dyDescent="0.25">
      <c r="A56" s="88">
        <v>45383</v>
      </c>
      <c r="B56" s="106">
        <v>0.11791770257711677</v>
      </c>
      <c r="C56" s="106">
        <v>2.4002349903024155E-2</v>
      </c>
      <c r="F56" s="3"/>
      <c r="G56" s="3"/>
    </row>
    <row r="57" spans="1:7" x14ac:dyDescent="0.25">
      <c r="A57" s="78">
        <v>45413</v>
      </c>
      <c r="B57" s="106">
        <v>0.12778916622528738</v>
      </c>
      <c r="C57" s="106">
        <v>2.3852949410915623E-2</v>
      </c>
    </row>
    <row r="58" spans="1:7" x14ac:dyDescent="0.25">
      <c r="A58" s="88">
        <v>45444</v>
      </c>
      <c r="B58" s="106">
        <v>0.14606144679157376</v>
      </c>
      <c r="C58" s="106">
        <v>2.7512101470906717E-2</v>
      </c>
    </row>
    <row r="59" spans="1:7" x14ac:dyDescent="0.25">
      <c r="A59" s="78">
        <v>45474</v>
      </c>
      <c r="B59" s="106">
        <v>0.1428336129465646</v>
      </c>
      <c r="C59" s="106">
        <v>3.8633372868114309E-2</v>
      </c>
    </row>
    <row r="60" spans="1:7" x14ac:dyDescent="0.25">
      <c r="A60" s="88">
        <v>45505</v>
      </c>
      <c r="B60" s="106">
        <v>0.1358812521923175</v>
      </c>
      <c r="C60" s="106">
        <v>2.8534684692718828E-2</v>
      </c>
    </row>
    <row r="61" spans="1:7" x14ac:dyDescent="0.25">
      <c r="A61" s="78">
        <v>45536</v>
      </c>
      <c r="B61" s="106">
        <v>0.13744891185952382</v>
      </c>
      <c r="C61" s="106">
        <v>2.9115206076359743E-2</v>
      </c>
    </row>
    <row r="62" spans="1:7" x14ac:dyDescent="0.25">
      <c r="A62" s="88">
        <v>45566</v>
      </c>
      <c r="B62" s="106">
        <v>0.13741575491801206</v>
      </c>
      <c r="C62" s="106">
        <v>3.4759331062729999E-2</v>
      </c>
    </row>
    <row r="63" spans="1:7" x14ac:dyDescent="0.25">
      <c r="A63" s="78">
        <v>45597</v>
      </c>
      <c r="B63" s="106">
        <v>0.15380532792927332</v>
      </c>
      <c r="C63" s="106">
        <v>4.2071898117637119E-2</v>
      </c>
    </row>
    <row r="64" spans="1:7" x14ac:dyDescent="0.25">
      <c r="A64" s="88">
        <v>45627</v>
      </c>
      <c r="B64" s="106">
        <v>0.1344743761511667</v>
      </c>
      <c r="C64" s="106">
        <v>3.3490821700265551E-2</v>
      </c>
    </row>
    <row r="65" spans="1:3" x14ac:dyDescent="0.25">
      <c r="A65" s="78">
        <v>45658</v>
      </c>
      <c r="B65" s="106">
        <v>0.13575897036408377</v>
      </c>
      <c r="C65" s="106">
        <v>4.0731047473713519E-2</v>
      </c>
    </row>
    <row r="66" spans="1:3" x14ac:dyDescent="0.25">
      <c r="A66" s="88">
        <v>45689</v>
      </c>
      <c r="B66" s="106">
        <v>0.15015115738001258</v>
      </c>
      <c r="C66" s="106">
        <v>4.5583660847098716E-2</v>
      </c>
    </row>
    <row r="67" spans="1:3" x14ac:dyDescent="0.25">
      <c r="A67" s="78">
        <v>45717</v>
      </c>
      <c r="B67" s="106">
        <v>0.15236665209904077</v>
      </c>
      <c r="C67" s="106">
        <v>4.8705627910543767E-2</v>
      </c>
    </row>
    <row r="68" spans="1:3" x14ac:dyDescent="0.25">
      <c r="A68" s="88">
        <v>45748</v>
      </c>
      <c r="B68" s="106">
        <v>0.15707146160274935</v>
      </c>
      <c r="C68" s="106">
        <v>4.5546610676310578E-2</v>
      </c>
    </row>
    <row r="69" spans="1:3" x14ac:dyDescent="0.25">
      <c r="A69" s="78">
        <v>45778</v>
      </c>
      <c r="B69" s="106">
        <v>0.15011403852895513</v>
      </c>
      <c r="C69" s="106">
        <v>4.5809102692209551E-2</v>
      </c>
    </row>
    <row r="70" spans="1:3" x14ac:dyDescent="0.25">
      <c r="A70" s="88">
        <v>45809</v>
      </c>
      <c r="B70" s="106">
        <v>0.16338848100329842</v>
      </c>
      <c r="C70" s="106">
        <v>4.6983148713331854E-2</v>
      </c>
    </row>
    <row r="71" spans="1:3" x14ac:dyDescent="0.25">
      <c r="B71" s="3"/>
    </row>
    <row r="72" spans="1:3" x14ac:dyDescent="0.25">
      <c r="B72" s="3"/>
    </row>
    <row r="73" spans="1:3" x14ac:dyDescent="0.25">
      <c r="B73" s="3"/>
    </row>
    <row r="74" spans="1:3" x14ac:dyDescent="0.25">
      <c r="B74" s="3"/>
    </row>
    <row r="75" spans="1:3" x14ac:dyDescent="0.25">
      <c r="B75" s="3"/>
    </row>
  </sheetData>
  <phoneticPr fontId="4"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E77"/>
  <sheetViews>
    <sheetView workbookViewId="0">
      <pane ySplit="1" topLeftCell="A2" activePane="bottomLeft" state="frozen"/>
      <selection pane="bottomLeft" activeCell="A2" sqref="A2"/>
    </sheetView>
  </sheetViews>
  <sheetFormatPr defaultRowHeight="13.8" x14ac:dyDescent="0.25"/>
  <cols>
    <col min="1" max="1" width="12.109375" customWidth="1"/>
    <col min="2" max="2" width="29.109375" customWidth="1"/>
    <col min="3" max="3" width="9" customWidth="1"/>
  </cols>
  <sheetData>
    <row r="1" spans="1:2" ht="45" customHeight="1" x14ac:dyDescent="0.25">
      <c r="A1" s="91" t="s">
        <v>167</v>
      </c>
      <c r="B1" s="91" t="s">
        <v>182</v>
      </c>
    </row>
    <row r="2" spans="1:2" x14ac:dyDescent="0.25">
      <c r="A2" s="78">
        <v>43678</v>
      </c>
      <c r="B2" s="84">
        <v>0.41765858068404399</v>
      </c>
    </row>
    <row r="3" spans="1:2" x14ac:dyDescent="0.25">
      <c r="A3" s="78">
        <v>43709</v>
      </c>
      <c r="B3" s="84">
        <v>0.42822786712761163</v>
      </c>
    </row>
    <row r="4" spans="1:2" x14ac:dyDescent="0.25">
      <c r="A4" s="78">
        <v>43739</v>
      </c>
      <c r="B4" s="84">
        <v>0.44589419940433983</v>
      </c>
    </row>
    <row r="5" spans="1:2" x14ac:dyDescent="0.25">
      <c r="A5" s="78">
        <v>43770</v>
      </c>
      <c r="B5" s="84">
        <v>0.428740041310121</v>
      </c>
    </row>
    <row r="6" spans="1:2" x14ac:dyDescent="0.25">
      <c r="A6" s="78">
        <v>43800</v>
      </c>
      <c r="B6" s="84">
        <v>0.43541876892028253</v>
      </c>
    </row>
    <row r="7" spans="1:2" x14ac:dyDescent="0.25">
      <c r="A7" s="78">
        <v>43831</v>
      </c>
      <c r="B7" s="84">
        <v>0.43392781912652717</v>
      </c>
    </row>
    <row r="8" spans="1:2" x14ac:dyDescent="0.25">
      <c r="A8" s="78">
        <v>43862</v>
      </c>
      <c r="B8" s="84">
        <v>0.4247844139252635</v>
      </c>
    </row>
    <row r="9" spans="1:2" x14ac:dyDescent="0.25">
      <c r="A9" s="78">
        <v>43891</v>
      </c>
      <c r="B9" s="84">
        <v>0.50061957868649321</v>
      </c>
    </row>
    <row r="10" spans="1:2" x14ac:dyDescent="0.25">
      <c r="A10" s="78">
        <v>43922</v>
      </c>
      <c r="B10" s="84">
        <v>0.49858356940509913</v>
      </c>
    </row>
    <row r="11" spans="1:2" x14ac:dyDescent="0.25">
      <c r="A11" s="78">
        <v>43952</v>
      </c>
      <c r="B11" s="84">
        <v>0.53531598513011147</v>
      </c>
    </row>
    <row r="12" spans="1:2" x14ac:dyDescent="0.25">
      <c r="A12" s="78">
        <v>43983</v>
      </c>
      <c r="B12" s="84">
        <v>0.4939236111111111</v>
      </c>
    </row>
    <row r="13" spans="1:2" x14ac:dyDescent="0.25">
      <c r="A13" s="78">
        <v>44013</v>
      </c>
      <c r="B13" s="84">
        <v>0.5327929255711128</v>
      </c>
    </row>
    <row r="14" spans="1:2" x14ac:dyDescent="0.25">
      <c r="A14" s="78">
        <v>44044</v>
      </c>
      <c r="B14" s="84">
        <v>0.45444015444015445</v>
      </c>
    </row>
    <row r="15" spans="1:2" x14ac:dyDescent="0.25">
      <c r="A15" s="78">
        <v>44075</v>
      </c>
      <c r="B15" s="84">
        <v>0.46477228493577266</v>
      </c>
    </row>
    <row r="16" spans="1:2" x14ac:dyDescent="0.25">
      <c r="A16" s="78">
        <v>44105</v>
      </c>
      <c r="B16" s="84">
        <v>0.54345955249569711</v>
      </c>
    </row>
    <row r="17" spans="1:2" x14ac:dyDescent="0.25">
      <c r="A17" s="78">
        <v>44136</v>
      </c>
      <c r="B17" s="84">
        <v>0.56103023516237405</v>
      </c>
    </row>
    <row r="18" spans="1:2" x14ac:dyDescent="0.25">
      <c r="A18" s="78">
        <v>44166</v>
      </c>
      <c r="B18" s="84">
        <v>0.51315789473684215</v>
      </c>
    </row>
    <row r="19" spans="1:2" x14ac:dyDescent="0.25">
      <c r="A19" s="78">
        <v>44197</v>
      </c>
      <c r="B19" s="84">
        <v>0.53935860058309038</v>
      </c>
    </row>
    <row r="20" spans="1:2" x14ac:dyDescent="0.25">
      <c r="A20" s="78">
        <v>44228</v>
      </c>
      <c r="B20" s="84">
        <v>0.49637681159420288</v>
      </c>
    </row>
    <row r="21" spans="1:2" x14ac:dyDescent="0.25">
      <c r="A21" s="78">
        <v>44256</v>
      </c>
      <c r="B21" s="84">
        <v>0.51953125</v>
      </c>
    </row>
    <row r="22" spans="1:2" x14ac:dyDescent="0.25">
      <c r="A22" s="78">
        <v>44287</v>
      </c>
      <c r="B22" s="84">
        <v>0.55686274509803924</v>
      </c>
    </row>
    <row r="23" spans="1:2" x14ac:dyDescent="0.25">
      <c r="A23" s="78">
        <v>44317</v>
      </c>
      <c r="B23" s="84">
        <v>0.52975609756097564</v>
      </c>
    </row>
    <row r="24" spans="1:2" x14ac:dyDescent="0.25">
      <c r="A24" s="78">
        <v>44348</v>
      </c>
      <c r="B24" s="84">
        <v>0.46898103503696559</v>
      </c>
    </row>
    <row r="25" spans="1:2" x14ac:dyDescent="0.25">
      <c r="A25" s="78">
        <v>44378</v>
      </c>
      <c r="B25" s="84">
        <v>0.44319344933469806</v>
      </c>
    </row>
    <row r="26" spans="1:2" x14ac:dyDescent="0.25">
      <c r="A26" s="78">
        <v>44409</v>
      </c>
      <c r="B26" s="84">
        <v>0.42108245962028901</v>
      </c>
    </row>
    <row r="27" spans="1:2" x14ac:dyDescent="0.25">
      <c r="A27" s="78">
        <v>44440</v>
      </c>
      <c r="B27" s="84">
        <v>0.39368258859784283</v>
      </c>
    </row>
    <row r="28" spans="1:2" x14ac:dyDescent="0.25">
      <c r="A28" s="78">
        <v>44470</v>
      </c>
      <c r="B28" s="84">
        <v>0.39459200765733426</v>
      </c>
    </row>
    <row r="29" spans="1:2" x14ac:dyDescent="0.25">
      <c r="A29" s="78">
        <v>44501</v>
      </c>
      <c r="B29" s="84">
        <v>0.4112533204539966</v>
      </c>
    </row>
    <row r="30" spans="1:2" x14ac:dyDescent="0.25">
      <c r="A30" s="78">
        <v>44531</v>
      </c>
      <c r="B30" s="84">
        <v>0.45863793766833399</v>
      </c>
    </row>
    <row r="31" spans="1:2" x14ac:dyDescent="0.25">
      <c r="A31" s="78">
        <v>44562</v>
      </c>
      <c r="B31" s="84">
        <v>0.52715040845747241</v>
      </c>
    </row>
    <row r="32" spans="1:2" x14ac:dyDescent="0.25">
      <c r="A32" s="78">
        <v>44593</v>
      </c>
      <c r="B32" s="84">
        <v>0.50320649850363408</v>
      </c>
    </row>
    <row r="33" spans="1:2" x14ac:dyDescent="0.25">
      <c r="A33" s="78">
        <v>44621</v>
      </c>
      <c r="B33" s="84">
        <v>0.45954692556634302</v>
      </c>
    </row>
    <row r="34" spans="1:2" x14ac:dyDescent="0.25">
      <c r="A34" s="78">
        <v>44652</v>
      </c>
      <c r="B34" s="84">
        <v>0.43216924110141036</v>
      </c>
    </row>
    <row r="35" spans="1:2" x14ac:dyDescent="0.25">
      <c r="A35" s="78">
        <v>44682</v>
      </c>
      <c r="B35" s="84">
        <v>0.45009242144177447</v>
      </c>
    </row>
    <row r="36" spans="1:2" x14ac:dyDescent="0.25">
      <c r="A36" s="78">
        <v>44713</v>
      </c>
      <c r="B36" s="84">
        <v>0.42477620560207913</v>
      </c>
    </row>
    <row r="37" spans="1:2" x14ac:dyDescent="0.25">
      <c r="A37" s="78">
        <v>44743</v>
      </c>
      <c r="B37" s="84">
        <v>0.43417008196721313</v>
      </c>
    </row>
    <row r="38" spans="1:2" x14ac:dyDescent="0.25">
      <c r="A38" s="78">
        <v>44774</v>
      </c>
      <c r="B38" s="84">
        <v>0.39016963897346674</v>
      </c>
    </row>
    <row r="39" spans="1:2" x14ac:dyDescent="0.25">
      <c r="A39" s="78">
        <v>44805</v>
      </c>
      <c r="B39" s="84">
        <v>0.40366590293688814</v>
      </c>
    </row>
    <row r="40" spans="1:2" x14ac:dyDescent="0.25">
      <c r="A40" s="78">
        <v>44835</v>
      </c>
      <c r="B40" s="84">
        <v>0.36869630183040719</v>
      </c>
    </row>
    <row r="41" spans="1:2" x14ac:dyDescent="0.25">
      <c r="A41" s="78">
        <v>44866</v>
      </c>
      <c r="B41" s="84">
        <v>0.38795986622073581</v>
      </c>
    </row>
    <row r="42" spans="1:2" x14ac:dyDescent="0.25">
      <c r="A42" s="78">
        <v>44896</v>
      </c>
      <c r="B42" s="84">
        <v>0.39804195804195802</v>
      </c>
    </row>
    <row r="43" spans="1:2" x14ac:dyDescent="0.25">
      <c r="A43" s="78">
        <v>44927</v>
      </c>
      <c r="B43" s="84">
        <v>0.40447623442547298</v>
      </c>
    </row>
    <row r="44" spans="1:2" x14ac:dyDescent="0.25">
      <c r="A44" s="78">
        <v>44958</v>
      </c>
      <c r="B44" s="84">
        <v>0.39491024767098387</v>
      </c>
    </row>
    <row r="45" spans="1:2" x14ac:dyDescent="0.25">
      <c r="A45" s="78">
        <v>44986</v>
      </c>
      <c r="B45" s="84">
        <v>0.4236019374724791</v>
      </c>
    </row>
    <row r="46" spans="1:2" x14ac:dyDescent="0.25">
      <c r="A46" s="78">
        <v>45017</v>
      </c>
      <c r="B46" s="84">
        <v>0.50658376005852235</v>
      </c>
    </row>
    <row r="47" spans="1:2" x14ac:dyDescent="0.25">
      <c r="A47" s="78">
        <v>45047</v>
      </c>
      <c r="B47" s="84">
        <v>0.52819956616052066</v>
      </c>
    </row>
    <row r="48" spans="1:2" x14ac:dyDescent="0.25">
      <c r="A48" s="78">
        <v>45078</v>
      </c>
      <c r="B48" s="84">
        <v>0.54378818737270873</v>
      </c>
    </row>
    <row r="49" spans="1:5" x14ac:dyDescent="0.25">
      <c r="A49" s="78">
        <v>45108</v>
      </c>
      <c r="B49" s="84">
        <v>0.60579835569017737</v>
      </c>
    </row>
    <row r="50" spans="1:5" x14ac:dyDescent="0.25">
      <c r="A50" s="78">
        <v>45139</v>
      </c>
      <c r="B50" s="84">
        <v>0.58901192504258948</v>
      </c>
    </row>
    <row r="51" spans="1:5" x14ac:dyDescent="0.25">
      <c r="A51" s="78">
        <v>45170</v>
      </c>
      <c r="B51" s="84">
        <v>0.54912764003673098</v>
      </c>
    </row>
    <row r="52" spans="1:5" x14ac:dyDescent="0.25">
      <c r="A52" s="78">
        <v>45200</v>
      </c>
      <c r="B52" s="84">
        <v>0.54761904761904767</v>
      </c>
    </row>
    <row r="53" spans="1:5" x14ac:dyDescent="0.25">
      <c r="A53" s="78">
        <v>45231</v>
      </c>
      <c r="B53" s="84">
        <v>0.57088305489260138</v>
      </c>
    </row>
    <row r="54" spans="1:5" x14ac:dyDescent="0.25">
      <c r="A54" s="78">
        <v>45261</v>
      </c>
      <c r="B54" s="84">
        <v>0.53158522050059598</v>
      </c>
    </row>
    <row r="55" spans="1:5" x14ac:dyDescent="0.25">
      <c r="A55" s="78">
        <v>45292</v>
      </c>
      <c r="B55" s="84">
        <v>0.5766257389722601</v>
      </c>
    </row>
    <row r="56" spans="1:5" x14ac:dyDescent="0.25">
      <c r="A56" s="78">
        <v>45323</v>
      </c>
      <c r="B56" s="84">
        <v>0.57424714434060231</v>
      </c>
      <c r="E56" s="3"/>
    </row>
    <row r="57" spans="1:5" x14ac:dyDescent="0.25">
      <c r="A57" s="78">
        <v>45352</v>
      </c>
      <c r="B57" s="84">
        <v>0.54662698412698407</v>
      </c>
      <c r="E57" s="3"/>
    </row>
    <row r="58" spans="1:5" x14ac:dyDescent="0.25">
      <c r="A58" s="78">
        <v>45383</v>
      </c>
      <c r="B58" s="84">
        <v>0.56346578366445921</v>
      </c>
    </row>
    <row r="59" spans="1:5" x14ac:dyDescent="0.25">
      <c r="A59" s="78">
        <v>45413</v>
      </c>
      <c r="B59" s="84">
        <v>0.56045666839647124</v>
      </c>
      <c r="E59" s="3"/>
    </row>
    <row r="60" spans="1:5" x14ac:dyDescent="0.25">
      <c r="A60" s="78">
        <v>45444</v>
      </c>
      <c r="B60" s="84">
        <v>0.55181086519114686</v>
      </c>
    </row>
    <row r="61" spans="1:5" x14ac:dyDescent="0.25">
      <c r="A61" s="78">
        <v>45474</v>
      </c>
      <c r="B61" s="84">
        <v>0.56952730610371727</v>
      </c>
    </row>
    <row r="62" spans="1:5" x14ac:dyDescent="0.25">
      <c r="A62" s="78">
        <v>45505</v>
      </c>
      <c r="B62" s="84">
        <v>0.56088207094918507</v>
      </c>
    </row>
    <row r="63" spans="1:5" x14ac:dyDescent="0.25">
      <c r="A63" s="78">
        <v>45536</v>
      </c>
      <c r="B63" s="84">
        <v>0.54362745098039211</v>
      </c>
    </row>
    <row r="64" spans="1:5" x14ac:dyDescent="0.25">
      <c r="A64" s="78">
        <v>45566</v>
      </c>
      <c r="B64" s="84">
        <v>0.570323167956304</v>
      </c>
    </row>
    <row r="65" spans="1:2" x14ac:dyDescent="0.25">
      <c r="A65" s="78">
        <v>45597</v>
      </c>
      <c r="B65" s="84">
        <v>0.58570119156736944</v>
      </c>
    </row>
    <row r="66" spans="1:2" x14ac:dyDescent="0.25">
      <c r="A66" s="78">
        <v>45627</v>
      </c>
      <c r="B66" s="84">
        <v>0.5955723542116631</v>
      </c>
    </row>
    <row r="67" spans="1:2" x14ac:dyDescent="0.25">
      <c r="A67" s="78">
        <v>45658</v>
      </c>
      <c r="B67" s="84">
        <v>0.61382289416846647</v>
      </c>
    </row>
    <row r="68" spans="1:2" x14ac:dyDescent="0.25">
      <c r="A68" s="78">
        <v>45689</v>
      </c>
      <c r="B68" s="84">
        <v>0.61961722488038273</v>
      </c>
    </row>
    <row r="69" spans="1:2" x14ac:dyDescent="0.25">
      <c r="A69" s="78">
        <v>45717</v>
      </c>
      <c r="B69" s="84">
        <v>0.61858529819694863</v>
      </c>
    </row>
    <row r="70" spans="1:2" x14ac:dyDescent="0.25">
      <c r="A70" s="78">
        <v>45748</v>
      </c>
      <c r="B70" s="84">
        <v>0.60338680926916222</v>
      </c>
    </row>
    <row r="71" spans="1:2" x14ac:dyDescent="0.25">
      <c r="A71" s="78">
        <v>45778</v>
      </c>
      <c r="B71" s="84">
        <v>0.62183135023279879</v>
      </c>
    </row>
    <row r="72" spans="1:2" x14ac:dyDescent="0.25">
      <c r="A72" s="78">
        <v>45809</v>
      </c>
      <c r="B72" s="84">
        <v>0.60965993100049287</v>
      </c>
    </row>
    <row r="73" spans="1:2" x14ac:dyDescent="0.25">
      <c r="B73" s="3"/>
    </row>
    <row r="74" spans="1:2" x14ac:dyDescent="0.25">
      <c r="B74" s="3"/>
    </row>
    <row r="75" spans="1:2" x14ac:dyDescent="0.25">
      <c r="B75" s="3"/>
    </row>
    <row r="76" spans="1:2" x14ac:dyDescent="0.25">
      <c r="B76" s="3"/>
    </row>
    <row r="77" spans="1:2" x14ac:dyDescent="0.25">
      <c r="B77"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72"/>
  <sheetViews>
    <sheetView workbookViewId="0">
      <pane ySplit="1" topLeftCell="A2" activePane="bottomLeft" state="frozen"/>
      <selection pane="bottomLeft" activeCell="A2" sqref="A2"/>
    </sheetView>
  </sheetViews>
  <sheetFormatPr defaultRowHeight="13.8" x14ac:dyDescent="0.25"/>
  <cols>
    <col min="1" max="1" width="12.21875" customWidth="1"/>
    <col min="2" max="2" width="24.21875" customWidth="1"/>
    <col min="3" max="4" width="9" bestFit="1" customWidth="1"/>
    <col min="5" max="5" width="9" customWidth="1"/>
  </cols>
  <sheetData>
    <row r="1" spans="1:2" ht="64.2" customHeight="1" x14ac:dyDescent="0.25">
      <c r="A1" s="87" t="s">
        <v>167</v>
      </c>
      <c r="B1" s="87" t="s">
        <v>183</v>
      </c>
    </row>
    <row r="2" spans="1:2" x14ac:dyDescent="0.25">
      <c r="A2" s="78">
        <v>43678</v>
      </c>
      <c r="B2" s="79">
        <v>1892</v>
      </c>
    </row>
    <row r="3" spans="1:2" x14ac:dyDescent="0.25">
      <c r="A3" s="78">
        <v>43709</v>
      </c>
      <c r="B3" s="79">
        <v>1908</v>
      </c>
    </row>
    <row r="4" spans="1:2" x14ac:dyDescent="0.25">
      <c r="A4" s="78">
        <v>43739</v>
      </c>
      <c r="B4" s="79">
        <v>2185</v>
      </c>
    </row>
    <row r="5" spans="1:2" x14ac:dyDescent="0.25">
      <c r="A5" s="78">
        <v>43770</v>
      </c>
      <c r="B5" s="79">
        <v>2008</v>
      </c>
    </row>
    <row r="6" spans="1:2" x14ac:dyDescent="0.25">
      <c r="A6" s="78">
        <v>43800</v>
      </c>
      <c r="B6" s="79">
        <v>1731</v>
      </c>
    </row>
    <row r="7" spans="1:2" x14ac:dyDescent="0.25">
      <c r="A7" s="78">
        <v>43831</v>
      </c>
      <c r="B7" s="79">
        <v>1766</v>
      </c>
    </row>
    <row r="8" spans="1:2" x14ac:dyDescent="0.25">
      <c r="A8" s="78">
        <v>43862</v>
      </c>
      <c r="B8" s="79">
        <v>1772</v>
      </c>
    </row>
    <row r="9" spans="1:2" x14ac:dyDescent="0.25">
      <c r="A9" s="78">
        <v>43891</v>
      </c>
      <c r="B9" s="79">
        <v>1636</v>
      </c>
    </row>
    <row r="10" spans="1:2" x14ac:dyDescent="0.25">
      <c r="A10" s="78">
        <v>43922</v>
      </c>
      <c r="B10" s="79">
        <v>1122</v>
      </c>
    </row>
    <row r="11" spans="1:2" x14ac:dyDescent="0.25">
      <c r="A11" s="78">
        <v>43952</v>
      </c>
      <c r="B11" s="79">
        <v>1169</v>
      </c>
    </row>
    <row r="12" spans="1:2" x14ac:dyDescent="0.25">
      <c r="A12" s="78">
        <v>43983</v>
      </c>
      <c r="B12" s="79">
        <v>1402</v>
      </c>
    </row>
    <row r="13" spans="1:2" x14ac:dyDescent="0.25">
      <c r="A13" s="78">
        <v>44013</v>
      </c>
      <c r="B13" s="79">
        <v>1475</v>
      </c>
    </row>
    <row r="14" spans="1:2" x14ac:dyDescent="0.25">
      <c r="A14" s="78">
        <v>44044</v>
      </c>
      <c r="B14" s="79">
        <v>1633</v>
      </c>
    </row>
    <row r="15" spans="1:2" x14ac:dyDescent="0.25">
      <c r="A15" s="78">
        <v>44075</v>
      </c>
      <c r="B15" s="79">
        <v>1614</v>
      </c>
    </row>
    <row r="16" spans="1:2" x14ac:dyDescent="0.25">
      <c r="A16" s="78">
        <v>44105</v>
      </c>
      <c r="B16" s="79">
        <v>1681</v>
      </c>
    </row>
    <row r="17" spans="1:2" x14ac:dyDescent="0.25">
      <c r="A17" s="78">
        <v>44136</v>
      </c>
      <c r="B17" s="79">
        <v>1541</v>
      </c>
    </row>
    <row r="18" spans="1:2" x14ac:dyDescent="0.25">
      <c r="A18" s="78">
        <v>44166</v>
      </c>
      <c r="B18" s="79">
        <v>1479</v>
      </c>
    </row>
    <row r="19" spans="1:2" x14ac:dyDescent="0.25">
      <c r="A19" s="78">
        <v>44197</v>
      </c>
      <c r="B19" s="79">
        <v>1303</v>
      </c>
    </row>
    <row r="20" spans="1:2" x14ac:dyDescent="0.25">
      <c r="A20" s="78">
        <v>44228</v>
      </c>
      <c r="B20" s="79">
        <v>1277</v>
      </c>
    </row>
    <row r="21" spans="1:2" x14ac:dyDescent="0.25">
      <c r="A21" s="78">
        <v>44256</v>
      </c>
      <c r="B21" s="79">
        <v>1356</v>
      </c>
    </row>
    <row r="22" spans="1:2" x14ac:dyDescent="0.25">
      <c r="A22" s="78">
        <v>44287</v>
      </c>
      <c r="B22" s="79">
        <v>1430</v>
      </c>
    </row>
    <row r="23" spans="1:2" x14ac:dyDescent="0.25">
      <c r="A23" s="78">
        <v>44317</v>
      </c>
      <c r="B23" s="79">
        <v>1549</v>
      </c>
    </row>
    <row r="24" spans="1:2" x14ac:dyDescent="0.25">
      <c r="A24" s="78">
        <v>44348</v>
      </c>
      <c r="B24" s="79">
        <v>1778</v>
      </c>
    </row>
    <row r="25" spans="1:2" x14ac:dyDescent="0.25">
      <c r="A25" s="78">
        <v>44378</v>
      </c>
      <c r="B25" s="79">
        <v>1884</v>
      </c>
    </row>
    <row r="26" spans="1:2" x14ac:dyDescent="0.25">
      <c r="A26" s="78">
        <v>44409</v>
      </c>
      <c r="B26" s="79">
        <v>1770</v>
      </c>
    </row>
    <row r="27" spans="1:2" x14ac:dyDescent="0.25">
      <c r="A27" s="78">
        <v>44440</v>
      </c>
      <c r="B27" s="79">
        <v>1884</v>
      </c>
    </row>
    <row r="28" spans="1:2" x14ac:dyDescent="0.25">
      <c r="A28" s="78">
        <v>44470</v>
      </c>
      <c r="B28" s="79">
        <v>2153</v>
      </c>
    </row>
    <row r="29" spans="1:2" x14ac:dyDescent="0.25">
      <c r="A29" s="78">
        <v>44501</v>
      </c>
      <c r="B29" s="79">
        <v>1989</v>
      </c>
    </row>
    <row r="30" spans="1:2" x14ac:dyDescent="0.25">
      <c r="A30" s="78">
        <v>44531</v>
      </c>
      <c r="B30" s="79">
        <v>1876</v>
      </c>
    </row>
    <row r="31" spans="1:2" x14ac:dyDescent="0.25">
      <c r="A31" s="78">
        <v>44562</v>
      </c>
      <c r="B31" s="79">
        <v>1774</v>
      </c>
    </row>
    <row r="32" spans="1:2" x14ac:dyDescent="0.25">
      <c r="A32" s="78">
        <v>44593</v>
      </c>
      <c r="B32" s="79">
        <v>1661</v>
      </c>
    </row>
    <row r="33" spans="1:2" x14ac:dyDescent="0.25">
      <c r="A33" s="78">
        <v>44621</v>
      </c>
      <c r="B33" s="79">
        <v>1823</v>
      </c>
    </row>
    <row r="34" spans="1:2" x14ac:dyDescent="0.25">
      <c r="A34" s="78">
        <v>44652</v>
      </c>
      <c r="B34" s="79">
        <v>1723</v>
      </c>
    </row>
    <row r="35" spans="1:2" x14ac:dyDescent="0.25">
      <c r="A35" s="78">
        <v>44682</v>
      </c>
      <c r="B35" s="79">
        <v>1828</v>
      </c>
    </row>
    <row r="36" spans="1:2" x14ac:dyDescent="0.25">
      <c r="A36" s="78">
        <v>44713</v>
      </c>
      <c r="B36" s="79">
        <v>1806</v>
      </c>
    </row>
    <row r="37" spans="1:2" x14ac:dyDescent="0.25">
      <c r="A37" s="78">
        <v>44743</v>
      </c>
      <c r="B37" s="79">
        <v>1773</v>
      </c>
    </row>
    <row r="38" spans="1:2" x14ac:dyDescent="0.25">
      <c r="A38" s="78">
        <v>44774</v>
      </c>
      <c r="B38" s="79">
        <v>1812</v>
      </c>
    </row>
    <row r="39" spans="1:2" x14ac:dyDescent="0.25">
      <c r="A39" s="78">
        <v>44805</v>
      </c>
      <c r="B39" s="79">
        <v>1893</v>
      </c>
    </row>
    <row r="40" spans="1:2" x14ac:dyDescent="0.25">
      <c r="A40" s="78">
        <v>44835</v>
      </c>
      <c r="B40" s="79">
        <v>2099</v>
      </c>
    </row>
    <row r="41" spans="1:2" x14ac:dyDescent="0.25">
      <c r="A41" s="78">
        <v>44866</v>
      </c>
      <c r="B41" s="79">
        <v>2043</v>
      </c>
    </row>
    <row r="42" spans="1:2" x14ac:dyDescent="0.25">
      <c r="A42" s="78">
        <v>44896</v>
      </c>
      <c r="B42" s="79">
        <v>2310</v>
      </c>
    </row>
    <row r="43" spans="1:2" x14ac:dyDescent="0.25">
      <c r="A43" s="78">
        <v>44927</v>
      </c>
      <c r="B43" s="79">
        <v>1927</v>
      </c>
    </row>
    <row r="44" spans="1:2" x14ac:dyDescent="0.25">
      <c r="A44" s="78">
        <v>44958</v>
      </c>
      <c r="B44" s="79">
        <v>1674</v>
      </c>
    </row>
    <row r="45" spans="1:2" x14ac:dyDescent="0.25">
      <c r="A45" s="78">
        <v>44986</v>
      </c>
      <c r="B45" s="79">
        <v>1884</v>
      </c>
    </row>
    <row r="46" spans="1:2" x14ac:dyDescent="0.25">
      <c r="A46" s="78">
        <v>45017</v>
      </c>
      <c r="B46" s="79">
        <v>1613</v>
      </c>
    </row>
    <row r="47" spans="1:2" x14ac:dyDescent="0.25">
      <c r="A47" s="78">
        <v>45047</v>
      </c>
      <c r="B47" s="79">
        <v>1820</v>
      </c>
    </row>
    <row r="48" spans="1:2" x14ac:dyDescent="0.25">
      <c r="A48" s="78">
        <v>45078</v>
      </c>
      <c r="B48" s="79">
        <v>1897</v>
      </c>
    </row>
    <row r="49" spans="1:2" x14ac:dyDescent="0.25">
      <c r="A49" s="78">
        <v>45108</v>
      </c>
      <c r="B49" s="79">
        <v>2043</v>
      </c>
    </row>
    <row r="50" spans="1:2" x14ac:dyDescent="0.25">
      <c r="A50" s="78">
        <v>45139</v>
      </c>
      <c r="B50" s="79">
        <v>1996</v>
      </c>
    </row>
    <row r="51" spans="1:2" x14ac:dyDescent="0.25">
      <c r="A51" s="78">
        <v>45170</v>
      </c>
      <c r="B51" s="79">
        <v>2079</v>
      </c>
    </row>
    <row r="52" spans="1:2" x14ac:dyDescent="0.25">
      <c r="A52" s="78">
        <v>45200</v>
      </c>
      <c r="B52" s="79">
        <v>2254</v>
      </c>
    </row>
    <row r="53" spans="1:2" x14ac:dyDescent="0.25">
      <c r="A53" s="78">
        <v>45231</v>
      </c>
      <c r="B53" s="79">
        <v>2236</v>
      </c>
    </row>
    <row r="54" spans="1:2" x14ac:dyDescent="0.25">
      <c r="A54" s="78">
        <v>45261</v>
      </c>
      <c r="B54" s="79">
        <v>1949</v>
      </c>
    </row>
    <row r="55" spans="1:2" x14ac:dyDescent="0.25">
      <c r="A55" s="78">
        <v>45292</v>
      </c>
      <c r="B55" s="79">
        <v>2002</v>
      </c>
    </row>
    <row r="56" spans="1:2" x14ac:dyDescent="0.25">
      <c r="A56" s="78">
        <v>45323</v>
      </c>
      <c r="B56" s="79">
        <v>1953</v>
      </c>
    </row>
    <row r="57" spans="1:2" x14ac:dyDescent="0.25">
      <c r="A57" s="78">
        <v>45352</v>
      </c>
      <c r="B57" s="79">
        <v>1908</v>
      </c>
    </row>
    <row r="58" spans="1:2" x14ac:dyDescent="0.25">
      <c r="A58" s="78">
        <v>45383</v>
      </c>
      <c r="B58" s="79">
        <v>1863</v>
      </c>
    </row>
    <row r="59" spans="1:2" x14ac:dyDescent="0.25">
      <c r="A59" s="78">
        <v>45413</v>
      </c>
      <c r="B59" s="79">
        <v>1986</v>
      </c>
    </row>
    <row r="60" spans="1:2" x14ac:dyDescent="0.25">
      <c r="A60" s="78">
        <v>45444</v>
      </c>
      <c r="B60" s="79">
        <v>1783</v>
      </c>
    </row>
    <row r="61" spans="1:2" x14ac:dyDescent="0.25">
      <c r="A61" s="78">
        <v>45474</v>
      </c>
      <c r="B61" s="79">
        <v>1994</v>
      </c>
    </row>
    <row r="62" spans="1:2" x14ac:dyDescent="0.25">
      <c r="A62" s="78">
        <v>45505</v>
      </c>
      <c r="B62" s="79">
        <v>1889</v>
      </c>
    </row>
    <row r="63" spans="1:2" x14ac:dyDescent="0.25">
      <c r="A63" s="78">
        <v>45536</v>
      </c>
      <c r="B63" s="79">
        <v>2046</v>
      </c>
    </row>
    <row r="64" spans="1:2" x14ac:dyDescent="0.25">
      <c r="A64" s="78">
        <v>45566</v>
      </c>
      <c r="B64" s="79">
        <v>2163</v>
      </c>
    </row>
    <row r="65" spans="1:2" x14ac:dyDescent="0.25">
      <c r="A65" s="78">
        <v>45597</v>
      </c>
      <c r="B65" s="79">
        <v>1491</v>
      </c>
    </row>
    <row r="66" spans="1:2" x14ac:dyDescent="0.25">
      <c r="A66" s="78">
        <v>45627</v>
      </c>
      <c r="B66" s="79">
        <v>1355</v>
      </c>
    </row>
    <row r="67" spans="1:2" x14ac:dyDescent="0.25">
      <c r="A67" s="78">
        <v>45658</v>
      </c>
      <c r="B67" s="79">
        <v>1345</v>
      </c>
    </row>
    <row r="68" spans="1:2" x14ac:dyDescent="0.25">
      <c r="A68" s="78">
        <v>45689</v>
      </c>
      <c r="B68" s="79">
        <v>1171</v>
      </c>
    </row>
    <row r="69" spans="1:2" x14ac:dyDescent="0.25">
      <c r="A69" s="78">
        <v>45717</v>
      </c>
      <c r="B69" s="79">
        <v>1202</v>
      </c>
    </row>
    <row r="70" spans="1:2" x14ac:dyDescent="0.25">
      <c r="A70" s="78">
        <v>45748</v>
      </c>
      <c r="B70" s="79">
        <v>1230</v>
      </c>
    </row>
    <row r="71" spans="1:2" x14ac:dyDescent="0.25">
      <c r="A71" s="78">
        <v>45778</v>
      </c>
      <c r="B71" s="79">
        <v>1264</v>
      </c>
    </row>
    <row r="72" spans="1:2" x14ac:dyDescent="0.25">
      <c r="A72" s="78">
        <v>45809</v>
      </c>
      <c r="B72" s="79">
        <v>1297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72"/>
  <sheetViews>
    <sheetView workbookViewId="0">
      <pane ySplit="1" topLeftCell="A2" activePane="bottomLeft" state="frozen"/>
      <selection pane="bottomLeft" activeCell="A2" sqref="A2"/>
    </sheetView>
  </sheetViews>
  <sheetFormatPr defaultRowHeight="13.8" x14ac:dyDescent="0.25"/>
  <cols>
    <col min="1" max="1" width="14.21875" customWidth="1"/>
    <col min="2" max="2" width="23" customWidth="1"/>
    <col min="3" max="3" width="9" bestFit="1" customWidth="1"/>
    <col min="4" max="4" width="9" customWidth="1"/>
  </cols>
  <sheetData>
    <row r="1" spans="1:2" ht="65.400000000000006" customHeight="1" x14ac:dyDescent="0.25">
      <c r="A1" s="87" t="s">
        <v>167</v>
      </c>
      <c r="B1" s="87" t="s">
        <v>184</v>
      </c>
    </row>
    <row r="2" spans="1:2" x14ac:dyDescent="0.25">
      <c r="A2" s="78">
        <v>43678</v>
      </c>
      <c r="B2" s="79">
        <v>8</v>
      </c>
    </row>
    <row r="3" spans="1:2" x14ac:dyDescent="0.25">
      <c r="A3" s="78">
        <v>43709</v>
      </c>
      <c r="B3" s="79">
        <v>3</v>
      </c>
    </row>
    <row r="4" spans="1:2" x14ac:dyDescent="0.25">
      <c r="A4" s="78">
        <v>43739</v>
      </c>
      <c r="B4" s="79">
        <v>5</v>
      </c>
    </row>
    <row r="5" spans="1:2" x14ac:dyDescent="0.25">
      <c r="A5" s="78">
        <v>43770</v>
      </c>
      <c r="B5" s="79">
        <v>3</v>
      </c>
    </row>
    <row r="6" spans="1:2" x14ac:dyDescent="0.25">
      <c r="A6" s="78">
        <v>43800</v>
      </c>
      <c r="B6" s="79">
        <v>5</v>
      </c>
    </row>
    <row r="7" spans="1:2" x14ac:dyDescent="0.25">
      <c r="A7" s="78">
        <v>43831</v>
      </c>
      <c r="B7" s="79">
        <v>2</v>
      </c>
    </row>
    <row r="8" spans="1:2" x14ac:dyDescent="0.25">
      <c r="A8" s="78">
        <v>43862</v>
      </c>
      <c r="B8" s="79">
        <v>8</v>
      </c>
    </row>
    <row r="9" spans="1:2" x14ac:dyDescent="0.25">
      <c r="A9" s="78">
        <v>43891</v>
      </c>
      <c r="B9" s="79">
        <v>3</v>
      </c>
    </row>
    <row r="10" spans="1:2" x14ac:dyDescent="0.25">
      <c r="A10" s="78">
        <v>43922</v>
      </c>
      <c r="B10" s="79">
        <v>1</v>
      </c>
    </row>
    <row r="11" spans="1:2" x14ac:dyDescent="0.25">
      <c r="A11" s="78">
        <v>43952</v>
      </c>
      <c r="B11" s="79">
        <v>5</v>
      </c>
    </row>
    <row r="12" spans="1:2" x14ac:dyDescent="0.25">
      <c r="A12" s="78">
        <v>43983</v>
      </c>
      <c r="B12" s="79">
        <v>4</v>
      </c>
    </row>
    <row r="13" spans="1:2" x14ac:dyDescent="0.25">
      <c r="A13" s="78">
        <v>44013</v>
      </c>
      <c r="B13" s="79">
        <v>1</v>
      </c>
    </row>
    <row r="14" spans="1:2" x14ac:dyDescent="0.25">
      <c r="A14" s="78">
        <v>44044</v>
      </c>
      <c r="B14" s="79">
        <v>7</v>
      </c>
    </row>
    <row r="15" spans="1:2" x14ac:dyDescent="0.25">
      <c r="A15" s="78">
        <v>44075</v>
      </c>
      <c r="B15" s="79">
        <v>7</v>
      </c>
    </row>
    <row r="16" spans="1:2" x14ac:dyDescent="0.25">
      <c r="A16" s="78">
        <v>44105</v>
      </c>
      <c r="B16" s="79">
        <v>5</v>
      </c>
    </row>
    <row r="17" spans="1:2" x14ac:dyDescent="0.25">
      <c r="A17" s="78">
        <v>44136</v>
      </c>
      <c r="B17" s="79">
        <v>3</v>
      </c>
    </row>
    <row r="18" spans="1:2" x14ac:dyDescent="0.25">
      <c r="A18" s="78">
        <v>44166</v>
      </c>
      <c r="B18" s="79">
        <v>1</v>
      </c>
    </row>
    <row r="19" spans="1:2" x14ac:dyDescent="0.25">
      <c r="A19" s="78">
        <v>44197</v>
      </c>
      <c r="B19" s="79">
        <v>4</v>
      </c>
    </row>
    <row r="20" spans="1:2" x14ac:dyDescent="0.25">
      <c r="A20" s="78">
        <v>44228</v>
      </c>
      <c r="B20" s="79">
        <v>4</v>
      </c>
    </row>
    <row r="21" spans="1:2" x14ac:dyDescent="0.25">
      <c r="A21" s="78">
        <v>44256</v>
      </c>
      <c r="B21" s="79">
        <v>9</v>
      </c>
    </row>
    <row r="22" spans="1:2" x14ac:dyDescent="0.25">
      <c r="A22" s="78">
        <v>44287</v>
      </c>
      <c r="B22" s="79">
        <v>6</v>
      </c>
    </row>
    <row r="23" spans="1:2" x14ac:dyDescent="0.25">
      <c r="A23" s="78">
        <v>44317</v>
      </c>
      <c r="B23" s="79">
        <v>6</v>
      </c>
    </row>
    <row r="24" spans="1:2" x14ac:dyDescent="0.25">
      <c r="A24" s="78">
        <v>44348</v>
      </c>
      <c r="B24" s="79">
        <v>4</v>
      </c>
    </row>
    <row r="25" spans="1:2" x14ac:dyDescent="0.25">
      <c r="A25" s="78">
        <v>44378</v>
      </c>
      <c r="B25" s="79">
        <v>3</v>
      </c>
    </row>
    <row r="26" spans="1:2" x14ac:dyDescent="0.25">
      <c r="A26" s="78">
        <v>44409</v>
      </c>
      <c r="B26" s="79">
        <v>5</v>
      </c>
    </row>
    <row r="27" spans="1:2" x14ac:dyDescent="0.25">
      <c r="A27" s="78">
        <v>44440</v>
      </c>
      <c r="B27" s="79">
        <v>9</v>
      </c>
    </row>
    <row r="28" spans="1:2" x14ac:dyDescent="0.25">
      <c r="A28" s="78">
        <v>44470</v>
      </c>
      <c r="B28" s="79">
        <v>2</v>
      </c>
    </row>
    <row r="29" spans="1:2" x14ac:dyDescent="0.25">
      <c r="A29" s="78">
        <v>44501</v>
      </c>
      <c r="B29" s="79">
        <v>3</v>
      </c>
    </row>
    <row r="30" spans="1:2" x14ac:dyDescent="0.25">
      <c r="A30" s="78">
        <v>44531</v>
      </c>
      <c r="B30" s="79">
        <v>2</v>
      </c>
    </row>
    <row r="31" spans="1:2" x14ac:dyDescent="0.25">
      <c r="A31" s="78">
        <v>44562</v>
      </c>
      <c r="B31" s="79">
        <v>4</v>
      </c>
    </row>
    <row r="32" spans="1:2" x14ac:dyDescent="0.25">
      <c r="A32" s="78">
        <v>44593</v>
      </c>
      <c r="B32" s="79">
        <v>5</v>
      </c>
    </row>
    <row r="33" spans="1:2" x14ac:dyDescent="0.25">
      <c r="A33" s="78">
        <v>44621</v>
      </c>
      <c r="B33" s="79">
        <v>7</v>
      </c>
    </row>
    <row r="34" spans="1:2" x14ac:dyDescent="0.25">
      <c r="A34" s="78">
        <v>44652</v>
      </c>
      <c r="B34" s="79">
        <v>4</v>
      </c>
    </row>
    <row r="35" spans="1:2" x14ac:dyDescent="0.25">
      <c r="A35" s="78">
        <v>44682</v>
      </c>
      <c r="B35" s="79">
        <v>8</v>
      </c>
    </row>
    <row r="36" spans="1:2" x14ac:dyDescent="0.25">
      <c r="A36" s="78">
        <v>44713</v>
      </c>
      <c r="B36" s="79">
        <v>10</v>
      </c>
    </row>
    <row r="37" spans="1:2" x14ac:dyDescent="0.25">
      <c r="A37" s="78">
        <v>44743</v>
      </c>
      <c r="B37" s="79">
        <v>15</v>
      </c>
    </row>
    <row r="38" spans="1:2" x14ac:dyDescent="0.25">
      <c r="A38" s="78">
        <v>44774</v>
      </c>
      <c r="B38" s="79">
        <v>4</v>
      </c>
    </row>
    <row r="39" spans="1:2" x14ac:dyDescent="0.25">
      <c r="A39" s="78">
        <v>44805</v>
      </c>
      <c r="B39" s="79">
        <v>5</v>
      </c>
    </row>
    <row r="40" spans="1:2" x14ac:dyDescent="0.25">
      <c r="A40" s="78">
        <v>44835</v>
      </c>
      <c r="B40" s="79">
        <v>6</v>
      </c>
    </row>
    <row r="41" spans="1:2" x14ac:dyDescent="0.25">
      <c r="A41" s="78">
        <v>44866</v>
      </c>
      <c r="B41" s="79">
        <v>5</v>
      </c>
    </row>
    <row r="42" spans="1:2" x14ac:dyDescent="0.25">
      <c r="A42" s="78">
        <v>44896</v>
      </c>
      <c r="B42" s="79">
        <v>2</v>
      </c>
    </row>
    <row r="43" spans="1:2" x14ac:dyDescent="0.25">
      <c r="A43" s="78">
        <v>44927</v>
      </c>
      <c r="B43" s="79">
        <v>4</v>
      </c>
    </row>
    <row r="44" spans="1:2" x14ac:dyDescent="0.25">
      <c r="A44" s="78">
        <v>44958</v>
      </c>
      <c r="B44" s="79">
        <v>5</v>
      </c>
    </row>
    <row r="45" spans="1:2" x14ac:dyDescent="0.25">
      <c r="A45" s="78">
        <v>44986</v>
      </c>
      <c r="B45" s="79">
        <v>7</v>
      </c>
    </row>
    <row r="46" spans="1:2" x14ac:dyDescent="0.25">
      <c r="A46" s="78">
        <v>45017</v>
      </c>
      <c r="B46" s="79">
        <v>5</v>
      </c>
    </row>
    <row r="47" spans="1:2" x14ac:dyDescent="0.25">
      <c r="A47" s="78">
        <v>45047</v>
      </c>
      <c r="B47" s="79">
        <v>10</v>
      </c>
    </row>
    <row r="48" spans="1:2" x14ac:dyDescent="0.25">
      <c r="A48" s="78">
        <v>45078</v>
      </c>
      <c r="B48" s="79">
        <v>7</v>
      </c>
    </row>
    <row r="49" spans="1:2" x14ac:dyDescent="0.25">
      <c r="A49" s="78">
        <v>45108</v>
      </c>
      <c r="B49" s="79">
        <v>3</v>
      </c>
    </row>
    <row r="50" spans="1:2" x14ac:dyDescent="0.25">
      <c r="A50" s="78">
        <v>45139</v>
      </c>
      <c r="B50" s="79">
        <v>5</v>
      </c>
    </row>
    <row r="51" spans="1:2" x14ac:dyDescent="0.25">
      <c r="A51" s="78">
        <v>45170</v>
      </c>
      <c r="B51" s="79">
        <v>3</v>
      </c>
    </row>
    <row r="52" spans="1:2" x14ac:dyDescent="0.25">
      <c r="A52" s="78">
        <v>45200</v>
      </c>
      <c r="B52" s="79">
        <v>8</v>
      </c>
    </row>
    <row r="53" spans="1:2" x14ac:dyDescent="0.25">
      <c r="A53" s="78">
        <v>45231</v>
      </c>
      <c r="B53" s="79">
        <v>9</v>
      </c>
    </row>
    <row r="54" spans="1:2" x14ac:dyDescent="0.25">
      <c r="A54" s="78">
        <v>45261</v>
      </c>
      <c r="B54" s="79">
        <v>5</v>
      </c>
    </row>
    <row r="55" spans="1:2" x14ac:dyDescent="0.25">
      <c r="A55" s="78">
        <v>45292</v>
      </c>
      <c r="B55" s="79">
        <v>5</v>
      </c>
    </row>
    <row r="56" spans="1:2" x14ac:dyDescent="0.25">
      <c r="A56" s="78">
        <v>45323</v>
      </c>
      <c r="B56" s="79">
        <v>3</v>
      </c>
    </row>
    <row r="57" spans="1:2" x14ac:dyDescent="0.25">
      <c r="A57" s="78">
        <v>45352</v>
      </c>
      <c r="B57" s="79">
        <v>8</v>
      </c>
    </row>
    <row r="58" spans="1:2" x14ac:dyDescent="0.25">
      <c r="A58" s="78">
        <v>45383</v>
      </c>
      <c r="B58" s="79">
        <v>7</v>
      </c>
    </row>
    <row r="59" spans="1:2" x14ac:dyDescent="0.25">
      <c r="A59" s="78">
        <v>45413</v>
      </c>
      <c r="B59" s="79">
        <v>3</v>
      </c>
    </row>
    <row r="60" spans="1:2" x14ac:dyDescent="0.25">
      <c r="A60" s="78">
        <v>45444</v>
      </c>
      <c r="B60" s="79">
        <v>8</v>
      </c>
    </row>
    <row r="61" spans="1:2" x14ac:dyDescent="0.25">
      <c r="A61" s="78">
        <v>45474</v>
      </c>
      <c r="B61" s="79">
        <v>8</v>
      </c>
    </row>
    <row r="62" spans="1:2" x14ac:dyDescent="0.25">
      <c r="A62" s="78">
        <v>45505</v>
      </c>
      <c r="B62" s="79">
        <v>8</v>
      </c>
    </row>
    <row r="63" spans="1:2" x14ac:dyDescent="0.25">
      <c r="A63" s="78">
        <v>45536</v>
      </c>
      <c r="B63" s="79">
        <v>6</v>
      </c>
    </row>
    <row r="64" spans="1:2" x14ac:dyDescent="0.25">
      <c r="A64" s="78">
        <v>45566</v>
      </c>
      <c r="B64" s="79">
        <v>6</v>
      </c>
    </row>
    <row r="65" spans="1:2" x14ac:dyDescent="0.25">
      <c r="A65" s="78">
        <v>45597</v>
      </c>
      <c r="B65" s="79">
        <v>3</v>
      </c>
    </row>
    <row r="66" spans="1:2" x14ac:dyDescent="0.25">
      <c r="A66" s="78">
        <v>45627</v>
      </c>
      <c r="B66" s="79">
        <v>6</v>
      </c>
    </row>
    <row r="67" spans="1:2" x14ac:dyDescent="0.25">
      <c r="A67" s="78">
        <v>45658</v>
      </c>
      <c r="B67" s="79">
        <v>4</v>
      </c>
    </row>
    <row r="68" spans="1:2" x14ac:dyDescent="0.25">
      <c r="A68" s="78">
        <v>45689</v>
      </c>
      <c r="B68" s="79">
        <v>6</v>
      </c>
    </row>
    <row r="69" spans="1:2" x14ac:dyDescent="0.25">
      <c r="A69" s="78">
        <v>45717</v>
      </c>
      <c r="B69" s="79">
        <v>8</v>
      </c>
    </row>
    <row r="70" spans="1:2" x14ac:dyDescent="0.25">
      <c r="A70" s="78">
        <v>45748</v>
      </c>
      <c r="B70" s="79">
        <v>3</v>
      </c>
    </row>
    <row r="71" spans="1:2" x14ac:dyDescent="0.25">
      <c r="A71" s="78">
        <v>45778</v>
      </c>
      <c r="B71" s="79">
        <v>6</v>
      </c>
    </row>
    <row r="72" spans="1:2" x14ac:dyDescent="0.25">
      <c r="A72" s="78">
        <v>45809</v>
      </c>
      <c r="B72" s="79">
        <v>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10"/>
  <sheetViews>
    <sheetView workbookViewId="0">
      <pane ySplit="1" topLeftCell="A2" activePane="bottomLeft" state="frozen"/>
      <selection pane="bottomLeft" activeCell="A2" sqref="A2"/>
    </sheetView>
  </sheetViews>
  <sheetFormatPr defaultRowHeight="13.8" x14ac:dyDescent="0.25"/>
  <cols>
    <col min="1" max="1" width="10.21875" bestFit="1" customWidth="1"/>
    <col min="2" max="3" width="13.21875" customWidth="1"/>
    <col min="4" max="4" width="12.88671875" customWidth="1"/>
    <col min="5" max="5" width="9" customWidth="1"/>
  </cols>
  <sheetData>
    <row r="1" spans="1:4" ht="50.25" customHeight="1" x14ac:dyDescent="0.25">
      <c r="A1" s="94" t="s">
        <v>185</v>
      </c>
      <c r="B1" s="94" t="s">
        <v>186</v>
      </c>
      <c r="C1" s="94" t="s">
        <v>187</v>
      </c>
      <c r="D1" s="94" t="s">
        <v>188</v>
      </c>
    </row>
    <row r="2" spans="1:4" x14ac:dyDescent="0.25">
      <c r="A2" s="80" t="s">
        <v>189</v>
      </c>
      <c r="B2" s="110">
        <v>-6.6799999999999998E-2</v>
      </c>
      <c r="C2" s="110"/>
      <c r="D2" s="110"/>
    </row>
    <row r="3" spans="1:4" x14ac:dyDescent="0.25">
      <c r="A3" s="92" t="s">
        <v>190</v>
      </c>
      <c r="B3" s="110">
        <v>-4.07E-2</v>
      </c>
      <c r="C3" s="110"/>
      <c r="D3" s="110"/>
    </row>
    <row r="4" spans="1:4" x14ac:dyDescent="0.25">
      <c r="A4" s="92" t="s">
        <v>191</v>
      </c>
      <c r="B4" s="110">
        <v>-4.6199999999999998E-2</v>
      </c>
      <c r="C4" s="110"/>
      <c r="D4" s="110"/>
    </row>
    <row r="5" spans="1:4" x14ac:dyDescent="0.25">
      <c r="A5" s="92" t="s">
        <v>192</v>
      </c>
      <c r="B5" s="110">
        <v>-2.8400000000000002E-2</v>
      </c>
      <c r="C5" s="110"/>
      <c r="D5" s="110"/>
    </row>
    <row r="6" spans="1:4" x14ac:dyDescent="0.25">
      <c r="A6" s="92" t="s">
        <v>193</v>
      </c>
      <c r="B6" s="110">
        <v>-2.69E-2</v>
      </c>
      <c r="C6" s="110"/>
      <c r="D6" s="110"/>
    </row>
    <row r="7" spans="1:4" x14ac:dyDescent="0.25">
      <c r="A7" s="92" t="s">
        <v>194</v>
      </c>
      <c r="B7" s="110">
        <v>-4.36E-2</v>
      </c>
      <c r="C7" s="110">
        <v>4.0000000000000001E-3</v>
      </c>
      <c r="D7" s="110">
        <v>-4.7100000000000003E-2</v>
      </c>
    </row>
    <row r="8" spans="1:4" x14ac:dyDescent="0.25">
      <c r="A8" s="92" t="s">
        <v>195</v>
      </c>
      <c r="B8" s="110">
        <v>-5.4600000000000003E-2</v>
      </c>
      <c r="C8" s="110">
        <v>8.3000000000000001E-3</v>
      </c>
      <c r="D8" s="110">
        <v>-1.54E-2</v>
      </c>
    </row>
    <row r="9" spans="1:4" x14ac:dyDescent="0.25">
      <c r="A9" s="92" t="s">
        <v>196</v>
      </c>
      <c r="B9" s="135">
        <v>-4.0000000000000001E-3</v>
      </c>
      <c r="C9" s="137">
        <v>7.3000000000000001E-3</v>
      </c>
      <c r="D9" s="136">
        <v>-7.7999999999999996E-3</v>
      </c>
    </row>
    <row r="10" spans="1:4" x14ac:dyDescent="0.25">
      <c r="A10" s="92" t="s">
        <v>197</v>
      </c>
      <c r="B10" s="137">
        <v>-1.55E-2</v>
      </c>
      <c r="C10" s="137">
        <v>6.1999999999999998E-3</v>
      </c>
      <c r="D10" s="136">
        <v>-1.5E-3</v>
      </c>
    </row>
  </sheetData>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72"/>
  <sheetViews>
    <sheetView workbookViewId="0">
      <pane ySplit="1" topLeftCell="A2" activePane="bottomLeft" state="frozen"/>
      <selection pane="bottomLeft" activeCell="A2" sqref="A2"/>
    </sheetView>
  </sheetViews>
  <sheetFormatPr defaultColWidth="9" defaultRowHeight="13.8" x14ac:dyDescent="0.25"/>
  <cols>
    <col min="1" max="2" width="12.21875" customWidth="1"/>
    <col min="3" max="3" width="9" bestFit="1" customWidth="1"/>
    <col min="4" max="4" width="9" customWidth="1"/>
  </cols>
  <sheetData>
    <row r="1" spans="1:6" ht="45" customHeight="1" x14ac:dyDescent="0.25">
      <c r="A1" s="91" t="s">
        <v>167</v>
      </c>
      <c r="B1" s="108" t="s">
        <v>198</v>
      </c>
    </row>
    <row r="2" spans="1:6" x14ac:dyDescent="0.25">
      <c r="A2" s="105">
        <v>43678</v>
      </c>
      <c r="B2" s="107">
        <v>5.6621004566210047E-2</v>
      </c>
    </row>
    <row r="3" spans="1:6" x14ac:dyDescent="0.25">
      <c r="A3" s="88">
        <v>43709</v>
      </c>
      <c r="B3" s="107">
        <v>5.4248330528258865E-2</v>
      </c>
    </row>
    <row r="4" spans="1:6" x14ac:dyDescent="0.25">
      <c r="A4" s="88">
        <v>43739</v>
      </c>
      <c r="B4" s="107">
        <v>5.4800024726463496E-2</v>
      </c>
    </row>
    <row r="5" spans="1:6" x14ac:dyDescent="0.25">
      <c r="A5" s="88">
        <v>43770</v>
      </c>
      <c r="B5" s="107">
        <v>5.6713239608005041E-2</v>
      </c>
    </row>
    <row r="6" spans="1:6" x14ac:dyDescent="0.25">
      <c r="A6" s="88">
        <v>43800</v>
      </c>
      <c r="B6" s="107">
        <v>6.0933217110030559E-2</v>
      </c>
    </row>
    <row r="7" spans="1:6" x14ac:dyDescent="0.25">
      <c r="A7" s="88">
        <v>43831</v>
      </c>
      <c r="B7" s="107">
        <v>5.4783685618241804E-2</v>
      </c>
      <c r="F7" s="3"/>
    </row>
    <row r="8" spans="1:6" x14ac:dyDescent="0.25">
      <c r="A8" s="88">
        <v>43862</v>
      </c>
      <c r="B8" s="107">
        <v>5.6296866858476256E-2</v>
      </c>
    </row>
    <row r="9" spans="1:6" x14ac:dyDescent="0.25">
      <c r="A9" s="88">
        <v>43891</v>
      </c>
      <c r="B9" s="107">
        <v>5.2372098853119976E-2</v>
      </c>
    </row>
    <row r="10" spans="1:6" x14ac:dyDescent="0.25">
      <c r="A10" s="88">
        <v>43922</v>
      </c>
      <c r="B10" s="107">
        <v>4.0449629566550287E-2</v>
      </c>
    </row>
    <row r="11" spans="1:6" x14ac:dyDescent="0.25">
      <c r="A11" s="88">
        <v>43952</v>
      </c>
      <c r="B11" s="107">
        <v>3.6563168595058919E-2</v>
      </c>
    </row>
    <row r="12" spans="1:6" x14ac:dyDescent="0.25">
      <c r="A12" s="88">
        <v>43983</v>
      </c>
      <c r="B12" s="107">
        <v>3.7562873479214137E-2</v>
      </c>
    </row>
    <row r="13" spans="1:6" x14ac:dyDescent="0.25">
      <c r="A13" s="88">
        <v>44013</v>
      </c>
      <c r="B13" s="107">
        <v>4.0208596320592677E-2</v>
      </c>
    </row>
    <row r="14" spans="1:6" x14ac:dyDescent="0.25">
      <c r="A14" s="88">
        <v>44044</v>
      </c>
      <c r="B14" s="107">
        <v>4.8618457241992132E-2</v>
      </c>
    </row>
    <row r="15" spans="1:6" x14ac:dyDescent="0.25">
      <c r="A15" s="88">
        <v>44075</v>
      </c>
      <c r="B15" s="107">
        <v>5.1567551471839376E-2</v>
      </c>
    </row>
    <row r="16" spans="1:6" x14ac:dyDescent="0.25">
      <c r="A16" s="88">
        <v>44105</v>
      </c>
      <c r="B16" s="107">
        <v>5.2125307379166409E-2</v>
      </c>
    </row>
    <row r="17" spans="1:2" x14ac:dyDescent="0.25">
      <c r="A17" s="88">
        <v>44136</v>
      </c>
      <c r="B17" s="107">
        <v>5.1878411645081869E-2</v>
      </c>
    </row>
    <row r="18" spans="1:2" x14ac:dyDescent="0.25">
      <c r="A18" s="88">
        <v>44166</v>
      </c>
      <c r="B18" s="107">
        <v>6.1738168458017439E-2</v>
      </c>
    </row>
    <row r="19" spans="1:2" x14ac:dyDescent="0.25">
      <c r="A19" s="88">
        <v>44197</v>
      </c>
      <c r="B19" s="107">
        <v>6.828763038679235E-2</v>
      </c>
    </row>
    <row r="20" spans="1:2" x14ac:dyDescent="0.25">
      <c r="A20" s="88">
        <v>44228</v>
      </c>
      <c r="B20" s="107">
        <v>5.0041092137704322E-2</v>
      </c>
    </row>
    <row r="21" spans="1:2" x14ac:dyDescent="0.25">
      <c r="A21" s="88">
        <v>44256</v>
      </c>
      <c r="B21" s="107">
        <v>4.2955922246925161E-2</v>
      </c>
    </row>
    <row r="22" spans="1:2" x14ac:dyDescent="0.25">
      <c r="A22" s="88">
        <v>44287</v>
      </c>
      <c r="B22" s="107">
        <v>4.5586130109750281E-2</v>
      </c>
    </row>
    <row r="23" spans="1:2" x14ac:dyDescent="0.25">
      <c r="A23" s="88">
        <v>44317</v>
      </c>
      <c r="B23" s="107">
        <v>5.3144263743662032E-2</v>
      </c>
    </row>
    <row r="24" spans="1:2" x14ac:dyDescent="0.25">
      <c r="A24" s="88">
        <v>44348</v>
      </c>
      <c r="B24" s="107">
        <v>6.1227090279695036E-2</v>
      </c>
    </row>
    <row r="25" spans="1:2" x14ac:dyDescent="0.25">
      <c r="A25" s="88">
        <v>44378</v>
      </c>
      <c r="B25" s="107">
        <v>6.9841170192730243E-2</v>
      </c>
    </row>
    <row r="26" spans="1:2" x14ac:dyDescent="0.25">
      <c r="A26" s="88">
        <v>44409</v>
      </c>
      <c r="B26" s="107">
        <v>7.4922633097298713E-2</v>
      </c>
    </row>
    <row r="27" spans="1:2" x14ac:dyDescent="0.25">
      <c r="A27" s="88">
        <v>44440</v>
      </c>
      <c r="B27" s="107">
        <v>7.1393227485908525E-2</v>
      </c>
    </row>
    <row r="28" spans="1:2" x14ac:dyDescent="0.25">
      <c r="A28" s="88">
        <v>44470</v>
      </c>
      <c r="B28" s="107">
        <v>7.3766189246805003E-2</v>
      </c>
    </row>
    <row r="29" spans="1:2" x14ac:dyDescent="0.25">
      <c r="A29" s="88">
        <v>44501</v>
      </c>
      <c r="B29" s="107">
        <v>7.3823691400555086E-2</v>
      </c>
    </row>
    <row r="30" spans="1:2" x14ac:dyDescent="0.25">
      <c r="A30" s="88">
        <v>44531</v>
      </c>
      <c r="B30" s="107">
        <v>0.10191981931112366</v>
      </c>
    </row>
    <row r="31" spans="1:2" x14ac:dyDescent="0.25">
      <c r="A31" s="88">
        <v>44562</v>
      </c>
      <c r="B31" s="107">
        <v>9.0020754064337585E-2</v>
      </c>
    </row>
    <row r="32" spans="1:2" x14ac:dyDescent="0.25">
      <c r="A32" s="88">
        <v>44593</v>
      </c>
      <c r="B32" s="107">
        <v>7.4287950292883057E-2</v>
      </c>
    </row>
    <row r="33" spans="1:2" x14ac:dyDescent="0.25">
      <c r="A33" s="88">
        <v>44621</v>
      </c>
      <c r="B33" s="107">
        <v>8.1835253407604322E-2</v>
      </c>
    </row>
    <row r="34" spans="1:2" x14ac:dyDescent="0.25">
      <c r="A34" s="88">
        <v>44652</v>
      </c>
      <c r="B34" s="107">
        <v>7.8873649769172161E-2</v>
      </c>
    </row>
    <row r="35" spans="1:2" x14ac:dyDescent="0.25">
      <c r="A35" s="88">
        <v>44682</v>
      </c>
      <c r="B35" s="107">
        <v>6.8790152783026512E-2</v>
      </c>
    </row>
    <row r="36" spans="1:2" x14ac:dyDescent="0.25">
      <c r="A36" s="88">
        <v>44713</v>
      </c>
      <c r="B36" s="107">
        <v>7.2290875567944862E-2</v>
      </c>
    </row>
    <row r="37" spans="1:2" x14ac:dyDescent="0.25">
      <c r="A37" s="88">
        <v>44743</v>
      </c>
      <c r="B37" s="107">
        <v>8.5739758197790727E-2</v>
      </c>
    </row>
    <row r="38" spans="1:2" x14ac:dyDescent="0.25">
      <c r="A38" s="88">
        <v>44774</v>
      </c>
      <c r="B38" s="107">
        <v>7.7992846623185355E-2</v>
      </c>
    </row>
    <row r="39" spans="1:2" x14ac:dyDescent="0.25">
      <c r="A39" s="88">
        <v>44805</v>
      </c>
      <c r="B39" s="107">
        <v>7.1252803728141814E-2</v>
      </c>
    </row>
    <row r="40" spans="1:2" x14ac:dyDescent="0.25">
      <c r="A40" s="88">
        <v>44835</v>
      </c>
      <c r="B40" s="107">
        <v>7.6200654166261858E-2</v>
      </c>
    </row>
    <row r="41" spans="1:2" x14ac:dyDescent="0.25">
      <c r="A41" s="88">
        <v>44866</v>
      </c>
      <c r="B41" s="107">
        <v>7.7847366193055392E-2</v>
      </c>
    </row>
    <row r="42" spans="1:2" x14ac:dyDescent="0.25">
      <c r="A42" s="88">
        <v>44896</v>
      </c>
      <c r="B42" s="107">
        <v>8.8923556942277687E-2</v>
      </c>
    </row>
    <row r="43" spans="1:2" x14ac:dyDescent="0.25">
      <c r="A43" s="88">
        <v>44927</v>
      </c>
      <c r="B43" s="107">
        <v>6.9001313503665104E-2</v>
      </c>
    </row>
    <row r="44" spans="1:2" x14ac:dyDescent="0.25">
      <c r="A44" s="88">
        <v>44958</v>
      </c>
      <c r="B44" s="107">
        <v>6.9374517012856241E-2</v>
      </c>
    </row>
    <row r="45" spans="1:2" x14ac:dyDescent="0.25">
      <c r="A45" s="88">
        <v>44986</v>
      </c>
      <c r="B45" s="107">
        <v>6.8930985562880742E-2</v>
      </c>
    </row>
    <row r="46" spans="1:2" x14ac:dyDescent="0.25">
      <c r="A46" s="88">
        <v>45017</v>
      </c>
      <c r="B46" s="107">
        <v>6.2626735298705355E-2</v>
      </c>
    </row>
    <row r="47" spans="1:2" x14ac:dyDescent="0.25">
      <c r="A47" s="88">
        <v>45047</v>
      </c>
      <c r="B47" s="107">
        <v>6.3239374908719143E-2</v>
      </c>
    </row>
    <row r="48" spans="1:2" x14ac:dyDescent="0.25">
      <c r="A48" s="88">
        <v>45078</v>
      </c>
      <c r="B48" s="107">
        <v>6.9615875143209188E-2</v>
      </c>
    </row>
    <row r="49" spans="1:8" x14ac:dyDescent="0.25">
      <c r="A49" s="88">
        <v>45108</v>
      </c>
      <c r="B49" s="107">
        <v>7.9366097094433583E-2</v>
      </c>
    </row>
    <row r="50" spans="1:8" x14ac:dyDescent="0.25">
      <c r="A50" s="88">
        <v>45139</v>
      </c>
      <c r="B50" s="107">
        <v>8.2268197013133537E-2</v>
      </c>
      <c r="H50" s="3"/>
    </row>
    <row r="51" spans="1:8" x14ac:dyDescent="0.25">
      <c r="A51" s="88">
        <v>45170</v>
      </c>
      <c r="B51" s="107">
        <v>8.1441951644521893E-2</v>
      </c>
      <c r="F51" s="3"/>
    </row>
    <row r="52" spans="1:8" x14ac:dyDescent="0.25">
      <c r="A52" s="88">
        <v>45200</v>
      </c>
      <c r="B52" s="107">
        <v>8.2420170178027566E-2</v>
      </c>
    </row>
    <row r="53" spans="1:8" x14ac:dyDescent="0.25">
      <c r="A53" s="88">
        <v>45231</v>
      </c>
      <c r="B53" s="107">
        <v>7.9129637917439211E-2</v>
      </c>
    </row>
    <row r="54" spans="1:8" x14ac:dyDescent="0.25">
      <c r="A54" s="88">
        <v>45261</v>
      </c>
      <c r="B54" s="107">
        <v>8.640673282780878E-2</v>
      </c>
    </row>
    <row r="55" spans="1:8" x14ac:dyDescent="0.25">
      <c r="A55" s="88">
        <v>45292</v>
      </c>
      <c r="B55" s="107">
        <v>7.1070276650081907E-2</v>
      </c>
    </row>
    <row r="56" spans="1:8" x14ac:dyDescent="0.25">
      <c r="A56" s="88">
        <v>45323</v>
      </c>
      <c r="B56" s="107">
        <v>7.0964288445362081E-2</v>
      </c>
    </row>
    <row r="57" spans="1:8" x14ac:dyDescent="0.25">
      <c r="A57" s="88">
        <v>45352</v>
      </c>
      <c r="B57" s="107">
        <v>6.7088924077006423E-2</v>
      </c>
      <c r="E57" s="3"/>
      <c r="H57" s="3"/>
    </row>
    <row r="58" spans="1:8" x14ac:dyDescent="0.25">
      <c r="A58" s="88">
        <v>45383</v>
      </c>
      <c r="B58" s="107">
        <v>6.8672912526418731E-2</v>
      </c>
    </row>
    <row r="59" spans="1:8" x14ac:dyDescent="0.25">
      <c r="A59" s="78">
        <v>45413</v>
      </c>
      <c r="B59" s="107">
        <v>7.3047451527466084E-2</v>
      </c>
    </row>
    <row r="60" spans="1:8" x14ac:dyDescent="0.25">
      <c r="A60" s="88">
        <v>45444</v>
      </c>
      <c r="B60" s="107">
        <v>7.6623768565823799E-2</v>
      </c>
      <c r="H60" s="3"/>
    </row>
    <row r="61" spans="1:8" x14ac:dyDescent="0.25">
      <c r="A61" s="78">
        <v>45474</v>
      </c>
      <c r="B61" s="107">
        <v>7.897287800149444E-2</v>
      </c>
    </row>
    <row r="62" spans="1:8" x14ac:dyDescent="0.25">
      <c r="A62" s="88">
        <v>45505</v>
      </c>
      <c r="B62" s="107">
        <v>8.0429887410440118E-2</v>
      </c>
    </row>
    <row r="63" spans="1:8" x14ac:dyDescent="0.25">
      <c r="A63" s="78">
        <v>45536</v>
      </c>
      <c r="B63" s="107">
        <v>7.5843974482401114E-2</v>
      </c>
    </row>
    <row r="64" spans="1:8" x14ac:dyDescent="0.25">
      <c r="A64" s="88">
        <v>45566</v>
      </c>
      <c r="B64" s="107">
        <v>7.8596336967056687E-2</v>
      </c>
    </row>
    <row r="65" spans="1:2" x14ac:dyDescent="0.25">
      <c r="A65" s="78">
        <v>45597</v>
      </c>
      <c r="B65" s="107">
        <v>8.0560346195761412E-2</v>
      </c>
    </row>
    <row r="66" spans="1:2" x14ac:dyDescent="0.25">
      <c r="A66" s="88">
        <v>45627</v>
      </c>
      <c r="B66" s="107">
        <v>8.7803246114698752E-2</v>
      </c>
    </row>
    <row r="67" spans="1:2" x14ac:dyDescent="0.25">
      <c r="A67" s="78">
        <v>45658</v>
      </c>
      <c r="B67" s="107">
        <v>7.3049496434536496E-2</v>
      </c>
    </row>
    <row r="68" spans="1:2" x14ac:dyDescent="0.25">
      <c r="A68" s="88">
        <v>45689</v>
      </c>
      <c r="B68" s="107">
        <v>6.9005168968327507E-2</v>
      </c>
    </row>
    <row r="69" spans="1:2" x14ac:dyDescent="0.25">
      <c r="A69" s="78">
        <v>45717</v>
      </c>
      <c r="B69" s="107">
        <v>6.5261504889514307E-2</v>
      </c>
    </row>
    <row r="70" spans="1:2" x14ac:dyDescent="0.25">
      <c r="A70" s="88">
        <v>45748</v>
      </c>
      <c r="B70" s="107">
        <v>6.2568292060250191E-2</v>
      </c>
    </row>
    <row r="71" spans="1:2" x14ac:dyDescent="0.25">
      <c r="A71" s="78">
        <v>45778</v>
      </c>
      <c r="B71" s="107">
        <v>6.5114598078486879E-2</v>
      </c>
    </row>
    <row r="72" spans="1:2" x14ac:dyDescent="0.25">
      <c r="A72" s="88">
        <v>45809</v>
      </c>
      <c r="B72" s="107">
        <v>7.0446341005362775E-2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42"/>
  <sheetViews>
    <sheetView workbookViewId="0">
      <pane ySplit="1" topLeftCell="A2" activePane="bottomLeft" state="frozen"/>
      <selection pane="bottomLeft" activeCell="A2" sqref="A2"/>
    </sheetView>
  </sheetViews>
  <sheetFormatPr defaultRowHeight="13.8" x14ac:dyDescent="0.25"/>
  <cols>
    <col min="1" max="1" width="12" customWidth="1"/>
    <col min="2" max="2" width="9" customWidth="1"/>
    <col min="3" max="3" width="9" bestFit="1" customWidth="1"/>
    <col min="4" max="4" width="9.21875" customWidth="1"/>
    <col min="5" max="5" width="9" customWidth="1"/>
  </cols>
  <sheetData>
    <row r="1" spans="1:6" ht="45" customHeight="1" x14ac:dyDescent="0.3">
      <c r="A1" s="91" t="s">
        <v>167</v>
      </c>
      <c r="B1" s="126" t="s">
        <v>199</v>
      </c>
      <c r="C1" s="126" t="s">
        <v>200</v>
      </c>
      <c r="D1" s="109" t="s">
        <v>201</v>
      </c>
      <c r="E1" s="127" t="s">
        <v>202</v>
      </c>
      <c r="F1" s="1"/>
    </row>
    <row r="2" spans="1:6" x14ac:dyDescent="0.25">
      <c r="A2" s="88">
        <v>44593</v>
      </c>
      <c r="B2" s="89"/>
      <c r="C2" s="89"/>
      <c r="D2" s="89"/>
      <c r="E2" s="89"/>
      <c r="F2" s="1"/>
    </row>
    <row r="3" spans="1:6" x14ac:dyDescent="0.25">
      <c r="A3" s="88">
        <v>44621</v>
      </c>
      <c r="B3" s="89"/>
      <c r="C3" s="89"/>
      <c r="D3" s="89"/>
      <c r="E3" s="89"/>
      <c r="F3" s="1"/>
    </row>
    <row r="4" spans="1:6" x14ac:dyDescent="0.25">
      <c r="A4" s="88">
        <v>44652</v>
      </c>
      <c r="B4" s="89"/>
      <c r="C4" s="89"/>
      <c r="D4" s="89"/>
      <c r="E4" s="89"/>
      <c r="F4" s="1"/>
    </row>
    <row r="5" spans="1:6" x14ac:dyDescent="0.25">
      <c r="A5" s="88">
        <v>44682</v>
      </c>
      <c r="B5" s="89"/>
      <c r="C5" s="89"/>
      <c r="D5" s="89"/>
      <c r="E5" s="89"/>
      <c r="F5" s="1"/>
    </row>
    <row r="6" spans="1:6" x14ac:dyDescent="0.25">
      <c r="A6" s="88">
        <v>44713</v>
      </c>
      <c r="B6" s="89"/>
      <c r="C6" s="89"/>
      <c r="D6" s="89"/>
      <c r="E6" s="89"/>
      <c r="F6" s="1"/>
    </row>
    <row r="7" spans="1:6" x14ac:dyDescent="0.25">
      <c r="A7" s="88">
        <v>44743</v>
      </c>
      <c r="B7" s="89"/>
      <c r="C7" s="89"/>
      <c r="D7" s="89"/>
      <c r="E7" s="89"/>
      <c r="F7" s="1"/>
    </row>
    <row r="8" spans="1:6" x14ac:dyDescent="0.25">
      <c r="A8" s="88">
        <v>44774</v>
      </c>
      <c r="B8" s="89"/>
      <c r="C8" s="89"/>
      <c r="D8" s="89"/>
      <c r="E8" s="89"/>
      <c r="F8" s="1"/>
    </row>
    <row r="9" spans="1:6" x14ac:dyDescent="0.25">
      <c r="A9" s="88">
        <v>44805</v>
      </c>
      <c r="B9" s="89"/>
      <c r="C9" s="89"/>
      <c r="D9" s="89"/>
      <c r="E9" s="89"/>
      <c r="F9" s="1"/>
    </row>
    <row r="10" spans="1:6" x14ac:dyDescent="0.25">
      <c r="A10" s="88">
        <v>44835</v>
      </c>
      <c r="B10" s="89"/>
      <c r="C10" s="89"/>
      <c r="D10" s="89"/>
      <c r="E10" s="89"/>
      <c r="F10" s="1"/>
    </row>
    <row r="11" spans="1:6" x14ac:dyDescent="0.25">
      <c r="A11" s="88">
        <v>44866</v>
      </c>
      <c r="B11" s="89"/>
      <c r="C11" s="89"/>
      <c r="D11" s="89"/>
      <c r="E11" s="89"/>
      <c r="F11" s="1"/>
    </row>
    <row r="12" spans="1:6" x14ac:dyDescent="0.25">
      <c r="A12" s="88">
        <v>44896</v>
      </c>
      <c r="B12" s="89"/>
      <c r="C12" s="89"/>
      <c r="D12" s="89"/>
      <c r="E12" s="89"/>
      <c r="F12" s="1"/>
    </row>
    <row r="13" spans="1:6" x14ac:dyDescent="0.25">
      <c r="A13" s="88">
        <v>44927</v>
      </c>
      <c r="B13" s="89"/>
      <c r="C13" s="89"/>
      <c r="D13" s="89"/>
      <c r="E13" s="89"/>
      <c r="F13" s="1"/>
    </row>
    <row r="14" spans="1:6" x14ac:dyDescent="0.25">
      <c r="A14" s="88">
        <v>44958</v>
      </c>
      <c r="B14" s="89"/>
      <c r="C14" s="89"/>
      <c r="D14" s="89"/>
      <c r="E14" s="89"/>
      <c r="F14" s="1"/>
    </row>
    <row r="15" spans="1:6" x14ac:dyDescent="0.25">
      <c r="A15" s="88">
        <v>44986</v>
      </c>
      <c r="B15" s="100">
        <v>0.38300000000000001</v>
      </c>
      <c r="C15" s="100">
        <v>0.20599999999999999</v>
      </c>
      <c r="D15" s="100">
        <v>0.20499999999999999</v>
      </c>
      <c r="E15" s="101">
        <v>0.21</v>
      </c>
      <c r="F15" s="1"/>
    </row>
    <row r="16" spans="1:6" x14ac:dyDescent="0.25">
      <c r="A16" s="88">
        <v>45017</v>
      </c>
      <c r="B16" s="100">
        <v>0.38</v>
      </c>
      <c r="C16" s="100">
        <v>0.21199999999999999</v>
      </c>
      <c r="D16" s="100">
        <v>0.21099999999999999</v>
      </c>
      <c r="E16" s="101">
        <v>0.21</v>
      </c>
      <c r="F16" s="1"/>
    </row>
    <row r="17" spans="1:6" x14ac:dyDescent="0.25">
      <c r="A17" s="88">
        <v>45047</v>
      </c>
      <c r="B17" s="100">
        <v>0.38100000000000001</v>
      </c>
      <c r="C17" s="100">
        <v>0.21099999999999999</v>
      </c>
      <c r="D17" s="100">
        <v>0.21199999999999999</v>
      </c>
      <c r="E17" s="101">
        <v>0.21</v>
      </c>
      <c r="F17" s="1"/>
    </row>
    <row r="18" spans="1:6" x14ac:dyDescent="0.25">
      <c r="A18" s="88">
        <v>45078</v>
      </c>
      <c r="B18" s="100">
        <v>0.38100000000000001</v>
      </c>
      <c r="C18" s="100">
        <v>0.21</v>
      </c>
      <c r="D18" s="100">
        <v>0.21099999999999999</v>
      </c>
      <c r="E18" s="101">
        <v>0.21</v>
      </c>
      <c r="F18" s="1"/>
    </row>
    <row r="19" spans="1:6" x14ac:dyDescent="0.25">
      <c r="A19" s="88">
        <v>45108</v>
      </c>
      <c r="B19" s="100">
        <v>0.379</v>
      </c>
      <c r="C19" s="100">
        <v>0.20899999999999999</v>
      </c>
      <c r="D19" s="100">
        <v>0.21099999999999999</v>
      </c>
      <c r="E19" s="101">
        <v>0.21</v>
      </c>
      <c r="F19" s="1"/>
    </row>
    <row r="20" spans="1:6" x14ac:dyDescent="0.25">
      <c r="A20" s="88">
        <v>45139</v>
      </c>
      <c r="B20" s="100">
        <v>0.40200000000000002</v>
      </c>
      <c r="C20" s="100">
        <v>0.20899999999999999</v>
      </c>
      <c r="D20" s="100">
        <v>0.21199999999999999</v>
      </c>
      <c r="E20" s="101">
        <v>0.21</v>
      </c>
      <c r="F20" s="1"/>
    </row>
    <row r="21" spans="1:6" x14ac:dyDescent="0.25">
      <c r="A21" s="88">
        <v>45170</v>
      </c>
      <c r="B21" s="100">
        <v>0.42599999999999999</v>
      </c>
      <c r="C21" s="100">
        <v>0.20699999999999999</v>
      </c>
      <c r="D21" s="100">
        <v>0.217</v>
      </c>
      <c r="E21" s="101">
        <v>0.27</v>
      </c>
      <c r="F21" s="1"/>
    </row>
    <row r="22" spans="1:6" x14ac:dyDescent="0.25">
      <c r="A22" s="88">
        <v>45200</v>
      </c>
      <c r="B22" s="100">
        <v>0.44600000000000001</v>
      </c>
      <c r="C22" s="100">
        <v>0.28000000000000003</v>
      </c>
      <c r="D22" s="100">
        <v>0.27600000000000002</v>
      </c>
      <c r="E22" s="101">
        <v>0.33</v>
      </c>
      <c r="F22" s="1"/>
    </row>
    <row r="23" spans="1:6" x14ac:dyDescent="0.25">
      <c r="A23" s="88">
        <v>45231</v>
      </c>
      <c r="B23" s="100">
        <v>0.52500000000000002</v>
      </c>
      <c r="C23" s="100">
        <v>0.40600000000000003</v>
      </c>
      <c r="D23" s="100">
        <v>0.39400000000000002</v>
      </c>
      <c r="E23" s="101">
        <v>0.39</v>
      </c>
      <c r="F23" s="1"/>
    </row>
    <row r="24" spans="1:6" x14ac:dyDescent="0.25">
      <c r="A24" s="88">
        <v>45261</v>
      </c>
      <c r="B24" s="128">
        <v>0.56499999999999995</v>
      </c>
      <c r="C24" s="128">
        <v>0.45500000000000002</v>
      </c>
      <c r="D24" s="128">
        <v>0.44700000000000001</v>
      </c>
      <c r="E24" s="101">
        <v>0.47</v>
      </c>
      <c r="F24" s="1"/>
    </row>
    <row r="25" spans="1:6" x14ac:dyDescent="0.25">
      <c r="A25" s="88">
        <v>45292</v>
      </c>
      <c r="B25" s="128">
        <v>0.63300000000000001</v>
      </c>
      <c r="C25" s="128">
        <v>0.51</v>
      </c>
      <c r="D25" s="128">
        <v>0.5</v>
      </c>
      <c r="E25" s="101">
        <v>0.55000000000000004</v>
      </c>
      <c r="F25" s="1"/>
    </row>
    <row r="26" spans="1:6" x14ac:dyDescent="0.25">
      <c r="A26" s="88">
        <v>45323</v>
      </c>
      <c r="B26" s="128">
        <v>0.69899999999999995</v>
      </c>
      <c r="C26" s="128">
        <v>0.56899999999999995</v>
      </c>
      <c r="D26" s="128">
        <v>0.56499999999999995</v>
      </c>
      <c r="E26" s="101">
        <v>0.6</v>
      </c>
      <c r="F26" s="1"/>
    </row>
    <row r="27" spans="1:6" x14ac:dyDescent="0.25">
      <c r="A27" s="88">
        <v>45352</v>
      </c>
      <c r="B27" s="128">
        <v>0.75800000000000001</v>
      </c>
      <c r="C27" s="128">
        <v>0.63100000000000001</v>
      </c>
      <c r="D27" s="128">
        <v>0.629</v>
      </c>
      <c r="E27" s="101">
        <v>0.7</v>
      </c>
      <c r="F27" s="1"/>
    </row>
    <row r="28" spans="1:6" x14ac:dyDescent="0.25">
      <c r="A28" s="88">
        <v>45383</v>
      </c>
      <c r="B28" s="173">
        <v>0.83321521379636099</v>
      </c>
      <c r="C28" s="173">
        <v>0.75265768958185597</v>
      </c>
      <c r="D28" s="173">
        <v>0.76423340420505503</v>
      </c>
      <c r="E28" s="101">
        <v>0.85</v>
      </c>
    </row>
    <row r="29" spans="1:6" x14ac:dyDescent="0.25">
      <c r="A29" s="88">
        <v>45413</v>
      </c>
      <c r="B29" s="128">
        <v>0.8909999999999999</v>
      </c>
      <c r="C29" s="128">
        <v>0.84299999999999997</v>
      </c>
      <c r="D29" s="128">
        <v>0.877</v>
      </c>
      <c r="E29" s="101">
        <v>0.85</v>
      </c>
    </row>
    <row r="30" spans="1:6" x14ac:dyDescent="0.25">
      <c r="A30" s="88">
        <v>45444</v>
      </c>
      <c r="B30" s="128">
        <v>0.92026113313126601</v>
      </c>
      <c r="C30" s="128">
        <v>0.88435532758218705</v>
      </c>
      <c r="D30" s="128">
        <v>0.87992539053392405</v>
      </c>
      <c r="E30" s="101">
        <v>0.85</v>
      </c>
    </row>
    <row r="31" spans="1:6" x14ac:dyDescent="0.25">
      <c r="A31" s="88">
        <v>45474</v>
      </c>
      <c r="B31" s="173">
        <v>0.93058467272303702</v>
      </c>
      <c r="C31" s="173">
        <v>0.88958770090845496</v>
      </c>
      <c r="D31" s="173">
        <v>0.88539482879105502</v>
      </c>
      <c r="E31" s="101">
        <v>0.85</v>
      </c>
    </row>
    <row r="32" spans="1:6" x14ac:dyDescent="0.25">
      <c r="A32" s="88">
        <v>45505</v>
      </c>
      <c r="B32" s="176">
        <v>0.93736854405234804</v>
      </c>
      <c r="C32" s="176">
        <v>0.89249824725403104</v>
      </c>
      <c r="D32" s="176">
        <v>0.88852535639167995</v>
      </c>
      <c r="E32" s="101">
        <v>0.85</v>
      </c>
    </row>
    <row r="33" spans="1:5" x14ac:dyDescent="0.25">
      <c r="A33" s="88">
        <v>45536</v>
      </c>
      <c r="B33" s="176">
        <v>0.94629455909943705</v>
      </c>
      <c r="C33" s="176">
        <v>0.89868667917448397</v>
      </c>
      <c r="D33" s="176">
        <v>0.89469981238273899</v>
      </c>
      <c r="E33" s="101">
        <v>0.85</v>
      </c>
    </row>
    <row r="34" spans="1:5" x14ac:dyDescent="0.25">
      <c r="A34" s="88">
        <v>45566</v>
      </c>
      <c r="B34" s="176">
        <v>0.95532565248060197</v>
      </c>
      <c r="C34" s="176">
        <v>0.90759463907829696</v>
      </c>
      <c r="D34" s="176">
        <v>0.90359746061603496</v>
      </c>
      <c r="E34" s="101">
        <v>0.85</v>
      </c>
    </row>
    <row r="35" spans="1:5" x14ac:dyDescent="0.25">
      <c r="A35" s="88">
        <v>45597</v>
      </c>
      <c r="B35" s="176">
        <v>0.94699999999999995</v>
      </c>
      <c r="C35" s="176">
        <v>0.89900000000000002</v>
      </c>
      <c r="D35" s="176">
        <v>0.89300000000000002</v>
      </c>
      <c r="E35" s="101">
        <v>0.85</v>
      </c>
    </row>
    <row r="36" spans="1:5" x14ac:dyDescent="0.25">
      <c r="A36" s="88">
        <v>45627</v>
      </c>
      <c r="B36" s="101">
        <v>0.94555433589462101</v>
      </c>
      <c r="C36" s="101">
        <v>0.89945115257958197</v>
      </c>
      <c r="D36" s="101">
        <v>0.89352360043907797</v>
      </c>
      <c r="E36" s="101">
        <v>0.85</v>
      </c>
    </row>
    <row r="37" spans="1:5" x14ac:dyDescent="0.25">
      <c r="A37" s="88">
        <v>45658</v>
      </c>
      <c r="B37" s="101">
        <v>0.97546150382710495</v>
      </c>
      <c r="C37" s="101">
        <v>0.93516434038721297</v>
      </c>
      <c r="D37" s="101">
        <v>0.92908599729851404</v>
      </c>
      <c r="E37" s="101">
        <v>0.9</v>
      </c>
    </row>
    <row r="38" spans="1:5" x14ac:dyDescent="0.25">
      <c r="A38" s="88">
        <v>45689</v>
      </c>
      <c r="B38" s="101">
        <v>0.97605728350861398</v>
      </c>
      <c r="C38" s="101">
        <v>0.94763929290669002</v>
      </c>
      <c r="D38" s="101">
        <v>0.94159767285746199</v>
      </c>
      <c r="E38" s="101">
        <v>0.9</v>
      </c>
    </row>
    <row r="39" spans="1:5" x14ac:dyDescent="0.25">
      <c r="A39" s="88">
        <v>45717</v>
      </c>
      <c r="B39" s="101">
        <v>0.98880931065353606</v>
      </c>
      <c r="C39" s="101">
        <v>0.97045658012533498</v>
      </c>
      <c r="D39" s="101">
        <v>0.96486123545210301</v>
      </c>
      <c r="E39" s="101">
        <v>0.9</v>
      </c>
    </row>
    <row r="40" spans="1:5" x14ac:dyDescent="0.25">
      <c r="A40" s="88">
        <v>45748</v>
      </c>
      <c r="B40" s="101">
        <v>0.987033310976973</v>
      </c>
      <c r="C40" s="101">
        <v>0.96914822266934897</v>
      </c>
      <c r="D40" s="101">
        <v>0.96355913257321701</v>
      </c>
      <c r="E40" s="101">
        <v>0.9</v>
      </c>
    </row>
    <row r="41" spans="1:5" x14ac:dyDescent="0.25">
      <c r="A41" s="88">
        <v>45778</v>
      </c>
      <c r="B41" s="193">
        <v>0.99</v>
      </c>
      <c r="C41" s="193">
        <v>0.97199999999999998</v>
      </c>
      <c r="D41" s="193">
        <v>0.96700000000000008</v>
      </c>
      <c r="E41" s="101">
        <v>0.9</v>
      </c>
    </row>
    <row r="42" spans="1:5" x14ac:dyDescent="0.25">
      <c r="A42" s="88">
        <v>45809</v>
      </c>
      <c r="B42" s="193">
        <v>0.99460674157303297</v>
      </c>
      <c r="C42" s="193">
        <v>0.976853932584269</v>
      </c>
      <c r="D42" s="193">
        <v>0.97146067415730297</v>
      </c>
      <c r="E42" s="101">
        <v>0.9</v>
      </c>
    </row>
  </sheetData>
  <pageMargins left="0.7" right="0.7" top="0.75" bottom="0.75" header="0.3" footer="0.3"/>
  <pageSetup paperSize="9" orientation="portrait"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FCB7-2811-42B9-8DBC-24D5B067D937}">
  <sheetPr>
    <tabColor rgb="FF7030A0"/>
  </sheetPr>
  <dimension ref="A1:D21"/>
  <sheetViews>
    <sheetView workbookViewId="0">
      <pane ySplit="1" topLeftCell="A2" activePane="bottomLeft" state="frozen"/>
      <selection pane="bottomLeft" activeCell="A2" sqref="A2"/>
    </sheetView>
  </sheetViews>
  <sheetFormatPr defaultRowHeight="14.25" customHeight="1" x14ac:dyDescent="0.25"/>
  <cols>
    <col min="1" max="1" width="12.21875" customWidth="1"/>
    <col min="2" max="2" width="19.109375" customWidth="1"/>
    <col min="3" max="3" width="11.21875" customWidth="1"/>
    <col min="4" max="4" width="16.21875" customWidth="1"/>
  </cols>
  <sheetData>
    <row r="1" spans="1:4" ht="109.2" customHeight="1" x14ac:dyDescent="0.25">
      <c r="A1" s="87" t="s">
        <v>167</v>
      </c>
      <c r="B1" s="112" t="s">
        <v>203</v>
      </c>
      <c r="C1" s="112" t="s">
        <v>204</v>
      </c>
      <c r="D1" s="102" t="s">
        <v>205</v>
      </c>
    </row>
    <row r="2" spans="1:4" ht="13.8" x14ac:dyDescent="0.25">
      <c r="A2" s="78">
        <v>45352</v>
      </c>
      <c r="B2" s="104">
        <v>354</v>
      </c>
      <c r="C2" s="104">
        <v>354</v>
      </c>
      <c r="D2" s="138">
        <v>1</v>
      </c>
    </row>
    <row r="3" spans="1:4" ht="13.8" x14ac:dyDescent="0.25">
      <c r="A3" s="78">
        <v>45383</v>
      </c>
      <c r="B3" s="104">
        <v>368</v>
      </c>
      <c r="C3" s="104">
        <v>367</v>
      </c>
      <c r="D3" s="138">
        <v>0.99728260869565222</v>
      </c>
    </row>
    <row r="4" spans="1:4" ht="13.8" x14ac:dyDescent="0.25">
      <c r="A4" s="78">
        <v>45413</v>
      </c>
      <c r="B4" s="104">
        <v>385</v>
      </c>
      <c r="C4" s="104">
        <v>382</v>
      </c>
      <c r="D4" s="138">
        <v>0.99220779220779221</v>
      </c>
    </row>
    <row r="5" spans="1:4" ht="13.8" x14ac:dyDescent="0.25">
      <c r="A5" s="78">
        <v>45444</v>
      </c>
      <c r="B5" s="104">
        <v>402</v>
      </c>
      <c r="C5" s="104">
        <v>395</v>
      </c>
      <c r="D5" s="138">
        <v>0.98258706467661694</v>
      </c>
    </row>
    <row r="6" spans="1:4" ht="13.8" x14ac:dyDescent="0.25">
      <c r="A6" s="78">
        <v>45474</v>
      </c>
      <c r="B6" s="104">
        <v>410</v>
      </c>
      <c r="C6" s="104">
        <v>408</v>
      </c>
      <c r="D6" s="138">
        <v>0.99512195121951219</v>
      </c>
    </row>
    <row r="7" spans="1:4" ht="13.8" x14ac:dyDescent="0.25">
      <c r="A7" s="78">
        <v>45505</v>
      </c>
      <c r="B7" s="104">
        <v>418</v>
      </c>
      <c r="C7" s="104">
        <v>417</v>
      </c>
      <c r="D7" s="138">
        <v>0.99760765550239239</v>
      </c>
    </row>
    <row r="8" spans="1:4" ht="13.8" x14ac:dyDescent="0.25">
      <c r="A8" s="78">
        <v>45536</v>
      </c>
      <c r="B8" s="104">
        <v>433</v>
      </c>
      <c r="C8" s="104">
        <v>432</v>
      </c>
      <c r="D8" s="138">
        <v>0.99769053117782913</v>
      </c>
    </row>
    <row r="9" spans="1:4" ht="13.8" x14ac:dyDescent="0.25">
      <c r="A9" s="78">
        <v>45566</v>
      </c>
      <c r="B9" s="104">
        <v>475</v>
      </c>
      <c r="C9" s="104">
        <v>472</v>
      </c>
      <c r="D9" s="138">
        <v>0.99368421052631584</v>
      </c>
    </row>
    <row r="10" spans="1:4" ht="13.8" x14ac:dyDescent="0.25">
      <c r="A10" s="78">
        <v>45597</v>
      </c>
      <c r="B10" s="104">
        <v>498</v>
      </c>
      <c r="C10" s="104">
        <v>512</v>
      </c>
      <c r="D10" s="138">
        <v>1.0281124497991967</v>
      </c>
    </row>
    <row r="11" spans="1:4" ht="13.8" x14ac:dyDescent="0.25">
      <c r="A11" s="78">
        <v>45627</v>
      </c>
      <c r="B11" s="104">
        <v>517</v>
      </c>
      <c r="C11" s="104">
        <v>507</v>
      </c>
      <c r="D11" s="138">
        <v>0.98065764023210833</v>
      </c>
    </row>
    <row r="12" spans="1:4" ht="13.8" x14ac:dyDescent="0.25">
      <c r="A12" s="78">
        <v>45658</v>
      </c>
      <c r="B12" s="104">
        <v>536</v>
      </c>
      <c r="C12" s="104">
        <v>531</v>
      </c>
      <c r="D12" s="138">
        <v>0.99067164179104472</v>
      </c>
    </row>
    <row r="13" spans="1:4" ht="13.8" x14ac:dyDescent="0.25">
      <c r="A13" s="78">
        <v>45689</v>
      </c>
      <c r="B13" s="104">
        <v>551</v>
      </c>
      <c r="C13" s="104">
        <v>544</v>
      </c>
      <c r="D13" s="138">
        <v>0.98729582577132491</v>
      </c>
    </row>
    <row r="14" spans="1:4" ht="13.8" x14ac:dyDescent="0.25">
      <c r="A14" s="78">
        <v>45717</v>
      </c>
      <c r="B14" s="104">
        <v>574</v>
      </c>
      <c r="C14" s="104">
        <v>566</v>
      </c>
      <c r="D14" s="138">
        <v>0.98606271777003485</v>
      </c>
    </row>
    <row r="15" spans="1:4" ht="14.25" customHeight="1" x14ac:dyDescent="0.25">
      <c r="A15" s="78">
        <v>45748</v>
      </c>
      <c r="B15" s="104">
        <v>566</v>
      </c>
      <c r="C15" s="104">
        <v>566</v>
      </c>
      <c r="D15" s="138">
        <v>1</v>
      </c>
    </row>
    <row r="16" spans="1:4" ht="14.25" customHeight="1" x14ac:dyDescent="0.25">
      <c r="A16" s="78">
        <v>45778</v>
      </c>
      <c r="B16">
        <v>583</v>
      </c>
      <c r="C16" s="104">
        <v>583</v>
      </c>
      <c r="D16" s="138">
        <v>1</v>
      </c>
    </row>
    <row r="17" spans="1:4" ht="14.25" customHeight="1" x14ac:dyDescent="0.25">
      <c r="A17" s="78">
        <v>45809</v>
      </c>
      <c r="B17">
        <v>945</v>
      </c>
      <c r="C17" s="104">
        <v>945</v>
      </c>
      <c r="D17" s="138">
        <v>1</v>
      </c>
    </row>
    <row r="18" spans="1:4" ht="14.25" customHeight="1" x14ac:dyDescent="0.25">
      <c r="A18" s="78">
        <v>45839</v>
      </c>
      <c r="B18">
        <v>998</v>
      </c>
      <c r="C18" s="104"/>
      <c r="D18" s="138">
        <v>0</v>
      </c>
    </row>
    <row r="19" spans="1:4" ht="14.25" customHeight="1" x14ac:dyDescent="0.25">
      <c r="A19" s="78">
        <v>45870</v>
      </c>
      <c r="B19">
        <v>1024</v>
      </c>
      <c r="C19" s="104" t="s">
        <v>306</v>
      </c>
      <c r="D19" s="138">
        <v>0</v>
      </c>
    </row>
    <row r="20" spans="1:4" ht="14.25" customHeight="1" x14ac:dyDescent="0.25">
      <c r="A20" s="78">
        <v>45901</v>
      </c>
      <c r="B20">
        <v>1086</v>
      </c>
      <c r="C20" s="104" t="s">
        <v>306</v>
      </c>
      <c r="D20" s="138">
        <v>0</v>
      </c>
    </row>
    <row r="21" spans="1:4" ht="14.25" customHeight="1" x14ac:dyDescent="0.25">
      <c r="A21" s="78">
        <v>45931</v>
      </c>
      <c r="B21">
        <v>1149</v>
      </c>
      <c r="C21" s="104" t="s">
        <v>306</v>
      </c>
    </row>
  </sheetData>
  <pageMargins left="0.7" right="0.7" top="0.75" bottom="0.75" header="0.3" footer="0.3"/>
  <pageSetup paperSize="9" orientation="portrait"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5"/>
  <sheetViews>
    <sheetView workbookViewId="0">
      <pane ySplit="1" topLeftCell="A2" activePane="bottomLeft" state="frozen"/>
      <selection pane="bottomLeft" activeCell="A2" sqref="A2"/>
    </sheetView>
  </sheetViews>
  <sheetFormatPr defaultRowHeight="13.8" x14ac:dyDescent="0.25"/>
  <cols>
    <col min="1" max="1" width="14.21875" style="76" customWidth="1"/>
    <col min="2" max="2" width="35.21875" style="76" customWidth="1"/>
    <col min="3" max="5" width="9" style="76" bestFit="1" customWidth="1"/>
    <col min="6" max="16383" width="8.88671875" style="76"/>
    <col min="16384" max="16384" width="9" style="76" bestFit="1" customWidth="1"/>
  </cols>
  <sheetData>
    <row r="1" spans="1:2" ht="51" customHeight="1" x14ac:dyDescent="0.25">
      <c r="A1" s="91" t="s">
        <v>167</v>
      </c>
      <c r="B1" s="91" t="s">
        <v>206</v>
      </c>
    </row>
    <row r="2" spans="1:2" x14ac:dyDescent="0.25">
      <c r="A2" s="81">
        <v>2018</v>
      </c>
      <c r="B2" s="103">
        <v>0.51</v>
      </c>
    </row>
    <row r="3" spans="1:2" x14ac:dyDescent="0.25">
      <c r="A3" s="81">
        <v>2023</v>
      </c>
      <c r="B3" s="103">
        <v>0.56000000000000005</v>
      </c>
    </row>
    <row r="4" spans="1:2" x14ac:dyDescent="0.25">
      <c r="A4" s="81">
        <v>2024</v>
      </c>
      <c r="B4" s="103">
        <v>0.64</v>
      </c>
    </row>
    <row r="5" spans="1:2" x14ac:dyDescent="0.25">
      <c r="B5" s="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3.8" x14ac:dyDescent="0.25"/>
  <cols>
    <col min="9" max="12" width="9.21875" customWidth="1"/>
  </cols>
  <sheetData>
    <row r="1" spans="1:12" ht="55.2" x14ac:dyDescent="0.25">
      <c r="A1" s="29" t="s">
        <v>0</v>
      </c>
      <c r="B1" s="30" t="s">
        <v>21</v>
      </c>
      <c r="C1" s="30" t="s">
        <v>22</v>
      </c>
      <c r="D1" s="30" t="s">
        <v>23</v>
      </c>
      <c r="E1" s="30" t="s">
        <v>24</v>
      </c>
      <c r="F1" s="30" t="s">
        <v>25</v>
      </c>
      <c r="G1" s="31" t="s">
        <v>26</v>
      </c>
      <c r="H1" s="31" t="s">
        <v>27</v>
      </c>
      <c r="I1" s="30" t="s">
        <v>28</v>
      </c>
      <c r="J1" s="30" t="s">
        <v>29</v>
      </c>
      <c r="K1" s="30" t="s">
        <v>30</v>
      </c>
      <c r="L1" s="58" t="s">
        <v>31</v>
      </c>
    </row>
    <row r="2" spans="1:12" ht="14.4" x14ac:dyDescent="0.3">
      <c r="A2" s="59">
        <v>44866</v>
      </c>
      <c r="B2" s="34" t="e">
        <f>#REF!</f>
        <v>#REF!</v>
      </c>
      <c r="C2" s="34" t="e">
        <f>#REF!</f>
        <v>#REF!</v>
      </c>
      <c r="D2" s="34" t="s">
        <v>20</v>
      </c>
      <c r="E2" s="35" t="e">
        <f t="shared" ref="E2:E18" si="0">C2/B2</f>
        <v>#REF!</v>
      </c>
      <c r="F2" s="34" t="s">
        <v>20</v>
      </c>
      <c r="G2" s="36">
        <v>135</v>
      </c>
      <c r="H2" s="36">
        <v>1508</v>
      </c>
      <c r="I2" s="34">
        <v>0</v>
      </c>
      <c r="J2" s="34">
        <v>0</v>
      </c>
      <c r="K2" s="34">
        <v>0</v>
      </c>
      <c r="L2" s="73"/>
    </row>
    <row r="3" spans="1:12" ht="14.4" x14ac:dyDescent="0.3">
      <c r="A3" s="60">
        <v>44896</v>
      </c>
      <c r="B3" s="34" t="e">
        <f>#REF!</f>
        <v>#REF!</v>
      </c>
      <c r="C3" s="34" t="e">
        <f>#REF!</f>
        <v>#REF!</v>
      </c>
      <c r="D3" s="4"/>
      <c r="E3" s="35" t="e">
        <f t="shared" si="0"/>
        <v>#REF!</v>
      </c>
      <c r="F3" s="39" t="e">
        <f t="shared" ref="F3:F13" si="1">(C2+G3)/B3</f>
        <v>#REF!</v>
      </c>
      <c r="G3" s="40">
        <v>135</v>
      </c>
      <c r="H3" s="40" t="e">
        <f t="shared" ref="H3:H12" si="2">C3-C2</f>
        <v>#REF!</v>
      </c>
      <c r="I3" s="4">
        <v>0</v>
      </c>
      <c r="J3" s="4">
        <v>0</v>
      </c>
      <c r="K3" s="4">
        <v>0</v>
      </c>
      <c r="L3" s="61">
        <v>-1.8499999999999999E-2</v>
      </c>
    </row>
    <row r="4" spans="1:12" ht="14.4" x14ac:dyDescent="0.3">
      <c r="A4" s="59">
        <v>44927</v>
      </c>
      <c r="B4" s="34" t="e">
        <f>#REF!</f>
        <v>#REF!</v>
      </c>
      <c r="C4" s="34" t="e">
        <f>#REF!</f>
        <v>#REF!</v>
      </c>
      <c r="D4" s="34" t="s">
        <v>20</v>
      </c>
      <c r="E4" s="35" t="e">
        <f t="shared" si="0"/>
        <v>#REF!</v>
      </c>
      <c r="F4" s="39" t="e">
        <f t="shared" si="1"/>
        <v>#REF!</v>
      </c>
      <c r="G4" s="36">
        <v>135</v>
      </c>
      <c r="H4" s="40" t="e">
        <f t="shared" si="2"/>
        <v>#REF!</v>
      </c>
      <c r="I4" s="34">
        <v>0</v>
      </c>
      <c r="J4" s="34">
        <v>0</v>
      </c>
      <c r="K4" s="34">
        <v>0</v>
      </c>
      <c r="L4" s="62">
        <v>1.1599999999999999E-2</v>
      </c>
    </row>
    <row r="5" spans="1:12" ht="14.4" x14ac:dyDescent="0.3">
      <c r="A5" s="60">
        <v>44958</v>
      </c>
      <c r="B5" s="34" t="e">
        <f>#REF!</f>
        <v>#REF!</v>
      </c>
      <c r="C5" s="34" t="e">
        <f>#REF!</f>
        <v>#REF!</v>
      </c>
      <c r="D5" s="4"/>
      <c r="E5" s="35" t="e">
        <f t="shared" si="0"/>
        <v>#REF!</v>
      </c>
      <c r="F5" s="39" t="e">
        <f t="shared" si="1"/>
        <v>#REF!</v>
      </c>
      <c r="G5" s="40">
        <v>135</v>
      </c>
      <c r="H5" s="40" t="e">
        <f t="shared" si="2"/>
        <v>#REF!</v>
      </c>
      <c r="I5" s="4">
        <v>0</v>
      </c>
      <c r="J5" s="4">
        <v>0</v>
      </c>
      <c r="K5" s="4">
        <v>0</v>
      </c>
      <c r="L5" s="61">
        <v>-1.21E-2</v>
      </c>
    </row>
    <row r="6" spans="1:12" ht="14.4" x14ac:dyDescent="0.3">
      <c r="A6" s="59">
        <v>44986</v>
      </c>
      <c r="B6" s="34" t="e">
        <f>#REF!</f>
        <v>#REF!</v>
      </c>
      <c r="C6" s="34" t="e">
        <f>#REF!</f>
        <v>#REF!</v>
      </c>
      <c r="D6" s="34" t="s">
        <v>20</v>
      </c>
      <c r="E6" s="35" t="e">
        <f t="shared" si="0"/>
        <v>#REF!</v>
      </c>
      <c r="F6" s="39" t="e">
        <f t="shared" si="1"/>
        <v>#REF!</v>
      </c>
      <c r="G6" s="36">
        <v>135</v>
      </c>
      <c r="H6" s="40" t="e">
        <f t="shared" si="2"/>
        <v>#REF!</v>
      </c>
      <c r="I6" s="34">
        <v>0</v>
      </c>
      <c r="J6" s="34">
        <v>0</v>
      </c>
      <c r="K6" s="34">
        <v>0</v>
      </c>
      <c r="L6" s="61">
        <v>-1.95E-2</v>
      </c>
    </row>
    <row r="7" spans="1:12" ht="14.4" x14ac:dyDescent="0.3">
      <c r="A7" s="60">
        <v>45017</v>
      </c>
      <c r="B7" s="34" t="e">
        <f>#REF!</f>
        <v>#REF!</v>
      </c>
      <c r="C7" s="34" t="e">
        <f>#REF!</f>
        <v>#REF!</v>
      </c>
      <c r="D7" s="4"/>
      <c r="E7" s="35" t="e">
        <f t="shared" si="0"/>
        <v>#REF!</v>
      </c>
      <c r="F7" s="39" t="e">
        <f t="shared" si="1"/>
        <v>#REF!</v>
      </c>
      <c r="G7" s="40">
        <v>135</v>
      </c>
      <c r="H7" s="40" t="e">
        <f t="shared" si="2"/>
        <v>#REF!</v>
      </c>
      <c r="I7" s="4">
        <v>0</v>
      </c>
      <c r="J7" s="4">
        <v>0</v>
      </c>
      <c r="K7" s="4">
        <v>0</v>
      </c>
      <c r="L7" s="61">
        <v>-1.26E-2</v>
      </c>
    </row>
    <row r="8" spans="1:12" ht="14.4" x14ac:dyDescent="0.3">
      <c r="A8" s="59">
        <v>45047</v>
      </c>
      <c r="B8" s="34" t="e">
        <f>#REF!</f>
        <v>#REF!</v>
      </c>
      <c r="C8" s="34" t="e">
        <f>#REF!</f>
        <v>#REF!</v>
      </c>
      <c r="D8" s="34" t="s">
        <v>20</v>
      </c>
      <c r="E8" s="35" t="e">
        <f t="shared" si="0"/>
        <v>#REF!</v>
      </c>
      <c r="F8" s="39" t="e">
        <f t="shared" si="1"/>
        <v>#REF!</v>
      </c>
      <c r="G8" s="36">
        <v>135</v>
      </c>
      <c r="H8" s="40" t="e">
        <f t="shared" si="2"/>
        <v>#REF!</v>
      </c>
      <c r="I8" s="34">
        <v>0</v>
      </c>
      <c r="J8" s="34">
        <v>0</v>
      </c>
      <c r="K8" s="34">
        <v>0</v>
      </c>
      <c r="L8" s="61">
        <v>-1.5800000000000002E-2</v>
      </c>
    </row>
    <row r="9" spans="1:12" ht="14.4" x14ac:dyDescent="0.3">
      <c r="A9" s="60">
        <v>45078</v>
      </c>
      <c r="B9" s="34" t="e">
        <f>#REF!</f>
        <v>#REF!</v>
      </c>
      <c r="C9" s="34" t="e">
        <f>#REF!</f>
        <v>#REF!</v>
      </c>
      <c r="D9" s="4"/>
      <c r="E9" s="35" t="e">
        <f t="shared" si="0"/>
        <v>#REF!</v>
      </c>
      <c r="F9" s="39" t="e">
        <f t="shared" si="1"/>
        <v>#REF!</v>
      </c>
      <c r="G9" s="40">
        <v>135</v>
      </c>
      <c r="H9" s="40" t="e">
        <f t="shared" si="2"/>
        <v>#REF!</v>
      </c>
      <c r="I9" s="4">
        <v>0</v>
      </c>
      <c r="J9" s="4">
        <v>0</v>
      </c>
      <c r="K9" s="4">
        <v>0</v>
      </c>
      <c r="L9" s="61">
        <v>-1.0800000000000001E-2</v>
      </c>
    </row>
    <row r="10" spans="1:12" ht="14.4" x14ac:dyDescent="0.3">
      <c r="A10" s="59">
        <v>45108</v>
      </c>
      <c r="B10" s="34" t="e">
        <f>#REF!</f>
        <v>#REF!</v>
      </c>
      <c r="C10" s="34" t="e">
        <f>#REF!</f>
        <v>#REF!</v>
      </c>
      <c r="D10" s="34" t="s">
        <v>20</v>
      </c>
      <c r="E10" s="35" t="e">
        <f t="shared" si="0"/>
        <v>#REF!</v>
      </c>
      <c r="F10" s="39" t="e">
        <f t="shared" si="1"/>
        <v>#REF!</v>
      </c>
      <c r="G10" s="36">
        <v>135</v>
      </c>
      <c r="H10" s="40" t="e">
        <f t="shared" si="2"/>
        <v>#REF!</v>
      </c>
      <c r="I10" s="34">
        <v>0</v>
      </c>
      <c r="J10" s="34">
        <v>0</v>
      </c>
      <c r="K10" s="34">
        <v>0</v>
      </c>
      <c r="L10" s="61">
        <v>-1.4999999999999999E-2</v>
      </c>
    </row>
    <row r="11" spans="1:12" ht="14.4" x14ac:dyDescent="0.3">
      <c r="A11" s="60">
        <v>45139</v>
      </c>
      <c r="B11" s="34" t="e">
        <f>#REF!</f>
        <v>#REF!</v>
      </c>
      <c r="C11" s="34" t="e">
        <f>#REF!</f>
        <v>#REF!</v>
      </c>
      <c r="D11" s="4"/>
      <c r="E11" s="35" t="e">
        <f t="shared" si="0"/>
        <v>#REF!</v>
      </c>
      <c r="F11" s="39" t="e">
        <f t="shared" si="1"/>
        <v>#REF!</v>
      </c>
      <c r="G11" s="40">
        <v>135</v>
      </c>
      <c r="H11" s="40" t="e">
        <f t="shared" si="2"/>
        <v>#REF!</v>
      </c>
      <c r="I11" s="4">
        <v>0</v>
      </c>
      <c r="J11" s="4">
        <v>0</v>
      </c>
      <c r="K11" s="4">
        <v>0</v>
      </c>
      <c r="L11" s="61">
        <v>-1.7000000000000001E-2</v>
      </c>
    </row>
    <row r="12" spans="1:12" ht="14.4" x14ac:dyDescent="0.3">
      <c r="A12" s="59">
        <v>45170</v>
      </c>
      <c r="B12" s="34" t="e">
        <f>#REF!</f>
        <v>#REF!</v>
      </c>
      <c r="C12" s="34" t="e">
        <f>#REF!</f>
        <v>#REF!</v>
      </c>
      <c r="D12" s="34" t="s">
        <v>20</v>
      </c>
      <c r="E12" s="35" t="e">
        <f t="shared" si="0"/>
        <v>#REF!</v>
      </c>
      <c r="F12" s="39" t="e">
        <f t="shared" si="1"/>
        <v>#REF!</v>
      </c>
      <c r="G12" s="36">
        <v>135</v>
      </c>
      <c r="H12" s="40" t="e">
        <f t="shared" si="2"/>
        <v>#REF!</v>
      </c>
      <c r="I12" s="34">
        <v>0</v>
      </c>
      <c r="J12" s="34">
        <v>0</v>
      </c>
      <c r="K12" s="34">
        <v>0</v>
      </c>
      <c r="L12" s="61">
        <v>-1.7000000000000001E-2</v>
      </c>
    </row>
    <row r="13" spans="1:12" ht="14.4" x14ac:dyDescent="0.3">
      <c r="A13" s="63">
        <v>45200</v>
      </c>
      <c r="B13" s="34">
        <v>4061</v>
      </c>
      <c r="C13" s="34" t="e">
        <f>#REF!</f>
        <v>#REF!</v>
      </c>
      <c r="D13" s="64" t="e">
        <f>C12+G13</f>
        <v>#REF!</v>
      </c>
      <c r="E13" s="35" t="e">
        <f t="shared" si="0"/>
        <v>#REF!</v>
      </c>
      <c r="F13" s="39" t="e">
        <f t="shared" si="1"/>
        <v>#REF!</v>
      </c>
      <c r="G13" s="40">
        <v>135</v>
      </c>
      <c r="H13" s="40">
        <v>0</v>
      </c>
      <c r="I13" s="4"/>
      <c r="J13" s="4"/>
      <c r="K13" s="4"/>
      <c r="L13" s="73"/>
    </row>
    <row r="14" spans="1:12" ht="14.4" x14ac:dyDescent="0.3">
      <c r="A14" s="65">
        <v>45231</v>
      </c>
      <c r="B14" s="34">
        <v>4061</v>
      </c>
      <c r="C14" s="34" t="e">
        <f>#REF!</f>
        <v>#REF!</v>
      </c>
      <c r="D14" s="66" t="e">
        <f>D13+G14</f>
        <v>#REF!</v>
      </c>
      <c r="E14" s="35" t="e">
        <f t="shared" si="0"/>
        <v>#REF!</v>
      </c>
      <c r="F14" s="39" t="e">
        <f>(D13+G14)/B14</f>
        <v>#REF!</v>
      </c>
      <c r="G14" s="36">
        <v>0</v>
      </c>
      <c r="H14" s="40" t="e">
        <f>C14-C13</f>
        <v>#REF!</v>
      </c>
      <c r="I14" s="34" t="s">
        <v>20</v>
      </c>
      <c r="J14" s="34" t="s">
        <v>20</v>
      </c>
      <c r="K14" s="34" t="s">
        <v>20</v>
      </c>
      <c r="L14" s="73"/>
    </row>
    <row r="15" spans="1:12" ht="14.4" x14ac:dyDescent="0.3">
      <c r="A15" s="63">
        <v>45261</v>
      </c>
      <c r="B15" s="34">
        <v>4061</v>
      </c>
      <c r="C15" s="34" t="e">
        <f>#REF!</f>
        <v>#REF!</v>
      </c>
      <c r="D15" s="64" t="e">
        <f>D14+G15</f>
        <v>#REF!</v>
      </c>
      <c r="E15" s="35" t="e">
        <f t="shared" si="0"/>
        <v>#REF!</v>
      </c>
      <c r="F15" s="39" t="e">
        <f>(D14+G15)/B15</f>
        <v>#REF!</v>
      </c>
      <c r="G15" s="40">
        <v>135</v>
      </c>
      <c r="H15" s="40" t="e">
        <f>C15-C14</f>
        <v>#REF!</v>
      </c>
      <c r="I15" s="4"/>
      <c r="J15" s="4"/>
      <c r="K15" s="4"/>
      <c r="L15" s="73"/>
    </row>
    <row r="16" spans="1:12" ht="14.4" x14ac:dyDescent="0.3">
      <c r="A16" s="65">
        <v>45292</v>
      </c>
      <c r="B16" s="34">
        <v>4061</v>
      </c>
      <c r="C16" s="34" t="e">
        <f>#REF!</f>
        <v>#REF!</v>
      </c>
      <c r="D16" s="66" t="e">
        <f>D15+G16</f>
        <v>#REF!</v>
      </c>
      <c r="E16" s="35" t="e">
        <f t="shared" si="0"/>
        <v>#REF!</v>
      </c>
      <c r="F16" s="39" t="e">
        <f>(D15+G16)/B16</f>
        <v>#REF!</v>
      </c>
      <c r="G16" s="36">
        <v>135</v>
      </c>
      <c r="H16" s="40" t="e">
        <f>C16-C15</f>
        <v>#REF!</v>
      </c>
      <c r="I16" s="34" t="s">
        <v>20</v>
      </c>
      <c r="J16" s="34" t="s">
        <v>20</v>
      </c>
      <c r="K16" s="34" t="s">
        <v>20</v>
      </c>
      <c r="L16" s="73"/>
    </row>
    <row r="17" spans="1:12" ht="14.4" x14ac:dyDescent="0.3">
      <c r="A17" s="63">
        <v>45323</v>
      </c>
      <c r="B17" s="34">
        <v>4061</v>
      </c>
      <c r="C17" s="34" t="e">
        <f>#REF!</f>
        <v>#REF!</v>
      </c>
      <c r="D17" s="64" t="e">
        <f>D16+G17</f>
        <v>#REF!</v>
      </c>
      <c r="E17" s="35" t="e">
        <f t="shared" si="0"/>
        <v>#REF!</v>
      </c>
      <c r="F17" s="39" t="e">
        <f>(D16+G17)/B17</f>
        <v>#REF!</v>
      </c>
      <c r="G17" s="40">
        <v>135</v>
      </c>
      <c r="H17" s="40" t="e">
        <f>C17-C16</f>
        <v>#REF!</v>
      </c>
      <c r="I17" s="4"/>
      <c r="J17" s="4"/>
      <c r="K17" s="4"/>
      <c r="L17" s="73"/>
    </row>
    <row r="18" spans="1:12" ht="15" thickBot="1" x14ac:dyDescent="0.35">
      <c r="A18" s="67">
        <v>45352</v>
      </c>
      <c r="B18" s="68">
        <v>4061</v>
      </c>
      <c r="C18" s="68" t="e">
        <f>#REF!</f>
        <v>#REF!</v>
      </c>
      <c r="D18" s="69" t="e">
        <f>D17+G18</f>
        <v>#REF!</v>
      </c>
      <c r="E18" s="70" t="e">
        <f t="shared" si="0"/>
        <v>#REF!</v>
      </c>
      <c r="F18" s="71" t="e">
        <f>(D17+G18)/B18</f>
        <v>#REF!</v>
      </c>
      <c r="G18" s="57">
        <v>135</v>
      </c>
      <c r="H18" s="72" t="e">
        <f>C18-C17</f>
        <v>#REF!</v>
      </c>
      <c r="I18" s="68" t="s">
        <v>20</v>
      </c>
      <c r="J18" s="68" t="s">
        <v>20</v>
      </c>
      <c r="K18" s="68" t="s">
        <v>20</v>
      </c>
      <c r="L18" s="7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8"/>
  <sheetViews>
    <sheetView workbookViewId="0">
      <pane ySplit="1" topLeftCell="A2" activePane="bottomLeft" state="frozen"/>
      <selection pane="bottomLeft" activeCell="A2" sqref="A2"/>
    </sheetView>
  </sheetViews>
  <sheetFormatPr defaultRowHeight="13.8" x14ac:dyDescent="0.25"/>
  <cols>
    <col min="1" max="1" width="12.21875" style="76" customWidth="1"/>
    <col min="2" max="2" width="22.21875" style="76" customWidth="1"/>
    <col min="3" max="5" width="9" style="76" bestFit="1" customWidth="1"/>
    <col min="6" max="16383" width="8.88671875" style="76"/>
    <col min="16384" max="16384" width="9" style="76" bestFit="1" customWidth="1"/>
  </cols>
  <sheetData>
    <row r="1" spans="1:2" ht="54" customHeight="1" x14ac:dyDescent="0.25">
      <c r="A1" s="91" t="s">
        <v>167</v>
      </c>
      <c r="B1" s="91" t="s">
        <v>207</v>
      </c>
    </row>
    <row r="2" spans="1:2" x14ac:dyDescent="0.25">
      <c r="A2" s="78">
        <v>44774</v>
      </c>
      <c r="B2" s="103">
        <v>0.9</v>
      </c>
    </row>
    <row r="3" spans="1:2" x14ac:dyDescent="0.25">
      <c r="A3" s="78">
        <v>44896</v>
      </c>
      <c r="B3" s="103">
        <v>0.85</v>
      </c>
    </row>
    <row r="4" spans="1:2" x14ac:dyDescent="0.25">
      <c r="A4" s="78">
        <v>45017</v>
      </c>
      <c r="B4" s="103">
        <v>0.84</v>
      </c>
    </row>
    <row r="5" spans="1:2" x14ac:dyDescent="0.25">
      <c r="A5" s="78">
        <v>45139</v>
      </c>
      <c r="B5" s="103">
        <v>0.93</v>
      </c>
    </row>
    <row r="6" spans="1:2" x14ac:dyDescent="0.25">
      <c r="A6" s="78">
        <v>45352</v>
      </c>
      <c r="B6" s="103">
        <v>0.9</v>
      </c>
    </row>
    <row r="7" spans="1:2" x14ac:dyDescent="0.25">
      <c r="A7" s="78">
        <v>45505</v>
      </c>
      <c r="B7" s="75">
        <v>0.93</v>
      </c>
    </row>
    <row r="8" spans="1:2" x14ac:dyDescent="0.25">
      <c r="A8" s="78">
        <v>45718</v>
      </c>
      <c r="B8" s="75">
        <v>0.92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79"/>
  <sheetViews>
    <sheetView workbookViewId="0">
      <pane ySplit="1" topLeftCell="A2" activePane="bottomLeft" state="frozen"/>
      <selection pane="bottomLeft" activeCell="A2" sqref="A2"/>
    </sheetView>
  </sheetViews>
  <sheetFormatPr defaultRowHeight="13.8" x14ac:dyDescent="0.25"/>
  <cols>
    <col min="1" max="1" width="13" customWidth="1"/>
    <col min="2" max="2" width="25.44140625" customWidth="1"/>
    <col min="3" max="3" width="24.6640625" customWidth="1"/>
    <col min="4" max="4" width="24.21875" customWidth="1"/>
    <col min="5" max="5" width="9" customWidth="1"/>
    <col min="8" max="8" width="14.88671875" customWidth="1"/>
    <col min="9" max="9" width="14.21875" customWidth="1"/>
  </cols>
  <sheetData>
    <row r="1" spans="1:4" ht="49.5" customHeight="1" x14ac:dyDescent="0.25">
      <c r="A1" s="77" t="s">
        <v>167</v>
      </c>
      <c r="B1" s="95" t="s">
        <v>208</v>
      </c>
      <c r="C1" s="95" t="s">
        <v>209</v>
      </c>
      <c r="D1" s="95" t="s">
        <v>210</v>
      </c>
    </row>
    <row r="2" spans="1:4" x14ac:dyDescent="0.25">
      <c r="A2" s="78">
        <v>43678</v>
      </c>
      <c r="B2" s="113">
        <v>51.6</v>
      </c>
      <c r="C2" s="93">
        <v>926</v>
      </c>
      <c r="D2" s="93">
        <v>41</v>
      </c>
    </row>
    <row r="3" spans="1:4" x14ac:dyDescent="0.25">
      <c r="A3" s="78">
        <v>43709</v>
      </c>
      <c r="B3" s="113">
        <v>51.4</v>
      </c>
      <c r="C3" s="93">
        <v>921</v>
      </c>
      <c r="D3" s="93">
        <v>41</v>
      </c>
    </row>
    <row r="4" spans="1:4" x14ac:dyDescent="0.25">
      <c r="A4" s="78">
        <v>43739</v>
      </c>
      <c r="B4" s="113">
        <v>52.6</v>
      </c>
      <c r="C4" s="93">
        <v>916</v>
      </c>
      <c r="D4" s="93">
        <v>41</v>
      </c>
    </row>
    <row r="5" spans="1:4" x14ac:dyDescent="0.25">
      <c r="A5" s="78">
        <v>43770</v>
      </c>
      <c r="B5" s="113">
        <v>52.4</v>
      </c>
      <c r="C5" s="93">
        <v>913</v>
      </c>
      <c r="D5" s="93">
        <v>41</v>
      </c>
    </row>
    <row r="6" spans="1:4" x14ac:dyDescent="0.25">
      <c r="A6" s="78">
        <v>43800</v>
      </c>
      <c r="B6" s="113">
        <v>52.2</v>
      </c>
      <c r="C6" s="93">
        <v>911</v>
      </c>
      <c r="D6" s="93">
        <v>41</v>
      </c>
    </row>
    <row r="7" spans="1:4" x14ac:dyDescent="0.25">
      <c r="A7" s="78">
        <v>43831</v>
      </c>
      <c r="B7" s="113">
        <v>52</v>
      </c>
      <c r="C7" s="93">
        <v>900</v>
      </c>
      <c r="D7" s="93">
        <v>41</v>
      </c>
    </row>
    <row r="8" spans="1:4" x14ac:dyDescent="0.25">
      <c r="A8" s="78">
        <v>43862</v>
      </c>
      <c r="B8" s="113">
        <v>52.6</v>
      </c>
      <c r="C8" s="93">
        <v>897</v>
      </c>
      <c r="D8" s="93">
        <v>41</v>
      </c>
    </row>
    <row r="9" spans="1:4" x14ac:dyDescent="0.25">
      <c r="A9" s="78">
        <v>43891</v>
      </c>
      <c r="B9" s="113">
        <v>52.2</v>
      </c>
      <c r="C9" s="93">
        <v>889</v>
      </c>
      <c r="D9" s="93">
        <v>41</v>
      </c>
    </row>
    <row r="10" spans="1:4" x14ac:dyDescent="0.25">
      <c r="A10" s="78">
        <v>43922</v>
      </c>
      <c r="B10" s="113">
        <v>52.4</v>
      </c>
      <c r="C10" s="93">
        <v>885</v>
      </c>
      <c r="D10" s="93">
        <v>42</v>
      </c>
    </row>
    <row r="11" spans="1:4" x14ac:dyDescent="0.25">
      <c r="A11" s="78">
        <v>43952</v>
      </c>
      <c r="B11" s="113">
        <v>51.2</v>
      </c>
      <c r="C11" s="93">
        <v>878</v>
      </c>
      <c r="D11" s="93">
        <v>41</v>
      </c>
    </row>
    <row r="12" spans="1:4" x14ac:dyDescent="0.25">
      <c r="A12" s="78">
        <v>43983</v>
      </c>
      <c r="B12" s="113">
        <v>51.2</v>
      </c>
      <c r="C12" s="93">
        <v>875</v>
      </c>
      <c r="D12" s="93">
        <v>41</v>
      </c>
    </row>
    <row r="13" spans="1:4" x14ac:dyDescent="0.25">
      <c r="A13" s="78">
        <v>44013</v>
      </c>
      <c r="B13" s="113">
        <v>51.4</v>
      </c>
      <c r="C13" s="93">
        <v>872</v>
      </c>
      <c r="D13" s="93">
        <v>41</v>
      </c>
    </row>
    <row r="14" spans="1:4" x14ac:dyDescent="0.25">
      <c r="A14" s="78">
        <v>44044</v>
      </c>
      <c r="B14" s="113">
        <v>50.8</v>
      </c>
      <c r="C14" s="93">
        <v>869</v>
      </c>
      <c r="D14" s="93">
        <v>41</v>
      </c>
    </row>
    <row r="15" spans="1:4" x14ac:dyDescent="0.25">
      <c r="A15" s="78">
        <v>44075</v>
      </c>
      <c r="B15" s="113">
        <v>51.2</v>
      </c>
      <c r="C15" s="93">
        <v>868</v>
      </c>
      <c r="D15" s="93">
        <v>41</v>
      </c>
    </row>
    <row r="16" spans="1:4" x14ac:dyDescent="0.25">
      <c r="A16" s="78">
        <v>44105</v>
      </c>
      <c r="B16" s="113">
        <v>50.4</v>
      </c>
      <c r="C16" s="93">
        <v>864</v>
      </c>
      <c r="D16" s="93">
        <v>40</v>
      </c>
    </row>
    <row r="17" spans="1:4" x14ac:dyDescent="0.25">
      <c r="A17" s="78">
        <v>44136</v>
      </c>
      <c r="B17" s="113">
        <v>51.4</v>
      </c>
      <c r="C17" s="93">
        <v>861</v>
      </c>
      <c r="D17" s="93">
        <v>41</v>
      </c>
    </row>
    <row r="18" spans="1:4" x14ac:dyDescent="0.25">
      <c r="A18" s="78">
        <v>44166</v>
      </c>
      <c r="B18" s="113">
        <v>51.8</v>
      </c>
      <c r="C18" s="93">
        <v>853</v>
      </c>
      <c r="D18" s="93">
        <v>42</v>
      </c>
    </row>
    <row r="19" spans="1:4" x14ac:dyDescent="0.25">
      <c r="A19" s="78">
        <v>44197</v>
      </c>
      <c r="B19" s="113">
        <v>51.6</v>
      </c>
      <c r="C19" s="93">
        <v>850</v>
      </c>
      <c r="D19" s="93">
        <v>42</v>
      </c>
    </row>
    <row r="20" spans="1:4" x14ac:dyDescent="0.25">
      <c r="A20" s="78">
        <v>44228</v>
      </c>
      <c r="B20" s="113">
        <v>51.8</v>
      </c>
      <c r="C20" s="93">
        <v>846</v>
      </c>
      <c r="D20" s="93">
        <v>42</v>
      </c>
    </row>
    <row r="21" spans="1:4" x14ac:dyDescent="0.25">
      <c r="A21" s="78">
        <v>44256</v>
      </c>
      <c r="B21" s="113">
        <v>51.8</v>
      </c>
      <c r="C21" s="93">
        <v>838</v>
      </c>
      <c r="D21" s="93">
        <v>42</v>
      </c>
    </row>
    <row r="22" spans="1:4" x14ac:dyDescent="0.25">
      <c r="A22" s="78">
        <v>44287</v>
      </c>
      <c r="B22" s="113">
        <v>51.6</v>
      </c>
      <c r="C22" s="93">
        <v>841</v>
      </c>
      <c r="D22" s="93">
        <v>42</v>
      </c>
    </row>
    <row r="23" spans="1:4" x14ac:dyDescent="0.25">
      <c r="A23" s="78">
        <v>44317</v>
      </c>
      <c r="B23" s="113">
        <v>51.2</v>
      </c>
      <c r="C23" s="93">
        <v>843</v>
      </c>
      <c r="D23" s="93">
        <v>42</v>
      </c>
    </row>
    <row r="24" spans="1:4" x14ac:dyDescent="0.25">
      <c r="A24" s="78">
        <v>44348</v>
      </c>
      <c r="B24" s="113">
        <v>51.4</v>
      </c>
      <c r="C24" s="93">
        <v>844</v>
      </c>
      <c r="D24" s="93">
        <v>42</v>
      </c>
    </row>
    <row r="25" spans="1:4" x14ac:dyDescent="0.25">
      <c r="A25" s="78">
        <v>44378</v>
      </c>
      <c r="B25" s="113">
        <v>50.8</v>
      </c>
      <c r="C25" s="93">
        <v>836</v>
      </c>
      <c r="D25" s="93">
        <v>42</v>
      </c>
    </row>
    <row r="26" spans="1:4" x14ac:dyDescent="0.25">
      <c r="A26" s="78">
        <v>44409</v>
      </c>
      <c r="B26" s="113">
        <v>50.6</v>
      </c>
      <c r="C26" s="93">
        <v>829</v>
      </c>
      <c r="D26" s="93">
        <v>42</v>
      </c>
    </row>
    <row r="27" spans="1:4" x14ac:dyDescent="0.25">
      <c r="A27" s="78">
        <v>44440</v>
      </c>
      <c r="B27" s="113">
        <v>50.8</v>
      </c>
      <c r="C27" s="93">
        <v>825</v>
      </c>
      <c r="D27" s="93">
        <v>41</v>
      </c>
    </row>
    <row r="28" spans="1:4" x14ac:dyDescent="0.25">
      <c r="A28" s="78">
        <v>44470</v>
      </c>
      <c r="B28" s="113">
        <v>50.2</v>
      </c>
      <c r="C28" s="93">
        <v>820</v>
      </c>
      <c r="D28" s="93">
        <v>40</v>
      </c>
    </row>
    <row r="29" spans="1:4" x14ac:dyDescent="0.25">
      <c r="A29" s="78">
        <v>44501</v>
      </c>
      <c r="B29" s="113">
        <v>51</v>
      </c>
      <c r="C29" s="93">
        <v>820</v>
      </c>
      <c r="D29" s="93">
        <v>41</v>
      </c>
    </row>
    <row r="30" spans="1:4" x14ac:dyDescent="0.25">
      <c r="A30" s="78">
        <v>44531</v>
      </c>
      <c r="B30" s="113">
        <v>52.4</v>
      </c>
      <c r="C30" s="93">
        <v>819</v>
      </c>
      <c r="D30" s="93">
        <v>42</v>
      </c>
    </row>
    <row r="31" spans="1:4" x14ac:dyDescent="0.25">
      <c r="A31" s="78">
        <v>44562</v>
      </c>
      <c r="B31" s="113">
        <v>52.4</v>
      </c>
      <c r="C31" s="93">
        <v>815</v>
      </c>
      <c r="D31" s="93">
        <v>42</v>
      </c>
    </row>
    <row r="32" spans="1:4" x14ac:dyDescent="0.25">
      <c r="A32" s="78">
        <v>44593</v>
      </c>
      <c r="B32" s="113">
        <v>52</v>
      </c>
      <c r="C32" s="93">
        <v>814</v>
      </c>
      <c r="D32" s="93">
        <v>42</v>
      </c>
    </row>
    <row r="33" spans="1:4" x14ac:dyDescent="0.25">
      <c r="A33" s="78">
        <v>44621</v>
      </c>
      <c r="B33" s="113">
        <v>52</v>
      </c>
      <c r="C33" s="93">
        <v>814</v>
      </c>
      <c r="D33" s="93">
        <v>42</v>
      </c>
    </row>
    <row r="34" spans="1:4" x14ac:dyDescent="0.25">
      <c r="A34" s="78">
        <v>44652</v>
      </c>
      <c r="B34" s="113">
        <v>52</v>
      </c>
      <c r="C34" s="93">
        <v>814</v>
      </c>
      <c r="D34" s="93">
        <v>41</v>
      </c>
    </row>
    <row r="35" spans="1:4" x14ac:dyDescent="0.25">
      <c r="A35" s="78">
        <v>44682</v>
      </c>
      <c r="B35" s="113">
        <v>51.8</v>
      </c>
      <c r="C35" s="93">
        <v>808</v>
      </c>
      <c r="D35" s="93">
        <v>41</v>
      </c>
    </row>
    <row r="36" spans="1:4" x14ac:dyDescent="0.25">
      <c r="A36" s="78">
        <v>44713</v>
      </c>
      <c r="B36" s="113">
        <v>38</v>
      </c>
      <c r="C36" s="93">
        <v>780</v>
      </c>
      <c r="D36" s="93">
        <v>27</v>
      </c>
    </row>
    <row r="37" spans="1:4" x14ac:dyDescent="0.25">
      <c r="A37" s="78">
        <v>44743</v>
      </c>
      <c r="B37" s="113">
        <v>37.200000000000003</v>
      </c>
      <c r="C37" s="93">
        <v>781</v>
      </c>
      <c r="D37" s="93">
        <v>26</v>
      </c>
    </row>
    <row r="38" spans="1:4" x14ac:dyDescent="0.25">
      <c r="A38" s="78">
        <v>44774</v>
      </c>
      <c r="B38" s="113">
        <v>37.4</v>
      </c>
      <c r="C38" s="93">
        <v>779</v>
      </c>
      <c r="D38" s="93">
        <v>26</v>
      </c>
    </row>
    <row r="39" spans="1:4" x14ac:dyDescent="0.25">
      <c r="A39" s="78">
        <v>44805</v>
      </c>
      <c r="B39" s="113">
        <v>37.799999999999997</v>
      </c>
      <c r="C39" s="93">
        <v>767</v>
      </c>
      <c r="D39" s="93">
        <v>27</v>
      </c>
    </row>
    <row r="40" spans="1:4" x14ac:dyDescent="0.25">
      <c r="A40" s="78">
        <v>44835</v>
      </c>
      <c r="B40" s="113">
        <v>37.799999999999997</v>
      </c>
      <c r="C40" s="93">
        <v>765</v>
      </c>
      <c r="D40" s="93">
        <v>27</v>
      </c>
    </row>
    <row r="41" spans="1:4" x14ac:dyDescent="0.25">
      <c r="A41" s="78">
        <v>44866</v>
      </c>
      <c r="B41" s="113">
        <v>37.6</v>
      </c>
      <c r="C41" s="93">
        <v>760</v>
      </c>
      <c r="D41" s="93">
        <v>27</v>
      </c>
    </row>
    <row r="42" spans="1:4" x14ac:dyDescent="0.25">
      <c r="A42" s="78">
        <v>44896</v>
      </c>
      <c r="B42" s="113">
        <v>38.4</v>
      </c>
      <c r="C42" s="93">
        <v>750</v>
      </c>
      <c r="D42" s="93">
        <v>27</v>
      </c>
    </row>
    <row r="43" spans="1:4" x14ac:dyDescent="0.25">
      <c r="A43" s="78">
        <v>44927</v>
      </c>
      <c r="B43" s="113">
        <v>39.6</v>
      </c>
      <c r="C43" s="93">
        <v>744</v>
      </c>
      <c r="D43" s="93">
        <v>28</v>
      </c>
    </row>
    <row r="44" spans="1:4" x14ac:dyDescent="0.25">
      <c r="A44" s="78">
        <v>44958</v>
      </c>
      <c r="B44" s="113">
        <v>38.4</v>
      </c>
      <c r="C44" s="93">
        <v>742</v>
      </c>
      <c r="D44" s="93">
        <v>27</v>
      </c>
    </row>
    <row r="45" spans="1:4" x14ac:dyDescent="0.25">
      <c r="A45" s="78">
        <v>44986</v>
      </c>
      <c r="B45" s="113">
        <v>38.4</v>
      </c>
      <c r="C45" s="93">
        <v>741</v>
      </c>
      <c r="D45" s="93">
        <v>28</v>
      </c>
    </row>
    <row r="46" spans="1:4" x14ac:dyDescent="0.25">
      <c r="A46" s="78">
        <v>45017</v>
      </c>
      <c r="B46" s="113">
        <v>38.200000000000003</v>
      </c>
      <c r="C46" s="93">
        <v>743</v>
      </c>
      <c r="D46" s="93">
        <v>28</v>
      </c>
    </row>
    <row r="47" spans="1:4" x14ac:dyDescent="0.25">
      <c r="A47" s="78">
        <v>45047</v>
      </c>
      <c r="B47" s="113">
        <v>38</v>
      </c>
      <c r="C47" s="93">
        <v>738</v>
      </c>
      <c r="D47" s="93">
        <v>27</v>
      </c>
    </row>
    <row r="48" spans="1:4" x14ac:dyDescent="0.25">
      <c r="A48" s="78">
        <v>45078</v>
      </c>
      <c r="B48" s="113">
        <v>37.799999999999997</v>
      </c>
      <c r="C48" s="93">
        <v>739</v>
      </c>
      <c r="D48" s="93">
        <v>27</v>
      </c>
    </row>
    <row r="49" spans="1:4" x14ac:dyDescent="0.25">
      <c r="A49" s="78">
        <v>45108</v>
      </c>
      <c r="B49" s="113">
        <v>38.799999999999997</v>
      </c>
      <c r="C49" s="93">
        <v>724</v>
      </c>
      <c r="D49" s="93">
        <v>28</v>
      </c>
    </row>
    <row r="50" spans="1:4" x14ac:dyDescent="0.25">
      <c r="A50" s="78">
        <v>45139</v>
      </c>
      <c r="B50" s="113">
        <v>37.799999999999997</v>
      </c>
      <c r="C50" s="93">
        <v>722</v>
      </c>
      <c r="D50" s="93">
        <v>28</v>
      </c>
    </row>
    <row r="51" spans="1:4" x14ac:dyDescent="0.25">
      <c r="A51" s="78">
        <v>45170</v>
      </c>
      <c r="B51" s="113">
        <v>37.200000000000003</v>
      </c>
      <c r="C51" s="93">
        <v>719</v>
      </c>
      <c r="D51" s="93">
        <v>28</v>
      </c>
    </row>
    <row r="52" spans="1:4" x14ac:dyDescent="0.25">
      <c r="A52" s="78">
        <v>45200</v>
      </c>
      <c r="B52" s="113">
        <v>37.6</v>
      </c>
      <c r="C52" s="93">
        <v>718</v>
      </c>
      <c r="D52" s="93">
        <v>28</v>
      </c>
    </row>
    <row r="53" spans="1:4" x14ac:dyDescent="0.25">
      <c r="A53" s="78">
        <v>45231</v>
      </c>
      <c r="B53" s="113">
        <v>38.200000000000003</v>
      </c>
      <c r="C53" s="93">
        <v>718</v>
      </c>
      <c r="D53" s="93">
        <v>29</v>
      </c>
    </row>
    <row r="54" spans="1:4" x14ac:dyDescent="0.25">
      <c r="A54" s="78">
        <v>45261</v>
      </c>
      <c r="B54" s="113">
        <v>38.4</v>
      </c>
      <c r="C54" s="93">
        <v>717</v>
      </c>
      <c r="D54" s="93">
        <v>29</v>
      </c>
    </row>
    <row r="55" spans="1:4" x14ac:dyDescent="0.25">
      <c r="A55" s="78">
        <v>45292</v>
      </c>
      <c r="B55" s="113">
        <v>38</v>
      </c>
      <c r="C55" s="93">
        <v>715</v>
      </c>
      <c r="D55" s="93">
        <v>29</v>
      </c>
    </row>
    <row r="56" spans="1:4" x14ac:dyDescent="0.25">
      <c r="A56" s="78">
        <v>45323</v>
      </c>
      <c r="B56" s="113">
        <v>38</v>
      </c>
      <c r="C56" s="93">
        <v>715</v>
      </c>
      <c r="D56" s="93">
        <v>29</v>
      </c>
    </row>
    <row r="57" spans="1:4" x14ac:dyDescent="0.25">
      <c r="A57" s="78">
        <v>45352</v>
      </c>
      <c r="B57" s="113">
        <v>38.200000000000003</v>
      </c>
      <c r="C57" s="93">
        <v>721</v>
      </c>
      <c r="D57" s="93">
        <v>29</v>
      </c>
    </row>
    <row r="58" spans="1:4" x14ac:dyDescent="0.25">
      <c r="A58" s="78">
        <v>45383</v>
      </c>
      <c r="B58" s="113">
        <v>38.799999999999997</v>
      </c>
      <c r="C58" s="93">
        <v>721</v>
      </c>
      <c r="D58" s="93">
        <v>29</v>
      </c>
    </row>
    <row r="59" spans="1:4" x14ac:dyDescent="0.25">
      <c r="A59" s="78">
        <v>45413</v>
      </c>
      <c r="B59" s="167">
        <v>38.4</v>
      </c>
      <c r="C59" s="168">
        <v>717</v>
      </c>
      <c r="D59" s="168">
        <v>29</v>
      </c>
    </row>
    <row r="60" spans="1:4" x14ac:dyDescent="0.25">
      <c r="A60" s="78">
        <v>45444</v>
      </c>
      <c r="B60" s="167">
        <v>38.6</v>
      </c>
      <c r="C60" s="168">
        <v>726</v>
      </c>
      <c r="D60" s="168">
        <v>29</v>
      </c>
    </row>
    <row r="61" spans="1:4" x14ac:dyDescent="0.25">
      <c r="A61" s="78">
        <v>45474</v>
      </c>
      <c r="B61" s="167">
        <v>38.799999999999997</v>
      </c>
      <c r="C61" s="168">
        <v>723</v>
      </c>
      <c r="D61" s="168">
        <v>29</v>
      </c>
    </row>
    <row r="62" spans="1:4" x14ac:dyDescent="0.25">
      <c r="A62" s="78">
        <v>45505</v>
      </c>
      <c r="B62" s="167">
        <v>39</v>
      </c>
      <c r="C62" s="168">
        <v>724</v>
      </c>
      <c r="D62" s="168">
        <v>29</v>
      </c>
    </row>
    <row r="63" spans="1:4" x14ac:dyDescent="0.25">
      <c r="A63" s="78">
        <v>45536</v>
      </c>
      <c r="B63" s="167">
        <v>39.6</v>
      </c>
      <c r="C63" s="168">
        <v>725</v>
      </c>
      <c r="D63" s="168">
        <v>30</v>
      </c>
    </row>
    <row r="64" spans="1:4" x14ac:dyDescent="0.25">
      <c r="A64" s="78">
        <v>45566</v>
      </c>
      <c r="B64" s="167">
        <v>38.6</v>
      </c>
      <c r="C64" s="168">
        <v>725</v>
      </c>
      <c r="D64" s="168">
        <v>29</v>
      </c>
    </row>
    <row r="65" spans="1:4" x14ac:dyDescent="0.25">
      <c r="A65" s="78">
        <v>45597</v>
      </c>
      <c r="B65" s="167">
        <v>38.6</v>
      </c>
      <c r="C65" s="168">
        <v>727</v>
      </c>
      <c r="D65" s="168">
        <v>29</v>
      </c>
    </row>
    <row r="66" spans="1:4" x14ac:dyDescent="0.25">
      <c r="A66" s="78">
        <v>45627</v>
      </c>
      <c r="B66" s="167">
        <v>38.799999999999997</v>
      </c>
      <c r="C66" s="168">
        <v>722</v>
      </c>
      <c r="D66" s="168">
        <v>29</v>
      </c>
    </row>
    <row r="67" spans="1:4" x14ac:dyDescent="0.25">
      <c r="A67" s="78">
        <v>45658</v>
      </c>
      <c r="B67" s="167">
        <v>38.6</v>
      </c>
      <c r="C67" s="168">
        <v>722</v>
      </c>
      <c r="D67" s="168">
        <v>29</v>
      </c>
    </row>
    <row r="68" spans="1:4" x14ac:dyDescent="0.25">
      <c r="A68" s="78">
        <v>45689</v>
      </c>
      <c r="B68" s="167">
        <v>38.6</v>
      </c>
      <c r="C68" s="168">
        <v>727</v>
      </c>
      <c r="D68" s="168">
        <v>29</v>
      </c>
    </row>
    <row r="69" spans="1:4" x14ac:dyDescent="0.25">
      <c r="A69" s="78">
        <v>45717</v>
      </c>
      <c r="B69" s="167">
        <v>38.200000000000003</v>
      </c>
      <c r="C69" s="168">
        <v>729</v>
      </c>
      <c r="D69" s="168">
        <v>28</v>
      </c>
    </row>
    <row r="70" spans="1:4" x14ac:dyDescent="0.25">
      <c r="A70" s="78">
        <v>45748</v>
      </c>
      <c r="B70" s="167">
        <v>38.6</v>
      </c>
      <c r="C70" s="168">
        <v>735</v>
      </c>
      <c r="D70" s="168">
        <v>28</v>
      </c>
    </row>
    <row r="71" spans="1:4" x14ac:dyDescent="0.25">
      <c r="A71" s="78">
        <v>45778</v>
      </c>
      <c r="B71" s="167">
        <v>40</v>
      </c>
      <c r="C71" s="168">
        <v>736</v>
      </c>
      <c r="D71" s="168">
        <v>30</v>
      </c>
    </row>
    <row r="72" spans="1:4" x14ac:dyDescent="0.25">
      <c r="A72" s="78">
        <v>45809</v>
      </c>
      <c r="B72" s="167">
        <v>40.4</v>
      </c>
      <c r="C72" s="168">
        <v>736</v>
      </c>
      <c r="D72" s="168">
        <v>30</v>
      </c>
    </row>
    <row r="73" spans="1:4" x14ac:dyDescent="0.25">
      <c r="B73" s="172"/>
    </row>
    <row r="74" spans="1:4" x14ac:dyDescent="0.25">
      <c r="B74" s="134"/>
      <c r="C74" s="134"/>
    </row>
    <row r="75" spans="1:4" x14ac:dyDescent="0.25">
      <c r="B75" s="134"/>
      <c r="C75" s="134"/>
    </row>
    <row r="76" spans="1:4" x14ac:dyDescent="0.25">
      <c r="B76" s="134"/>
      <c r="C76" s="134"/>
    </row>
    <row r="77" spans="1:4" x14ac:dyDescent="0.25">
      <c r="B77" s="134"/>
      <c r="C77" s="134"/>
    </row>
    <row r="78" spans="1:4" x14ac:dyDescent="0.25">
      <c r="B78" s="134"/>
      <c r="C78" s="134"/>
    </row>
    <row r="79" spans="1:4" x14ac:dyDescent="0.25">
      <c r="B79" s="134"/>
      <c r="C79" s="13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72"/>
  <sheetViews>
    <sheetView workbookViewId="0">
      <pane ySplit="1" topLeftCell="A2" activePane="bottomLeft" state="frozen"/>
      <selection pane="bottomLeft" activeCell="A2" sqref="A2"/>
    </sheetView>
  </sheetViews>
  <sheetFormatPr defaultRowHeight="13.8" x14ac:dyDescent="0.25"/>
  <cols>
    <col min="1" max="1" width="13.88671875" customWidth="1"/>
    <col min="2" max="2" width="18.21875" bestFit="1" customWidth="1"/>
    <col min="3" max="3" width="14.21875" customWidth="1"/>
    <col min="4" max="4" width="17.109375" customWidth="1"/>
    <col min="5" max="5" width="9" customWidth="1"/>
  </cols>
  <sheetData>
    <row r="1" spans="1:4" ht="62.25" customHeight="1" x14ac:dyDescent="0.25">
      <c r="A1" s="87" t="s">
        <v>167</v>
      </c>
      <c r="B1" s="91" t="s">
        <v>211</v>
      </c>
      <c r="C1" s="95" t="s">
        <v>212</v>
      </c>
      <c r="D1" s="95" t="s">
        <v>213</v>
      </c>
    </row>
    <row r="2" spans="1:4" x14ac:dyDescent="0.25">
      <c r="A2" s="78">
        <v>43678</v>
      </c>
      <c r="B2" s="99">
        <v>132</v>
      </c>
      <c r="C2" s="104">
        <v>209</v>
      </c>
      <c r="D2" s="104">
        <v>26</v>
      </c>
    </row>
    <row r="3" spans="1:4" x14ac:dyDescent="0.25">
      <c r="A3" s="78">
        <v>43709</v>
      </c>
      <c r="B3" s="99">
        <v>149</v>
      </c>
      <c r="C3" s="104">
        <v>194</v>
      </c>
      <c r="D3" s="104">
        <v>23</v>
      </c>
    </row>
    <row r="4" spans="1:4" x14ac:dyDescent="0.25">
      <c r="A4" s="78">
        <v>43739</v>
      </c>
      <c r="B4" s="99">
        <v>146</v>
      </c>
      <c r="C4" s="104">
        <v>204</v>
      </c>
      <c r="D4" s="104">
        <v>25</v>
      </c>
    </row>
    <row r="5" spans="1:4" x14ac:dyDescent="0.25">
      <c r="A5" s="78">
        <v>43770</v>
      </c>
      <c r="B5" s="99">
        <v>151</v>
      </c>
      <c r="C5" s="104">
        <v>212</v>
      </c>
      <c r="D5" s="104">
        <v>27</v>
      </c>
    </row>
    <row r="6" spans="1:4" x14ac:dyDescent="0.25">
      <c r="A6" s="78">
        <v>43800</v>
      </c>
      <c r="B6" s="99">
        <v>138</v>
      </c>
      <c r="C6" s="104">
        <v>212</v>
      </c>
      <c r="D6" s="104">
        <v>30</v>
      </c>
    </row>
    <row r="7" spans="1:4" x14ac:dyDescent="0.25">
      <c r="A7" s="78">
        <v>43831</v>
      </c>
      <c r="B7" s="99">
        <v>144</v>
      </c>
      <c r="C7" s="104">
        <v>218</v>
      </c>
      <c r="D7" s="104">
        <v>30</v>
      </c>
    </row>
    <row r="8" spans="1:4" x14ac:dyDescent="0.25">
      <c r="A8" s="78">
        <v>43862</v>
      </c>
      <c r="B8" s="99">
        <v>124</v>
      </c>
      <c r="C8" s="104">
        <v>164</v>
      </c>
      <c r="D8" s="104">
        <v>21</v>
      </c>
    </row>
    <row r="9" spans="1:4" x14ac:dyDescent="0.25">
      <c r="A9" s="78">
        <v>43891</v>
      </c>
      <c r="B9" s="99">
        <v>145</v>
      </c>
      <c r="C9" s="104">
        <v>230</v>
      </c>
      <c r="D9" s="104">
        <v>27</v>
      </c>
    </row>
    <row r="10" spans="1:4" x14ac:dyDescent="0.25">
      <c r="A10" s="78">
        <v>43922</v>
      </c>
      <c r="B10" s="99">
        <v>155</v>
      </c>
      <c r="C10" s="104">
        <v>172</v>
      </c>
      <c r="D10" s="104">
        <v>25</v>
      </c>
    </row>
    <row r="11" spans="1:4" x14ac:dyDescent="0.25">
      <c r="A11" s="78">
        <v>43952</v>
      </c>
      <c r="B11" s="99">
        <v>167</v>
      </c>
      <c r="C11" s="104">
        <v>214</v>
      </c>
      <c r="D11" s="104">
        <v>22</v>
      </c>
    </row>
    <row r="12" spans="1:4" x14ac:dyDescent="0.25">
      <c r="A12" s="78">
        <v>43983</v>
      </c>
      <c r="B12" s="99">
        <v>144</v>
      </c>
      <c r="C12" s="104">
        <v>189</v>
      </c>
      <c r="D12" s="104">
        <v>33</v>
      </c>
    </row>
    <row r="13" spans="1:4" x14ac:dyDescent="0.25">
      <c r="A13" s="78">
        <v>44013</v>
      </c>
      <c r="B13" s="99">
        <v>140</v>
      </c>
      <c r="C13" s="104">
        <v>205</v>
      </c>
      <c r="D13" s="104">
        <v>24</v>
      </c>
    </row>
    <row r="14" spans="1:4" x14ac:dyDescent="0.25">
      <c r="A14" s="78">
        <v>44044</v>
      </c>
      <c r="B14" s="99">
        <v>129</v>
      </c>
      <c r="C14" s="104">
        <v>161</v>
      </c>
      <c r="D14" s="104">
        <v>19</v>
      </c>
    </row>
    <row r="15" spans="1:4" x14ac:dyDescent="0.25">
      <c r="A15" s="78">
        <v>44075</v>
      </c>
      <c r="B15" s="99">
        <v>157</v>
      </c>
      <c r="C15" s="104">
        <v>176</v>
      </c>
      <c r="D15" s="104">
        <v>28</v>
      </c>
    </row>
    <row r="16" spans="1:4" x14ac:dyDescent="0.25">
      <c r="A16" s="78">
        <v>44105</v>
      </c>
      <c r="B16" s="99">
        <v>131</v>
      </c>
      <c r="C16" s="104">
        <v>173</v>
      </c>
      <c r="D16" s="104">
        <v>27</v>
      </c>
    </row>
    <row r="17" spans="1:4" x14ac:dyDescent="0.25">
      <c r="A17" s="78">
        <v>44136</v>
      </c>
      <c r="B17" s="99">
        <v>144</v>
      </c>
      <c r="C17" s="104">
        <v>192</v>
      </c>
      <c r="D17" s="104">
        <v>23</v>
      </c>
    </row>
    <row r="18" spans="1:4" x14ac:dyDescent="0.25">
      <c r="A18" s="78">
        <v>44166</v>
      </c>
      <c r="B18" s="99">
        <v>153</v>
      </c>
      <c r="C18" s="104">
        <v>196</v>
      </c>
      <c r="D18" s="104">
        <v>26</v>
      </c>
    </row>
    <row r="19" spans="1:4" x14ac:dyDescent="0.25">
      <c r="A19" s="78">
        <v>44197</v>
      </c>
      <c r="B19" s="99">
        <v>128</v>
      </c>
      <c r="C19" s="104">
        <v>168</v>
      </c>
      <c r="D19" s="104">
        <v>19</v>
      </c>
    </row>
    <row r="20" spans="1:4" x14ac:dyDescent="0.25">
      <c r="A20" s="78">
        <v>44228</v>
      </c>
      <c r="B20" s="99">
        <v>111</v>
      </c>
      <c r="C20" s="104">
        <v>170</v>
      </c>
      <c r="D20" s="104">
        <v>27</v>
      </c>
    </row>
    <row r="21" spans="1:4" x14ac:dyDescent="0.25">
      <c r="A21" s="78">
        <v>44256</v>
      </c>
      <c r="B21" s="99">
        <v>134</v>
      </c>
      <c r="C21" s="104">
        <v>212</v>
      </c>
      <c r="D21" s="104">
        <v>14</v>
      </c>
    </row>
    <row r="22" spans="1:4" x14ac:dyDescent="0.25">
      <c r="A22" s="78">
        <v>44287</v>
      </c>
      <c r="B22" s="99">
        <v>151</v>
      </c>
      <c r="C22" s="104">
        <v>207</v>
      </c>
      <c r="D22" s="104">
        <v>14</v>
      </c>
    </row>
    <row r="23" spans="1:4" x14ac:dyDescent="0.25">
      <c r="A23" s="78">
        <v>44317</v>
      </c>
      <c r="B23" s="99">
        <v>127</v>
      </c>
      <c r="C23" s="104">
        <v>191</v>
      </c>
      <c r="D23" s="104">
        <v>17</v>
      </c>
    </row>
    <row r="24" spans="1:4" x14ac:dyDescent="0.25">
      <c r="A24" s="78">
        <v>44348</v>
      </c>
      <c r="B24" s="99">
        <v>149</v>
      </c>
      <c r="C24" s="104">
        <v>196</v>
      </c>
      <c r="D24" s="104">
        <v>14</v>
      </c>
    </row>
    <row r="25" spans="1:4" x14ac:dyDescent="0.25">
      <c r="A25" s="78">
        <v>44378</v>
      </c>
      <c r="B25" s="99">
        <v>114</v>
      </c>
      <c r="C25" s="104">
        <v>213</v>
      </c>
      <c r="D25" s="104">
        <v>25</v>
      </c>
    </row>
    <row r="26" spans="1:4" x14ac:dyDescent="0.25">
      <c r="A26" s="78">
        <v>44409</v>
      </c>
      <c r="B26" s="99">
        <v>106</v>
      </c>
      <c r="C26" s="104">
        <v>176</v>
      </c>
      <c r="D26" s="104">
        <v>14</v>
      </c>
    </row>
    <row r="27" spans="1:4" x14ac:dyDescent="0.25">
      <c r="A27" s="78">
        <v>44440</v>
      </c>
      <c r="B27" s="99">
        <v>107</v>
      </c>
      <c r="C27" s="104">
        <v>182</v>
      </c>
      <c r="D27" s="104">
        <v>25</v>
      </c>
    </row>
    <row r="28" spans="1:4" x14ac:dyDescent="0.25">
      <c r="A28" s="78">
        <v>44470</v>
      </c>
      <c r="B28" s="99">
        <v>120</v>
      </c>
      <c r="C28" s="104">
        <v>188</v>
      </c>
      <c r="D28" s="104">
        <v>16</v>
      </c>
    </row>
    <row r="29" spans="1:4" x14ac:dyDescent="0.25">
      <c r="A29" s="78">
        <v>44501</v>
      </c>
      <c r="B29" s="99">
        <v>149</v>
      </c>
      <c r="C29" s="104">
        <v>222</v>
      </c>
      <c r="D29" s="104">
        <v>26</v>
      </c>
    </row>
    <row r="30" spans="1:4" x14ac:dyDescent="0.25">
      <c r="A30" s="78">
        <v>44531</v>
      </c>
      <c r="B30" s="99">
        <v>144</v>
      </c>
      <c r="C30" s="104">
        <v>219</v>
      </c>
      <c r="D30" s="104">
        <v>32</v>
      </c>
    </row>
    <row r="31" spans="1:4" x14ac:dyDescent="0.25">
      <c r="A31" s="78">
        <v>44562</v>
      </c>
      <c r="B31" s="99">
        <v>153</v>
      </c>
      <c r="C31" s="104">
        <v>181</v>
      </c>
      <c r="D31" s="104">
        <v>23</v>
      </c>
    </row>
    <row r="32" spans="1:4" x14ac:dyDescent="0.25">
      <c r="A32" s="78">
        <v>44593</v>
      </c>
      <c r="B32" s="99">
        <v>118</v>
      </c>
      <c r="C32" s="104">
        <v>166</v>
      </c>
      <c r="D32" s="104">
        <v>25</v>
      </c>
    </row>
    <row r="33" spans="1:4" x14ac:dyDescent="0.25">
      <c r="A33" s="78">
        <v>44621</v>
      </c>
      <c r="B33" s="99">
        <v>130</v>
      </c>
      <c r="C33" s="104">
        <v>204</v>
      </c>
      <c r="D33" s="104">
        <v>23</v>
      </c>
    </row>
    <row r="34" spans="1:4" x14ac:dyDescent="0.25">
      <c r="A34" s="78">
        <v>44652</v>
      </c>
      <c r="B34" s="99">
        <v>130</v>
      </c>
      <c r="C34" s="104">
        <v>195</v>
      </c>
      <c r="D34" s="104">
        <v>16</v>
      </c>
    </row>
    <row r="35" spans="1:4" x14ac:dyDescent="0.25">
      <c r="A35" s="78">
        <v>44682</v>
      </c>
      <c r="B35" s="99">
        <v>124</v>
      </c>
      <c r="C35" s="104">
        <v>209</v>
      </c>
      <c r="D35" s="104">
        <v>20</v>
      </c>
    </row>
    <row r="36" spans="1:4" x14ac:dyDescent="0.25">
      <c r="A36" s="78">
        <v>44713</v>
      </c>
      <c r="B36" s="99">
        <v>148</v>
      </c>
      <c r="C36" s="104">
        <v>212</v>
      </c>
      <c r="D36" s="104">
        <v>18</v>
      </c>
    </row>
    <row r="37" spans="1:4" x14ac:dyDescent="0.25">
      <c r="A37" s="78">
        <v>44743</v>
      </c>
      <c r="B37" s="99">
        <v>186</v>
      </c>
      <c r="C37" s="104">
        <v>234</v>
      </c>
      <c r="D37" s="104">
        <v>17</v>
      </c>
    </row>
    <row r="38" spans="1:4" x14ac:dyDescent="0.25">
      <c r="A38" s="78">
        <v>44774</v>
      </c>
      <c r="B38" s="99">
        <v>138</v>
      </c>
      <c r="C38" s="104">
        <v>200</v>
      </c>
      <c r="D38" s="104">
        <v>20</v>
      </c>
    </row>
    <row r="39" spans="1:4" x14ac:dyDescent="0.25">
      <c r="A39" s="78">
        <v>44805</v>
      </c>
      <c r="B39" s="99">
        <v>104</v>
      </c>
      <c r="C39" s="104">
        <v>152</v>
      </c>
      <c r="D39" s="104">
        <v>22</v>
      </c>
    </row>
    <row r="40" spans="1:4" x14ac:dyDescent="0.25">
      <c r="A40" s="78">
        <v>44835</v>
      </c>
      <c r="B40" s="99">
        <v>143</v>
      </c>
      <c r="C40" s="104">
        <v>218</v>
      </c>
      <c r="D40" s="104">
        <v>23</v>
      </c>
    </row>
    <row r="41" spans="1:4" x14ac:dyDescent="0.25">
      <c r="A41" s="78">
        <v>44866</v>
      </c>
      <c r="B41" s="99">
        <v>119</v>
      </c>
      <c r="C41" s="104">
        <v>196</v>
      </c>
      <c r="D41" s="104">
        <v>23</v>
      </c>
    </row>
    <row r="42" spans="1:4" x14ac:dyDescent="0.25">
      <c r="A42" s="78">
        <v>44896</v>
      </c>
      <c r="B42" s="99">
        <v>135</v>
      </c>
      <c r="C42" s="104">
        <v>199</v>
      </c>
      <c r="D42" s="104">
        <v>12</v>
      </c>
    </row>
    <row r="43" spans="1:4" x14ac:dyDescent="0.25">
      <c r="A43" s="78">
        <v>44927</v>
      </c>
      <c r="B43" s="99">
        <v>128</v>
      </c>
      <c r="C43" s="104">
        <v>200</v>
      </c>
      <c r="D43" s="104">
        <v>23</v>
      </c>
    </row>
    <row r="44" spans="1:4" x14ac:dyDescent="0.25">
      <c r="A44" s="78">
        <v>44958</v>
      </c>
      <c r="B44" s="99">
        <v>126</v>
      </c>
      <c r="C44" s="104">
        <v>184</v>
      </c>
      <c r="D44" s="104">
        <v>21</v>
      </c>
    </row>
    <row r="45" spans="1:4" x14ac:dyDescent="0.25">
      <c r="A45" s="78">
        <v>44986</v>
      </c>
      <c r="B45" s="99">
        <v>121</v>
      </c>
      <c r="C45" s="104">
        <v>175</v>
      </c>
      <c r="D45" s="104">
        <v>33</v>
      </c>
    </row>
    <row r="46" spans="1:4" x14ac:dyDescent="0.25">
      <c r="A46" s="78">
        <v>45017</v>
      </c>
      <c r="B46" s="99">
        <v>127</v>
      </c>
      <c r="C46" s="104">
        <v>157</v>
      </c>
      <c r="D46" s="104">
        <v>23</v>
      </c>
    </row>
    <row r="47" spans="1:4" x14ac:dyDescent="0.25">
      <c r="A47" s="78">
        <v>45047</v>
      </c>
      <c r="B47" s="99">
        <v>133</v>
      </c>
      <c r="C47" s="104">
        <v>189</v>
      </c>
      <c r="D47" s="104">
        <v>27</v>
      </c>
    </row>
    <row r="48" spans="1:4" x14ac:dyDescent="0.25">
      <c r="A48" s="78">
        <v>45078</v>
      </c>
      <c r="B48" s="99">
        <v>122</v>
      </c>
      <c r="C48" s="104">
        <v>183</v>
      </c>
      <c r="D48" s="104">
        <v>19</v>
      </c>
    </row>
    <row r="49" spans="1:4" x14ac:dyDescent="0.25">
      <c r="A49" s="78">
        <v>45108</v>
      </c>
      <c r="B49" s="99">
        <v>115</v>
      </c>
      <c r="C49" s="104">
        <v>171</v>
      </c>
      <c r="D49" s="104">
        <v>23</v>
      </c>
    </row>
    <row r="50" spans="1:4" x14ac:dyDescent="0.25">
      <c r="A50" s="78">
        <v>45139</v>
      </c>
      <c r="B50" s="99">
        <v>104</v>
      </c>
      <c r="C50" s="104">
        <v>191</v>
      </c>
      <c r="D50" s="104">
        <v>22</v>
      </c>
    </row>
    <row r="51" spans="1:4" x14ac:dyDescent="0.25">
      <c r="A51" s="78">
        <v>45170</v>
      </c>
      <c r="B51" s="99">
        <v>119</v>
      </c>
      <c r="C51" s="104">
        <v>169</v>
      </c>
      <c r="D51" s="104">
        <v>15</v>
      </c>
    </row>
    <row r="52" spans="1:4" x14ac:dyDescent="0.25">
      <c r="A52" s="78">
        <v>45200</v>
      </c>
      <c r="B52" s="99">
        <v>125</v>
      </c>
      <c r="C52" s="104">
        <v>203</v>
      </c>
      <c r="D52" s="104">
        <v>27</v>
      </c>
    </row>
    <row r="53" spans="1:4" x14ac:dyDescent="0.25">
      <c r="A53" s="78">
        <v>45231</v>
      </c>
      <c r="B53" s="99">
        <v>124</v>
      </c>
      <c r="C53" s="104">
        <v>197</v>
      </c>
      <c r="D53" s="104">
        <v>15</v>
      </c>
    </row>
    <row r="54" spans="1:4" x14ac:dyDescent="0.25">
      <c r="A54" s="78">
        <v>45261</v>
      </c>
      <c r="B54" s="99">
        <v>141</v>
      </c>
      <c r="C54" s="104">
        <v>185</v>
      </c>
      <c r="D54" s="104">
        <v>19</v>
      </c>
    </row>
    <row r="55" spans="1:4" x14ac:dyDescent="0.25">
      <c r="A55" s="78">
        <v>45292</v>
      </c>
      <c r="B55" s="99">
        <v>134</v>
      </c>
      <c r="C55" s="104">
        <v>200</v>
      </c>
      <c r="D55" s="104">
        <v>23</v>
      </c>
    </row>
    <row r="56" spans="1:4" x14ac:dyDescent="0.25">
      <c r="A56" s="78">
        <v>45323</v>
      </c>
      <c r="B56" s="99">
        <v>100</v>
      </c>
      <c r="C56" s="104">
        <v>158</v>
      </c>
      <c r="D56" s="104">
        <v>15</v>
      </c>
    </row>
    <row r="57" spans="1:4" x14ac:dyDescent="0.25">
      <c r="A57" s="78">
        <v>45352</v>
      </c>
      <c r="B57" s="99">
        <v>118</v>
      </c>
      <c r="C57" s="104">
        <v>198</v>
      </c>
      <c r="D57" s="104">
        <v>15</v>
      </c>
    </row>
    <row r="58" spans="1:4" x14ac:dyDescent="0.25">
      <c r="A58" s="78">
        <v>45383</v>
      </c>
      <c r="B58" s="99">
        <v>117</v>
      </c>
      <c r="C58" s="104">
        <v>183</v>
      </c>
      <c r="D58" s="104">
        <v>17</v>
      </c>
    </row>
    <row r="59" spans="1:4" x14ac:dyDescent="0.25">
      <c r="A59" s="78">
        <v>45413</v>
      </c>
      <c r="B59" s="169">
        <v>126</v>
      </c>
      <c r="C59" s="104">
        <v>187</v>
      </c>
      <c r="D59" s="104">
        <v>21</v>
      </c>
    </row>
    <row r="60" spans="1:4" x14ac:dyDescent="0.25">
      <c r="A60" s="78">
        <v>45444</v>
      </c>
      <c r="B60" s="169">
        <v>110</v>
      </c>
      <c r="C60" s="104">
        <v>214</v>
      </c>
      <c r="D60" s="104">
        <v>24</v>
      </c>
    </row>
    <row r="61" spans="1:4" x14ac:dyDescent="0.25">
      <c r="A61" s="78">
        <v>45474</v>
      </c>
      <c r="B61" s="169">
        <v>129</v>
      </c>
      <c r="C61" s="104">
        <v>168</v>
      </c>
      <c r="D61" s="104">
        <v>29</v>
      </c>
    </row>
    <row r="62" spans="1:4" x14ac:dyDescent="0.25">
      <c r="A62" s="78">
        <v>45505</v>
      </c>
      <c r="B62" s="169">
        <v>122</v>
      </c>
      <c r="C62" s="104">
        <v>181</v>
      </c>
      <c r="D62" s="104">
        <v>17</v>
      </c>
    </row>
    <row r="63" spans="1:4" x14ac:dyDescent="0.25">
      <c r="A63" s="78">
        <v>45536</v>
      </c>
      <c r="B63" s="169">
        <v>110</v>
      </c>
      <c r="C63" s="104">
        <v>178</v>
      </c>
      <c r="D63" s="104">
        <v>21</v>
      </c>
    </row>
    <row r="64" spans="1:4" x14ac:dyDescent="0.25">
      <c r="A64" s="78">
        <v>45566</v>
      </c>
      <c r="B64" s="169">
        <v>138</v>
      </c>
      <c r="C64" s="104">
        <v>160</v>
      </c>
      <c r="D64" s="104">
        <v>22</v>
      </c>
    </row>
    <row r="65" spans="1:4" x14ac:dyDescent="0.25">
      <c r="A65" s="78">
        <v>45597</v>
      </c>
      <c r="B65" s="169">
        <v>119</v>
      </c>
      <c r="C65" s="104">
        <v>194</v>
      </c>
      <c r="D65" s="104">
        <v>11</v>
      </c>
    </row>
    <row r="66" spans="1:4" x14ac:dyDescent="0.25">
      <c r="A66" s="78">
        <v>45627</v>
      </c>
      <c r="B66" s="169">
        <v>111</v>
      </c>
      <c r="C66" s="104">
        <v>198</v>
      </c>
      <c r="D66" s="104">
        <v>40</v>
      </c>
    </row>
    <row r="67" spans="1:4" x14ac:dyDescent="0.25">
      <c r="A67" s="78">
        <v>45658</v>
      </c>
      <c r="B67" s="169">
        <v>129</v>
      </c>
      <c r="C67" s="104">
        <v>210</v>
      </c>
      <c r="D67" s="104">
        <v>24</v>
      </c>
    </row>
    <row r="68" spans="1:4" x14ac:dyDescent="0.25">
      <c r="A68" s="78">
        <v>45689</v>
      </c>
      <c r="B68" s="169">
        <v>128</v>
      </c>
      <c r="C68" s="104">
        <v>183</v>
      </c>
      <c r="D68" s="104">
        <v>17</v>
      </c>
    </row>
    <row r="69" spans="1:4" x14ac:dyDescent="0.25">
      <c r="A69" s="78">
        <v>45717</v>
      </c>
      <c r="B69" s="169">
        <v>110</v>
      </c>
      <c r="C69" s="104">
        <v>207</v>
      </c>
      <c r="D69" s="104">
        <v>17</v>
      </c>
    </row>
    <row r="70" spans="1:4" x14ac:dyDescent="0.25">
      <c r="A70" s="78">
        <v>45748</v>
      </c>
      <c r="B70" s="169">
        <v>149</v>
      </c>
      <c r="C70" s="104">
        <v>210</v>
      </c>
      <c r="D70" s="104">
        <v>20</v>
      </c>
    </row>
    <row r="71" spans="1:4" x14ac:dyDescent="0.25">
      <c r="A71" s="78">
        <v>45778</v>
      </c>
      <c r="B71" s="169">
        <v>160</v>
      </c>
      <c r="C71" s="104">
        <v>192</v>
      </c>
      <c r="D71" s="104">
        <v>16</v>
      </c>
    </row>
    <row r="72" spans="1:4" x14ac:dyDescent="0.25">
      <c r="A72" s="78">
        <v>45809</v>
      </c>
      <c r="B72" s="169">
        <v>122</v>
      </c>
      <c r="C72" s="104">
        <v>184</v>
      </c>
      <c r="D72" s="104">
        <v>16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483D-18A9-4BDB-A7F6-93EF7970A22A}">
  <sheetPr>
    <tabColor rgb="FFC00000"/>
  </sheetPr>
  <dimension ref="A1:O38"/>
  <sheetViews>
    <sheetView workbookViewId="0">
      <pane ySplit="1" topLeftCell="A2" activePane="bottomLeft" state="frozen"/>
      <selection pane="bottomLeft" activeCell="A2" sqref="A2"/>
    </sheetView>
  </sheetViews>
  <sheetFormatPr defaultRowHeight="13.8" x14ac:dyDescent="0.25"/>
  <cols>
    <col min="1" max="1" width="9" bestFit="1" customWidth="1"/>
    <col min="2" max="2" width="23" customWidth="1"/>
    <col min="3" max="3" width="12.6640625" customWidth="1"/>
  </cols>
  <sheetData>
    <row r="1" spans="1:15" ht="45" customHeight="1" x14ac:dyDescent="0.3">
      <c r="A1" s="87" t="s">
        <v>167</v>
      </c>
      <c r="B1" s="179" t="s">
        <v>214</v>
      </c>
      <c r="C1" s="192" t="s">
        <v>215</v>
      </c>
    </row>
    <row r="2" spans="1:15" ht="14.25" customHeight="1" x14ac:dyDescent="0.25">
      <c r="A2" s="78">
        <v>45017</v>
      </c>
      <c r="B2" s="178">
        <v>959.08188499975017</v>
      </c>
      <c r="C2" s="178"/>
    </row>
    <row r="3" spans="1:15" ht="14.25" customHeight="1" x14ac:dyDescent="0.25">
      <c r="A3" s="78">
        <v>45047</v>
      </c>
      <c r="B3" s="178">
        <v>775.50189972752935</v>
      </c>
      <c r="C3" s="178"/>
    </row>
    <row r="4" spans="1:15" ht="14.25" customHeight="1" x14ac:dyDescent="0.25">
      <c r="A4" s="78">
        <v>45078</v>
      </c>
      <c r="B4" s="178">
        <v>690.88886618797903</v>
      </c>
      <c r="C4" s="178"/>
      <c r="O4" s="159"/>
    </row>
    <row r="5" spans="1:15" ht="14.25" customHeight="1" x14ac:dyDescent="0.25">
      <c r="A5" s="78">
        <v>45108</v>
      </c>
      <c r="B5" s="178">
        <v>542.84347164709902</v>
      </c>
      <c r="C5" s="178"/>
    </row>
    <row r="6" spans="1:15" ht="14.25" customHeight="1" x14ac:dyDescent="0.25">
      <c r="A6" s="78">
        <v>45139</v>
      </c>
      <c r="B6" s="178">
        <v>572.20122496930071</v>
      </c>
      <c r="C6" s="178"/>
    </row>
    <row r="7" spans="1:15" ht="14.25" customHeight="1" x14ac:dyDescent="0.25">
      <c r="A7" s="78">
        <v>45170</v>
      </c>
      <c r="B7" s="178">
        <v>553.72697354413685</v>
      </c>
      <c r="C7" s="178"/>
    </row>
    <row r="8" spans="1:15" ht="14.25" customHeight="1" x14ac:dyDescent="0.25">
      <c r="A8" s="78">
        <v>45200</v>
      </c>
      <c r="B8" s="178">
        <v>594.58912335772743</v>
      </c>
      <c r="C8" s="178"/>
    </row>
    <row r="9" spans="1:15" ht="14.25" customHeight="1" x14ac:dyDescent="0.25">
      <c r="A9" s="78">
        <v>45231</v>
      </c>
      <c r="B9" s="178">
        <v>689.58203445861136</v>
      </c>
      <c r="C9" s="178"/>
    </row>
    <row r="10" spans="1:15" ht="14.25" customHeight="1" x14ac:dyDescent="0.25">
      <c r="A10" s="78">
        <v>45261</v>
      </c>
      <c r="B10" s="178">
        <v>892.16874728641278</v>
      </c>
      <c r="C10" s="178"/>
    </row>
    <row r="11" spans="1:15" ht="14.25" customHeight="1" x14ac:dyDescent="0.25">
      <c r="A11" s="78">
        <v>45292</v>
      </c>
      <c r="B11" s="178">
        <v>1051.0210001779808</v>
      </c>
      <c r="C11" s="178"/>
    </row>
    <row r="12" spans="1:15" ht="14.25" customHeight="1" x14ac:dyDescent="0.25">
      <c r="A12" s="78">
        <v>45323</v>
      </c>
      <c r="B12" s="178">
        <v>992.46942246813296</v>
      </c>
      <c r="C12" s="178"/>
    </row>
    <row r="13" spans="1:15" ht="14.25" customHeight="1" x14ac:dyDescent="0.25">
      <c r="A13" s="78">
        <v>45352</v>
      </c>
      <c r="B13" s="178">
        <v>886.25882088604385</v>
      </c>
      <c r="C13" s="178"/>
    </row>
    <row r="14" spans="1:15" ht="14.25" customHeight="1" x14ac:dyDescent="0.25">
      <c r="A14" s="78">
        <v>45383</v>
      </c>
      <c r="B14" s="178">
        <v>886.19114221689995</v>
      </c>
      <c r="C14" s="178"/>
    </row>
    <row r="15" spans="1:15" ht="14.25" customHeight="1" x14ac:dyDescent="0.25">
      <c r="A15" s="78">
        <v>45413</v>
      </c>
      <c r="B15" s="178">
        <v>743.1558348868997</v>
      </c>
      <c r="C15" s="178"/>
    </row>
    <row r="16" spans="1:15" ht="14.25" customHeight="1" x14ac:dyDescent="0.25">
      <c r="A16" s="78">
        <v>45444</v>
      </c>
      <c r="B16" s="178">
        <v>626.45390868129982</v>
      </c>
      <c r="C16" s="178"/>
    </row>
    <row r="17" spans="1:7" ht="14.25" customHeight="1" x14ac:dyDescent="0.25">
      <c r="A17" s="78">
        <v>45474</v>
      </c>
      <c r="B17" s="178">
        <v>647.01804073380004</v>
      </c>
      <c r="C17" s="178"/>
    </row>
    <row r="18" spans="1:7" ht="14.25" customHeight="1" x14ac:dyDescent="0.25">
      <c r="A18" s="78">
        <v>45505</v>
      </c>
      <c r="B18" s="178">
        <v>573.40185771230028</v>
      </c>
      <c r="C18" s="178"/>
    </row>
    <row r="19" spans="1:7" x14ac:dyDescent="0.25">
      <c r="A19" s="78">
        <v>45536</v>
      </c>
      <c r="B19" s="178">
        <v>487.59323291020002</v>
      </c>
      <c r="C19" s="178"/>
    </row>
    <row r="20" spans="1:7" x14ac:dyDescent="0.25">
      <c r="A20" s="78">
        <v>45566</v>
      </c>
      <c r="B20" s="178">
        <v>581.80896250859973</v>
      </c>
      <c r="C20" s="178"/>
    </row>
    <row r="21" spans="1:7" x14ac:dyDescent="0.25">
      <c r="A21" s="78">
        <v>45597</v>
      </c>
      <c r="B21" s="178">
        <v>681.05248903490019</v>
      </c>
      <c r="C21" s="178"/>
    </row>
    <row r="22" spans="1:7" x14ac:dyDescent="0.25">
      <c r="A22" s="78">
        <v>45627</v>
      </c>
      <c r="B22" s="178">
        <v>841.32180348439988</v>
      </c>
      <c r="C22" s="178"/>
    </row>
    <row r="23" spans="1:7" x14ac:dyDescent="0.25">
      <c r="A23" s="78">
        <v>45658</v>
      </c>
      <c r="B23" s="178">
        <v>896</v>
      </c>
      <c r="C23" s="178"/>
    </row>
    <row r="24" spans="1:7" x14ac:dyDescent="0.25">
      <c r="A24" s="78">
        <v>45689</v>
      </c>
      <c r="B24" s="178">
        <v>989.10032979670007</v>
      </c>
      <c r="C24" s="178"/>
    </row>
    <row r="25" spans="1:7" x14ac:dyDescent="0.25">
      <c r="A25" s="78">
        <v>45717</v>
      </c>
      <c r="B25" s="178">
        <v>939.05271041020035</v>
      </c>
      <c r="C25" s="178"/>
    </row>
    <row r="26" spans="1:7" x14ac:dyDescent="0.25">
      <c r="A26" s="78">
        <v>45748</v>
      </c>
      <c r="B26" s="194" t="s">
        <v>216</v>
      </c>
      <c r="C26" s="178">
        <v>782.93061</v>
      </c>
    </row>
    <row r="27" spans="1:7" x14ac:dyDescent="0.25">
      <c r="A27" s="78">
        <v>45778</v>
      </c>
      <c r="B27" s="194" t="s">
        <v>216</v>
      </c>
      <c r="C27" s="178">
        <v>606.34141999999997</v>
      </c>
    </row>
    <row r="28" spans="1:7" x14ac:dyDescent="0.25">
      <c r="A28" s="78">
        <v>45809</v>
      </c>
      <c r="B28" s="194" t="s">
        <v>216</v>
      </c>
      <c r="C28" s="178">
        <v>557.29676999999992</v>
      </c>
      <c r="G28" t="s">
        <v>217</v>
      </c>
    </row>
    <row r="29" spans="1:7" x14ac:dyDescent="0.25">
      <c r="A29" s="78">
        <v>45839</v>
      </c>
      <c r="B29" s="178"/>
      <c r="C29" s="178">
        <v>575.75971000000004</v>
      </c>
    </row>
    <row r="30" spans="1:7" x14ac:dyDescent="0.25">
      <c r="A30" s="78">
        <v>45870</v>
      </c>
      <c r="B30" s="178"/>
      <c r="C30" s="178">
        <v>511.43637000000007</v>
      </c>
    </row>
    <row r="31" spans="1:7" x14ac:dyDescent="0.25">
      <c r="A31" s="78">
        <v>45901</v>
      </c>
      <c r="B31" s="178"/>
      <c r="C31" s="178">
        <v>439.00694000000004</v>
      </c>
    </row>
    <row r="32" spans="1:7" x14ac:dyDescent="0.25">
      <c r="A32" s="78">
        <v>45931</v>
      </c>
      <c r="B32" s="178"/>
      <c r="C32" s="178">
        <v>499.61779999999999</v>
      </c>
    </row>
    <row r="33" spans="1:3" x14ac:dyDescent="0.25">
      <c r="A33" s="78">
        <v>45962</v>
      </c>
      <c r="B33" s="178"/>
      <c r="C33" s="178">
        <v>550.0635699999998</v>
      </c>
    </row>
    <row r="34" spans="1:3" x14ac:dyDescent="0.25">
      <c r="A34" s="78">
        <v>45992</v>
      </c>
      <c r="B34" s="178"/>
      <c r="C34" s="178">
        <v>580.53294000000005</v>
      </c>
    </row>
    <row r="35" spans="1:3" x14ac:dyDescent="0.25">
      <c r="A35" s="78">
        <v>46023</v>
      </c>
      <c r="B35" s="178"/>
      <c r="C35" s="178">
        <v>629.05548999999996</v>
      </c>
    </row>
    <row r="36" spans="1:3" x14ac:dyDescent="0.25">
      <c r="A36" s="78">
        <v>46054</v>
      </c>
      <c r="B36" s="178"/>
      <c r="C36" s="178">
        <v>601.76535999999999</v>
      </c>
    </row>
    <row r="37" spans="1:3" x14ac:dyDescent="0.25">
      <c r="A37" s="78">
        <v>46082</v>
      </c>
      <c r="B37" s="178"/>
      <c r="C37" s="178">
        <v>580.07071999999971</v>
      </c>
    </row>
    <row r="38" spans="1:3" x14ac:dyDescent="0.25">
      <c r="A38" s="78"/>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Q72"/>
  <sheetViews>
    <sheetView workbookViewId="0">
      <pane ySplit="1" topLeftCell="A2" activePane="bottomLeft" state="frozen"/>
      <selection pane="bottomLeft" activeCell="A2" sqref="A2"/>
    </sheetView>
  </sheetViews>
  <sheetFormatPr defaultRowHeight="14.25" customHeight="1" x14ac:dyDescent="0.25"/>
  <cols>
    <col min="1" max="17" width="12.77734375" customWidth="1"/>
  </cols>
  <sheetData>
    <row r="1" spans="1:17" ht="46.8" x14ac:dyDescent="0.25">
      <c r="A1" s="151" t="s">
        <v>167</v>
      </c>
      <c r="B1" s="150" t="s">
        <v>218</v>
      </c>
      <c r="C1" s="150" t="s">
        <v>321</v>
      </c>
      <c r="D1" s="150" t="s">
        <v>219</v>
      </c>
      <c r="E1" s="150" t="s">
        <v>220</v>
      </c>
      <c r="F1" s="146" t="s">
        <v>221</v>
      </c>
      <c r="G1" s="145" t="s">
        <v>222</v>
      </c>
      <c r="H1" s="145" t="s">
        <v>322</v>
      </c>
      <c r="I1" s="145" t="s">
        <v>223</v>
      </c>
      <c r="J1" s="145" t="s">
        <v>224</v>
      </c>
      <c r="K1" s="145" t="s">
        <v>225</v>
      </c>
      <c r="L1" s="145" t="s">
        <v>226</v>
      </c>
      <c r="M1" s="145" t="s">
        <v>323</v>
      </c>
      <c r="N1" s="145" t="s">
        <v>227</v>
      </c>
      <c r="O1" s="145" t="s">
        <v>228</v>
      </c>
      <c r="P1" s="145" t="s">
        <v>229</v>
      </c>
      <c r="Q1" s="145" t="s">
        <v>230</v>
      </c>
    </row>
    <row r="2" spans="1:17" ht="13.8" x14ac:dyDescent="0.25">
      <c r="A2" s="144">
        <v>43678</v>
      </c>
      <c r="B2" s="99">
        <v>357</v>
      </c>
      <c r="C2" s="99">
        <v>626</v>
      </c>
      <c r="D2" s="99">
        <v>393</v>
      </c>
      <c r="E2" s="99">
        <v>243</v>
      </c>
      <c r="F2" s="154">
        <v>4820</v>
      </c>
      <c r="G2" s="149">
        <v>424</v>
      </c>
      <c r="H2" s="149">
        <v>247</v>
      </c>
      <c r="I2" s="149">
        <v>145</v>
      </c>
      <c r="J2" s="149">
        <v>47</v>
      </c>
      <c r="K2" s="152">
        <v>840</v>
      </c>
      <c r="L2" s="149">
        <v>79</v>
      </c>
      <c r="M2" s="149">
        <v>11</v>
      </c>
      <c r="N2" s="149">
        <v>19</v>
      </c>
      <c r="O2" s="149">
        <v>8</v>
      </c>
      <c r="P2" s="152">
        <v>102</v>
      </c>
      <c r="Q2" s="156">
        <v>5762</v>
      </c>
    </row>
    <row r="3" spans="1:17" ht="13.8" x14ac:dyDescent="0.25">
      <c r="A3" s="144">
        <v>43709</v>
      </c>
      <c r="B3" s="99">
        <v>362</v>
      </c>
      <c r="C3" s="99">
        <v>628</v>
      </c>
      <c r="D3" s="99">
        <v>395</v>
      </c>
      <c r="E3" s="99">
        <v>244</v>
      </c>
      <c r="F3" s="154">
        <v>4832</v>
      </c>
      <c r="G3" s="99">
        <v>427</v>
      </c>
      <c r="H3" s="99">
        <v>247</v>
      </c>
      <c r="I3" s="99">
        <v>144</v>
      </c>
      <c r="J3" s="99">
        <v>48</v>
      </c>
      <c r="K3" s="152">
        <v>846</v>
      </c>
      <c r="L3" s="99">
        <v>82</v>
      </c>
      <c r="M3" s="99">
        <v>13</v>
      </c>
      <c r="N3" s="99">
        <v>19</v>
      </c>
      <c r="O3" s="99">
        <v>8</v>
      </c>
      <c r="P3" s="152">
        <v>106</v>
      </c>
      <c r="Q3" s="156">
        <v>5784</v>
      </c>
    </row>
    <row r="4" spans="1:17" ht="13.8" x14ac:dyDescent="0.25">
      <c r="A4" s="144">
        <v>43739</v>
      </c>
      <c r="B4" s="99">
        <v>366</v>
      </c>
      <c r="C4" s="99">
        <v>630</v>
      </c>
      <c r="D4" s="99">
        <v>394</v>
      </c>
      <c r="E4" s="99">
        <v>246</v>
      </c>
      <c r="F4" s="154">
        <v>4810</v>
      </c>
      <c r="G4" s="99">
        <v>429</v>
      </c>
      <c r="H4" s="99">
        <v>247</v>
      </c>
      <c r="I4" s="99">
        <v>144</v>
      </c>
      <c r="J4" s="99">
        <v>48</v>
      </c>
      <c r="K4" s="152">
        <v>850</v>
      </c>
      <c r="L4" s="99">
        <v>82</v>
      </c>
      <c r="M4" s="99">
        <v>13</v>
      </c>
      <c r="N4" s="99">
        <v>19</v>
      </c>
      <c r="O4" s="99">
        <v>8</v>
      </c>
      <c r="P4" s="152">
        <v>106</v>
      </c>
      <c r="Q4" s="156">
        <v>5766</v>
      </c>
    </row>
    <row r="5" spans="1:17" ht="13.8" x14ac:dyDescent="0.25">
      <c r="A5" s="144">
        <v>43770</v>
      </c>
      <c r="B5" s="99">
        <v>372</v>
      </c>
      <c r="C5" s="99">
        <v>635</v>
      </c>
      <c r="D5" s="99">
        <v>392</v>
      </c>
      <c r="E5" s="99">
        <v>248</v>
      </c>
      <c r="F5" s="154">
        <v>4814</v>
      </c>
      <c r="G5" s="99">
        <v>425</v>
      </c>
      <c r="H5" s="99">
        <v>247</v>
      </c>
      <c r="I5" s="99">
        <v>143</v>
      </c>
      <c r="J5" s="99">
        <v>45</v>
      </c>
      <c r="K5" s="152">
        <v>847</v>
      </c>
      <c r="L5" s="99">
        <v>81</v>
      </c>
      <c r="M5" s="99">
        <v>13</v>
      </c>
      <c r="N5" s="99">
        <v>18</v>
      </c>
      <c r="O5" s="99">
        <v>8</v>
      </c>
      <c r="P5" s="152">
        <v>105</v>
      </c>
      <c r="Q5" s="156">
        <v>5766</v>
      </c>
    </row>
    <row r="6" spans="1:17" ht="13.8" x14ac:dyDescent="0.25">
      <c r="A6" s="144">
        <v>43800</v>
      </c>
      <c r="B6" s="99">
        <v>371</v>
      </c>
      <c r="C6" s="99">
        <v>634</v>
      </c>
      <c r="D6" s="99">
        <v>391</v>
      </c>
      <c r="E6" s="99">
        <v>248</v>
      </c>
      <c r="F6" s="154">
        <v>4793</v>
      </c>
      <c r="G6" s="99">
        <v>430</v>
      </c>
      <c r="H6" s="99">
        <v>245</v>
      </c>
      <c r="I6" s="99">
        <v>144</v>
      </c>
      <c r="J6" s="99">
        <v>44</v>
      </c>
      <c r="K6" s="152">
        <v>847</v>
      </c>
      <c r="L6" s="99">
        <v>81</v>
      </c>
      <c r="M6" s="99">
        <v>13</v>
      </c>
      <c r="N6" s="99">
        <v>18</v>
      </c>
      <c r="O6" s="99">
        <v>8</v>
      </c>
      <c r="P6" s="152">
        <v>105</v>
      </c>
      <c r="Q6" s="156">
        <v>5745</v>
      </c>
    </row>
    <row r="7" spans="1:17" ht="13.8" x14ac:dyDescent="0.25">
      <c r="A7" s="144">
        <v>43831</v>
      </c>
      <c r="B7" s="99">
        <v>374</v>
      </c>
      <c r="C7" s="99">
        <v>638</v>
      </c>
      <c r="D7" s="99">
        <v>391</v>
      </c>
      <c r="E7" s="99">
        <v>250</v>
      </c>
      <c r="F7" s="154">
        <v>4792</v>
      </c>
      <c r="G7" s="99">
        <v>432</v>
      </c>
      <c r="H7" s="99">
        <v>246</v>
      </c>
      <c r="I7" s="99">
        <v>143</v>
      </c>
      <c r="J7" s="99">
        <v>45</v>
      </c>
      <c r="K7" s="152">
        <v>850</v>
      </c>
      <c r="L7" s="99">
        <v>81</v>
      </c>
      <c r="M7" s="99">
        <v>13</v>
      </c>
      <c r="N7" s="99">
        <v>18</v>
      </c>
      <c r="O7" s="99">
        <v>8</v>
      </c>
      <c r="P7" s="152">
        <v>105</v>
      </c>
      <c r="Q7" s="156">
        <v>5747</v>
      </c>
    </row>
    <row r="8" spans="1:17" ht="13.8" x14ac:dyDescent="0.25">
      <c r="A8" s="144">
        <v>43862</v>
      </c>
      <c r="B8" s="99">
        <v>381</v>
      </c>
      <c r="C8" s="99">
        <v>637</v>
      </c>
      <c r="D8" s="99">
        <v>393</v>
      </c>
      <c r="E8" s="99">
        <v>249</v>
      </c>
      <c r="F8" s="154">
        <v>4782</v>
      </c>
      <c r="G8" s="99">
        <v>435</v>
      </c>
      <c r="H8" s="99">
        <v>248</v>
      </c>
      <c r="I8" s="99">
        <v>144</v>
      </c>
      <c r="J8" s="99">
        <v>47</v>
      </c>
      <c r="K8" s="152">
        <v>856</v>
      </c>
      <c r="L8" s="99">
        <v>85</v>
      </c>
      <c r="M8" s="99">
        <v>14</v>
      </c>
      <c r="N8" s="99">
        <v>18</v>
      </c>
      <c r="O8" s="99">
        <v>8</v>
      </c>
      <c r="P8" s="152">
        <v>109</v>
      </c>
      <c r="Q8" s="156">
        <v>5747</v>
      </c>
    </row>
    <row r="9" spans="1:17" ht="13.8" x14ac:dyDescent="0.25">
      <c r="A9" s="144">
        <v>43891</v>
      </c>
      <c r="B9" s="99">
        <v>384</v>
      </c>
      <c r="C9" s="99">
        <v>637</v>
      </c>
      <c r="D9" s="99">
        <v>392</v>
      </c>
      <c r="E9" s="99">
        <v>250</v>
      </c>
      <c r="F9" s="154">
        <v>4780</v>
      </c>
      <c r="G9" s="99">
        <v>444</v>
      </c>
      <c r="H9" s="99">
        <v>252</v>
      </c>
      <c r="I9" s="99">
        <v>146</v>
      </c>
      <c r="J9" s="99">
        <v>48</v>
      </c>
      <c r="K9" s="152">
        <v>877</v>
      </c>
      <c r="L9" s="99">
        <v>85</v>
      </c>
      <c r="M9" s="99">
        <v>14</v>
      </c>
      <c r="N9" s="99">
        <v>18</v>
      </c>
      <c r="O9" s="99">
        <v>8</v>
      </c>
      <c r="P9" s="152">
        <v>109</v>
      </c>
      <c r="Q9" s="156">
        <v>5766</v>
      </c>
    </row>
    <row r="10" spans="1:17" ht="13.8" x14ac:dyDescent="0.25">
      <c r="A10" s="144">
        <v>43922</v>
      </c>
      <c r="B10" s="99">
        <v>386</v>
      </c>
      <c r="C10" s="99">
        <v>640</v>
      </c>
      <c r="D10" s="99">
        <v>390</v>
      </c>
      <c r="E10" s="99">
        <v>252</v>
      </c>
      <c r="F10" s="154">
        <v>4783</v>
      </c>
      <c r="G10" s="99">
        <v>446</v>
      </c>
      <c r="H10" s="99">
        <v>251</v>
      </c>
      <c r="I10" s="99">
        <v>146</v>
      </c>
      <c r="J10" s="99">
        <v>48</v>
      </c>
      <c r="K10" s="152">
        <v>874</v>
      </c>
      <c r="L10" s="99">
        <v>83</v>
      </c>
      <c r="M10" s="99">
        <v>14</v>
      </c>
      <c r="N10" s="99">
        <v>18</v>
      </c>
      <c r="O10" s="99">
        <v>8</v>
      </c>
      <c r="P10" s="152">
        <v>107</v>
      </c>
      <c r="Q10" s="156">
        <v>5764</v>
      </c>
    </row>
    <row r="11" spans="1:17" ht="13.8" x14ac:dyDescent="0.25">
      <c r="A11" s="144">
        <v>43952</v>
      </c>
      <c r="B11" s="99">
        <v>394</v>
      </c>
      <c r="C11" s="99">
        <v>646</v>
      </c>
      <c r="D11" s="99">
        <v>391</v>
      </c>
      <c r="E11" s="99">
        <v>253</v>
      </c>
      <c r="F11" s="154">
        <v>4792</v>
      </c>
      <c r="G11" s="99">
        <v>444</v>
      </c>
      <c r="H11" s="99">
        <v>252</v>
      </c>
      <c r="I11" s="99">
        <v>146</v>
      </c>
      <c r="J11" s="99">
        <v>48</v>
      </c>
      <c r="K11" s="152">
        <v>873</v>
      </c>
      <c r="L11" s="99">
        <v>83</v>
      </c>
      <c r="M11" s="99">
        <v>14</v>
      </c>
      <c r="N11" s="99">
        <v>18</v>
      </c>
      <c r="O11" s="99">
        <v>8</v>
      </c>
      <c r="P11" s="152">
        <v>107</v>
      </c>
      <c r="Q11" s="156">
        <v>5772</v>
      </c>
    </row>
    <row r="12" spans="1:17" ht="13.8" x14ac:dyDescent="0.25">
      <c r="A12" s="144">
        <v>43983</v>
      </c>
      <c r="B12" s="99">
        <v>400</v>
      </c>
      <c r="C12" s="99">
        <v>651</v>
      </c>
      <c r="D12" s="99">
        <v>391</v>
      </c>
      <c r="E12" s="99">
        <v>254</v>
      </c>
      <c r="F12" s="154">
        <v>4798</v>
      </c>
      <c r="G12" s="99">
        <v>448</v>
      </c>
      <c r="H12" s="99">
        <v>253</v>
      </c>
      <c r="I12" s="99">
        <v>146</v>
      </c>
      <c r="J12" s="99">
        <v>48</v>
      </c>
      <c r="K12" s="152">
        <v>874</v>
      </c>
      <c r="L12" s="99">
        <v>81</v>
      </c>
      <c r="M12" s="99">
        <v>14</v>
      </c>
      <c r="N12" s="99">
        <v>17</v>
      </c>
      <c r="O12" s="99">
        <v>7</v>
      </c>
      <c r="P12" s="152">
        <v>105</v>
      </c>
      <c r="Q12" s="156">
        <v>5777</v>
      </c>
    </row>
    <row r="13" spans="1:17" ht="13.8" x14ac:dyDescent="0.25">
      <c r="A13" s="144">
        <v>44013</v>
      </c>
      <c r="B13" s="99">
        <v>406</v>
      </c>
      <c r="C13" s="99">
        <v>655</v>
      </c>
      <c r="D13" s="99">
        <v>394</v>
      </c>
      <c r="E13" s="99">
        <v>257</v>
      </c>
      <c r="F13" s="154">
        <v>4807</v>
      </c>
      <c r="G13" s="99">
        <v>448</v>
      </c>
      <c r="H13" s="99">
        <v>251</v>
      </c>
      <c r="I13" s="99">
        <v>146</v>
      </c>
      <c r="J13" s="99">
        <v>48</v>
      </c>
      <c r="K13" s="152">
        <v>870</v>
      </c>
      <c r="L13" s="99">
        <v>80</v>
      </c>
      <c r="M13" s="99">
        <v>14</v>
      </c>
      <c r="N13" s="99">
        <v>17</v>
      </c>
      <c r="O13" s="99">
        <v>7</v>
      </c>
      <c r="P13" s="152">
        <v>103</v>
      </c>
      <c r="Q13" s="156">
        <v>5780</v>
      </c>
    </row>
    <row r="14" spans="1:17" ht="13.8" x14ac:dyDescent="0.25">
      <c r="A14" s="144">
        <v>44044</v>
      </c>
      <c r="B14" s="99">
        <v>412</v>
      </c>
      <c r="C14" s="99">
        <v>661</v>
      </c>
      <c r="D14" s="99">
        <v>396</v>
      </c>
      <c r="E14" s="99">
        <v>262</v>
      </c>
      <c r="F14" s="154">
        <v>4821</v>
      </c>
      <c r="G14" s="99">
        <v>446</v>
      </c>
      <c r="H14" s="99">
        <v>250</v>
      </c>
      <c r="I14" s="99">
        <v>145</v>
      </c>
      <c r="J14" s="99">
        <v>48</v>
      </c>
      <c r="K14" s="152">
        <v>867</v>
      </c>
      <c r="L14" s="99">
        <v>80</v>
      </c>
      <c r="M14" s="99">
        <v>14</v>
      </c>
      <c r="N14" s="99">
        <v>17</v>
      </c>
      <c r="O14" s="99">
        <v>7</v>
      </c>
      <c r="P14" s="152">
        <v>103</v>
      </c>
      <c r="Q14" s="156">
        <v>5791</v>
      </c>
    </row>
    <row r="15" spans="1:17" ht="13.8" x14ac:dyDescent="0.25">
      <c r="A15" s="144">
        <v>44075</v>
      </c>
      <c r="B15" s="99">
        <v>416</v>
      </c>
      <c r="C15" s="99">
        <v>671</v>
      </c>
      <c r="D15" s="99">
        <v>396</v>
      </c>
      <c r="E15" s="99">
        <v>264</v>
      </c>
      <c r="F15" s="154">
        <v>4838</v>
      </c>
      <c r="G15" s="99">
        <v>451</v>
      </c>
      <c r="H15" s="99">
        <v>251</v>
      </c>
      <c r="I15" s="99">
        <v>143</v>
      </c>
      <c r="J15" s="99">
        <v>48</v>
      </c>
      <c r="K15" s="152">
        <v>875</v>
      </c>
      <c r="L15" s="99">
        <v>80</v>
      </c>
      <c r="M15" s="99">
        <v>14</v>
      </c>
      <c r="N15" s="99">
        <v>17</v>
      </c>
      <c r="O15" s="99">
        <v>7</v>
      </c>
      <c r="P15" s="152">
        <v>103</v>
      </c>
      <c r="Q15" s="156">
        <v>5816</v>
      </c>
    </row>
    <row r="16" spans="1:17" ht="13.8" x14ac:dyDescent="0.25">
      <c r="A16" s="144">
        <v>44105</v>
      </c>
      <c r="B16" s="99">
        <v>420</v>
      </c>
      <c r="C16" s="99">
        <v>677</v>
      </c>
      <c r="D16" s="99">
        <v>398</v>
      </c>
      <c r="E16" s="99">
        <v>264</v>
      </c>
      <c r="F16" s="154">
        <v>4835</v>
      </c>
      <c r="G16" s="99">
        <v>466</v>
      </c>
      <c r="H16" s="99">
        <v>254</v>
      </c>
      <c r="I16" s="99">
        <v>142</v>
      </c>
      <c r="J16" s="99">
        <v>48</v>
      </c>
      <c r="K16" s="152">
        <v>891</v>
      </c>
      <c r="L16" s="99">
        <v>80</v>
      </c>
      <c r="M16" s="99">
        <v>14</v>
      </c>
      <c r="N16" s="99">
        <v>17</v>
      </c>
      <c r="O16" s="99">
        <v>7</v>
      </c>
      <c r="P16" s="152">
        <v>103</v>
      </c>
      <c r="Q16" s="156">
        <v>5829</v>
      </c>
    </row>
    <row r="17" spans="1:17" ht="13.8" x14ac:dyDescent="0.25">
      <c r="A17" s="144">
        <v>44136</v>
      </c>
      <c r="B17" s="99">
        <v>421</v>
      </c>
      <c r="C17" s="99">
        <v>678</v>
      </c>
      <c r="D17" s="99">
        <v>396</v>
      </c>
      <c r="E17" s="99">
        <v>265</v>
      </c>
      <c r="F17" s="154">
        <v>4840</v>
      </c>
      <c r="G17" s="99">
        <v>470</v>
      </c>
      <c r="H17" s="99">
        <v>255</v>
      </c>
      <c r="I17" s="99">
        <v>140</v>
      </c>
      <c r="J17" s="99">
        <v>48</v>
      </c>
      <c r="K17" s="152">
        <v>891</v>
      </c>
      <c r="L17" s="99">
        <v>83</v>
      </c>
      <c r="M17" s="99">
        <v>15</v>
      </c>
      <c r="N17" s="99">
        <v>17</v>
      </c>
      <c r="O17" s="99">
        <v>7</v>
      </c>
      <c r="P17" s="152">
        <v>107</v>
      </c>
      <c r="Q17" s="156">
        <v>5838</v>
      </c>
    </row>
    <row r="18" spans="1:17" ht="13.8" x14ac:dyDescent="0.25">
      <c r="A18" s="144">
        <v>44166</v>
      </c>
      <c r="B18" s="99">
        <v>422</v>
      </c>
      <c r="C18" s="99">
        <v>682</v>
      </c>
      <c r="D18" s="99">
        <v>396</v>
      </c>
      <c r="E18" s="99">
        <v>265</v>
      </c>
      <c r="F18" s="154">
        <v>4823</v>
      </c>
      <c r="G18" s="99">
        <v>470</v>
      </c>
      <c r="H18" s="99">
        <v>255</v>
      </c>
      <c r="I18" s="99">
        <v>140</v>
      </c>
      <c r="J18" s="99">
        <v>49</v>
      </c>
      <c r="K18" s="152">
        <v>891</v>
      </c>
      <c r="L18" s="99">
        <v>83</v>
      </c>
      <c r="M18" s="99">
        <v>15</v>
      </c>
      <c r="N18" s="99">
        <v>17</v>
      </c>
      <c r="O18" s="99">
        <v>7</v>
      </c>
      <c r="P18" s="152">
        <v>107</v>
      </c>
      <c r="Q18" s="156">
        <v>5821</v>
      </c>
    </row>
    <row r="19" spans="1:17" ht="13.8" x14ac:dyDescent="0.25">
      <c r="A19" s="144">
        <v>44197</v>
      </c>
      <c r="B19" s="99">
        <v>425</v>
      </c>
      <c r="C19" s="99">
        <v>681</v>
      </c>
      <c r="D19" s="99">
        <v>396</v>
      </c>
      <c r="E19" s="99">
        <v>266</v>
      </c>
      <c r="F19" s="154">
        <v>4810</v>
      </c>
      <c r="G19" s="99">
        <v>475</v>
      </c>
      <c r="H19" s="99">
        <v>258</v>
      </c>
      <c r="I19" s="99">
        <v>142</v>
      </c>
      <c r="J19" s="99">
        <v>50</v>
      </c>
      <c r="K19" s="152">
        <v>905</v>
      </c>
      <c r="L19" s="99">
        <v>81</v>
      </c>
      <c r="M19" s="99">
        <v>14</v>
      </c>
      <c r="N19" s="99">
        <v>17</v>
      </c>
      <c r="O19" s="99">
        <v>7</v>
      </c>
      <c r="P19" s="152">
        <v>105</v>
      </c>
      <c r="Q19" s="156">
        <v>5820</v>
      </c>
    </row>
    <row r="20" spans="1:17" ht="13.8" x14ac:dyDescent="0.25">
      <c r="A20" s="144">
        <v>44228</v>
      </c>
      <c r="B20" s="99">
        <v>425</v>
      </c>
      <c r="C20" s="99">
        <v>681</v>
      </c>
      <c r="D20" s="99">
        <v>396</v>
      </c>
      <c r="E20" s="99">
        <v>266</v>
      </c>
      <c r="F20" s="154">
        <v>4804</v>
      </c>
      <c r="G20" s="99">
        <v>473</v>
      </c>
      <c r="H20" s="99">
        <v>262</v>
      </c>
      <c r="I20" s="99">
        <v>141</v>
      </c>
      <c r="J20" s="99">
        <v>50</v>
      </c>
      <c r="K20" s="152">
        <v>909</v>
      </c>
      <c r="L20" s="99">
        <v>81</v>
      </c>
      <c r="M20" s="99">
        <v>14</v>
      </c>
      <c r="N20" s="99">
        <v>17</v>
      </c>
      <c r="O20" s="99">
        <v>7</v>
      </c>
      <c r="P20" s="152">
        <v>105</v>
      </c>
      <c r="Q20" s="156">
        <v>5818</v>
      </c>
    </row>
    <row r="21" spans="1:17" ht="13.8" x14ac:dyDescent="0.25">
      <c r="A21" s="144">
        <v>44256</v>
      </c>
      <c r="B21" s="99">
        <v>428</v>
      </c>
      <c r="C21" s="99">
        <v>683</v>
      </c>
      <c r="D21" s="99">
        <v>396</v>
      </c>
      <c r="E21" s="99">
        <v>266</v>
      </c>
      <c r="F21" s="154">
        <v>4801</v>
      </c>
      <c r="G21" s="99">
        <v>474</v>
      </c>
      <c r="H21" s="99">
        <v>264</v>
      </c>
      <c r="I21" s="99">
        <v>141</v>
      </c>
      <c r="J21" s="99">
        <v>50</v>
      </c>
      <c r="K21" s="152">
        <v>914</v>
      </c>
      <c r="L21" s="99">
        <v>80</v>
      </c>
      <c r="M21" s="99">
        <v>14</v>
      </c>
      <c r="N21" s="99">
        <v>17</v>
      </c>
      <c r="O21" s="99">
        <v>7</v>
      </c>
      <c r="P21" s="152">
        <v>104</v>
      </c>
      <c r="Q21" s="156">
        <v>5819</v>
      </c>
    </row>
    <row r="22" spans="1:17" ht="13.8" x14ac:dyDescent="0.25">
      <c r="A22" s="144">
        <v>44287</v>
      </c>
      <c r="B22" s="99">
        <v>429</v>
      </c>
      <c r="C22" s="99">
        <v>686</v>
      </c>
      <c r="D22" s="99">
        <v>398</v>
      </c>
      <c r="E22" s="99">
        <v>267</v>
      </c>
      <c r="F22" s="154">
        <v>4790</v>
      </c>
      <c r="G22" s="99">
        <v>475</v>
      </c>
      <c r="H22" s="99">
        <v>266</v>
      </c>
      <c r="I22" s="99">
        <v>139</v>
      </c>
      <c r="J22" s="99">
        <v>49</v>
      </c>
      <c r="K22" s="152">
        <v>912</v>
      </c>
      <c r="L22" s="99">
        <v>79</v>
      </c>
      <c r="M22" s="99">
        <v>14</v>
      </c>
      <c r="N22" s="99">
        <v>17</v>
      </c>
      <c r="O22" s="99">
        <v>7</v>
      </c>
      <c r="P22" s="152">
        <v>103</v>
      </c>
      <c r="Q22" s="156">
        <v>5805</v>
      </c>
    </row>
    <row r="23" spans="1:17" ht="13.8" x14ac:dyDescent="0.25">
      <c r="A23" s="144">
        <v>44317</v>
      </c>
      <c r="B23" s="99">
        <v>428</v>
      </c>
      <c r="C23" s="99">
        <v>685</v>
      </c>
      <c r="D23" s="99">
        <v>394</v>
      </c>
      <c r="E23" s="99">
        <v>267</v>
      </c>
      <c r="F23" s="154">
        <v>4771</v>
      </c>
      <c r="G23" s="99">
        <v>478</v>
      </c>
      <c r="H23" s="99">
        <v>266</v>
      </c>
      <c r="I23" s="99">
        <v>140</v>
      </c>
      <c r="J23" s="99">
        <v>50</v>
      </c>
      <c r="K23" s="152">
        <v>918</v>
      </c>
      <c r="L23" s="99">
        <v>79</v>
      </c>
      <c r="M23" s="99">
        <v>14</v>
      </c>
      <c r="N23" s="99">
        <v>17</v>
      </c>
      <c r="O23" s="99">
        <v>7</v>
      </c>
      <c r="P23" s="152">
        <v>103</v>
      </c>
      <c r="Q23" s="156">
        <v>5792</v>
      </c>
    </row>
    <row r="24" spans="1:17" ht="13.8" x14ac:dyDescent="0.25">
      <c r="A24" s="144">
        <v>44348</v>
      </c>
      <c r="B24" s="99">
        <v>426</v>
      </c>
      <c r="C24" s="99">
        <v>683</v>
      </c>
      <c r="D24" s="99">
        <v>392</v>
      </c>
      <c r="E24" s="99">
        <v>266</v>
      </c>
      <c r="F24" s="154">
        <v>4742</v>
      </c>
      <c r="G24" s="99">
        <v>483</v>
      </c>
      <c r="H24" s="99">
        <v>271</v>
      </c>
      <c r="I24" s="99">
        <v>140</v>
      </c>
      <c r="J24" s="99">
        <v>52</v>
      </c>
      <c r="K24" s="152">
        <v>936</v>
      </c>
      <c r="L24" s="99">
        <v>83</v>
      </c>
      <c r="M24" s="99">
        <v>14</v>
      </c>
      <c r="N24" s="99">
        <v>18</v>
      </c>
      <c r="O24" s="99">
        <v>7</v>
      </c>
      <c r="P24" s="152">
        <v>107</v>
      </c>
      <c r="Q24" s="156">
        <v>5785</v>
      </c>
    </row>
    <row r="25" spans="1:17" ht="13.8" x14ac:dyDescent="0.25">
      <c r="A25" s="144">
        <v>44378</v>
      </c>
      <c r="B25" s="99">
        <v>426</v>
      </c>
      <c r="C25" s="99">
        <v>681</v>
      </c>
      <c r="D25" s="99">
        <v>390</v>
      </c>
      <c r="E25" s="99">
        <v>264</v>
      </c>
      <c r="F25" s="154">
        <v>4716</v>
      </c>
      <c r="G25" s="99">
        <v>478</v>
      </c>
      <c r="H25" s="99">
        <v>269</v>
      </c>
      <c r="I25" s="99">
        <v>140</v>
      </c>
      <c r="J25" s="99">
        <v>51</v>
      </c>
      <c r="K25" s="152">
        <v>928</v>
      </c>
      <c r="L25" s="99">
        <v>81</v>
      </c>
      <c r="M25" s="99">
        <v>13</v>
      </c>
      <c r="N25" s="99">
        <v>18</v>
      </c>
      <c r="O25" s="99">
        <v>7</v>
      </c>
      <c r="P25" s="152">
        <v>105</v>
      </c>
      <c r="Q25" s="156">
        <v>5749</v>
      </c>
    </row>
    <row r="26" spans="1:17" ht="13.8" x14ac:dyDescent="0.25">
      <c r="A26" s="144">
        <v>44409</v>
      </c>
      <c r="B26" s="99">
        <v>424</v>
      </c>
      <c r="C26" s="99">
        <v>676</v>
      </c>
      <c r="D26" s="99">
        <v>388</v>
      </c>
      <c r="E26" s="99">
        <v>263</v>
      </c>
      <c r="F26" s="154">
        <v>4685</v>
      </c>
      <c r="G26" s="99">
        <v>481</v>
      </c>
      <c r="H26" s="99">
        <v>271</v>
      </c>
      <c r="I26" s="99">
        <v>141</v>
      </c>
      <c r="J26" s="99">
        <v>51</v>
      </c>
      <c r="K26" s="152">
        <v>932</v>
      </c>
      <c r="L26" s="99">
        <v>84</v>
      </c>
      <c r="M26" s="99">
        <v>14</v>
      </c>
      <c r="N26" s="99">
        <v>20</v>
      </c>
      <c r="O26" s="99">
        <v>7</v>
      </c>
      <c r="P26" s="152">
        <v>110</v>
      </c>
      <c r="Q26" s="156">
        <v>5727</v>
      </c>
    </row>
    <row r="27" spans="1:17" ht="13.8" x14ac:dyDescent="0.25">
      <c r="A27" s="144">
        <v>44440</v>
      </c>
      <c r="B27" s="99">
        <v>424</v>
      </c>
      <c r="C27" s="99">
        <v>673</v>
      </c>
      <c r="D27" s="99">
        <v>384</v>
      </c>
      <c r="E27" s="99">
        <v>261</v>
      </c>
      <c r="F27" s="154">
        <v>4656</v>
      </c>
      <c r="G27" s="99">
        <v>484</v>
      </c>
      <c r="H27" s="99">
        <v>277</v>
      </c>
      <c r="I27" s="99">
        <v>143</v>
      </c>
      <c r="J27" s="99">
        <v>53</v>
      </c>
      <c r="K27" s="152">
        <v>948</v>
      </c>
      <c r="L27" s="99">
        <v>84</v>
      </c>
      <c r="M27" s="99">
        <v>14</v>
      </c>
      <c r="N27" s="99">
        <v>20</v>
      </c>
      <c r="O27" s="99">
        <v>7</v>
      </c>
      <c r="P27" s="152">
        <v>110</v>
      </c>
      <c r="Q27" s="156">
        <v>5714</v>
      </c>
    </row>
    <row r="28" spans="1:17" ht="13.8" x14ac:dyDescent="0.25">
      <c r="A28" s="144">
        <v>44470</v>
      </c>
      <c r="B28" s="99">
        <v>423</v>
      </c>
      <c r="C28" s="99">
        <v>670</v>
      </c>
      <c r="D28" s="99">
        <v>380</v>
      </c>
      <c r="E28" s="99">
        <v>260</v>
      </c>
      <c r="F28" s="154">
        <v>4635</v>
      </c>
      <c r="G28" s="99">
        <v>480</v>
      </c>
      <c r="H28" s="99">
        <v>277</v>
      </c>
      <c r="I28" s="99">
        <v>142</v>
      </c>
      <c r="J28" s="99">
        <v>52</v>
      </c>
      <c r="K28" s="152">
        <v>944</v>
      </c>
      <c r="L28" s="99">
        <v>84</v>
      </c>
      <c r="M28" s="99">
        <v>14</v>
      </c>
      <c r="N28" s="99">
        <v>20</v>
      </c>
      <c r="O28" s="99">
        <v>7</v>
      </c>
      <c r="P28" s="152">
        <v>110</v>
      </c>
      <c r="Q28" s="156">
        <v>5689</v>
      </c>
    </row>
    <row r="29" spans="1:17" ht="13.8" x14ac:dyDescent="0.25">
      <c r="A29" s="144">
        <v>44501</v>
      </c>
      <c r="B29" s="99">
        <v>422</v>
      </c>
      <c r="C29" s="99">
        <v>669</v>
      </c>
      <c r="D29" s="99">
        <v>377</v>
      </c>
      <c r="E29" s="99">
        <v>260</v>
      </c>
      <c r="F29" s="154">
        <v>4619</v>
      </c>
      <c r="G29" s="99">
        <v>486</v>
      </c>
      <c r="H29" s="99">
        <v>281</v>
      </c>
      <c r="I29" s="99">
        <v>143</v>
      </c>
      <c r="J29" s="99">
        <v>55</v>
      </c>
      <c r="K29" s="152">
        <v>957</v>
      </c>
      <c r="L29" s="99">
        <v>86</v>
      </c>
      <c r="M29" s="99">
        <v>16</v>
      </c>
      <c r="N29" s="99">
        <v>20</v>
      </c>
      <c r="O29" s="99">
        <v>8</v>
      </c>
      <c r="P29" s="152">
        <v>114</v>
      </c>
      <c r="Q29" s="156">
        <v>5690</v>
      </c>
    </row>
    <row r="30" spans="1:17" ht="13.8" x14ac:dyDescent="0.25">
      <c r="A30" s="144">
        <v>44531</v>
      </c>
      <c r="B30" s="99">
        <v>422</v>
      </c>
      <c r="C30" s="99">
        <v>668</v>
      </c>
      <c r="D30" s="99">
        <v>376</v>
      </c>
      <c r="E30" s="99">
        <v>259</v>
      </c>
      <c r="F30" s="154">
        <v>4594</v>
      </c>
      <c r="G30" s="99">
        <v>482</v>
      </c>
      <c r="H30" s="99">
        <v>283</v>
      </c>
      <c r="I30" s="99">
        <v>143</v>
      </c>
      <c r="J30" s="99">
        <v>55</v>
      </c>
      <c r="K30" s="152">
        <v>954</v>
      </c>
      <c r="L30" s="99">
        <v>86</v>
      </c>
      <c r="M30" s="99">
        <v>16</v>
      </c>
      <c r="N30" s="99">
        <v>20</v>
      </c>
      <c r="O30" s="99">
        <v>8</v>
      </c>
      <c r="P30" s="152">
        <v>113</v>
      </c>
      <c r="Q30" s="156">
        <v>5661</v>
      </c>
    </row>
    <row r="31" spans="1:17" ht="13.8" x14ac:dyDescent="0.25">
      <c r="A31" s="144">
        <v>44562</v>
      </c>
      <c r="B31" s="99">
        <v>420</v>
      </c>
      <c r="C31" s="99">
        <v>666</v>
      </c>
      <c r="D31" s="99">
        <v>374</v>
      </c>
      <c r="E31" s="99">
        <v>258</v>
      </c>
      <c r="F31" s="154">
        <v>4570</v>
      </c>
      <c r="G31" s="99">
        <v>476</v>
      </c>
      <c r="H31" s="99">
        <v>275</v>
      </c>
      <c r="I31" s="99">
        <v>141</v>
      </c>
      <c r="J31" s="99">
        <v>56</v>
      </c>
      <c r="K31" s="152">
        <v>940</v>
      </c>
      <c r="L31" s="99">
        <v>86</v>
      </c>
      <c r="M31" s="99">
        <v>16</v>
      </c>
      <c r="N31" s="99">
        <v>20</v>
      </c>
      <c r="O31" s="99">
        <v>8</v>
      </c>
      <c r="P31" s="152">
        <v>112</v>
      </c>
      <c r="Q31" s="156">
        <v>5622</v>
      </c>
    </row>
    <row r="32" spans="1:17" ht="13.8" x14ac:dyDescent="0.25">
      <c r="A32" s="144">
        <v>44593</v>
      </c>
      <c r="B32" s="99">
        <v>421</v>
      </c>
      <c r="C32" s="99">
        <v>666</v>
      </c>
      <c r="D32" s="99">
        <v>373</v>
      </c>
      <c r="E32" s="99">
        <v>259</v>
      </c>
      <c r="F32" s="154">
        <v>4559</v>
      </c>
      <c r="G32" s="99">
        <v>474</v>
      </c>
      <c r="H32" s="99">
        <v>274</v>
      </c>
      <c r="I32" s="99">
        <v>141</v>
      </c>
      <c r="J32" s="99">
        <v>57</v>
      </c>
      <c r="K32" s="152">
        <v>937</v>
      </c>
      <c r="L32" s="99">
        <v>86</v>
      </c>
      <c r="M32" s="99">
        <v>16</v>
      </c>
      <c r="N32" s="99">
        <v>20</v>
      </c>
      <c r="O32" s="99">
        <v>8</v>
      </c>
      <c r="P32" s="152">
        <v>112</v>
      </c>
      <c r="Q32" s="156">
        <v>5608</v>
      </c>
    </row>
    <row r="33" spans="1:17" ht="13.8" x14ac:dyDescent="0.25">
      <c r="A33" s="144">
        <v>44621</v>
      </c>
      <c r="B33" s="99">
        <v>425</v>
      </c>
      <c r="C33" s="99">
        <v>671</v>
      </c>
      <c r="D33" s="99">
        <v>370</v>
      </c>
      <c r="E33" s="99">
        <v>257</v>
      </c>
      <c r="F33" s="154">
        <v>4543</v>
      </c>
      <c r="G33" s="99">
        <v>476</v>
      </c>
      <c r="H33" s="99">
        <v>276</v>
      </c>
      <c r="I33" s="99">
        <v>140</v>
      </c>
      <c r="J33" s="99">
        <v>57</v>
      </c>
      <c r="K33" s="152">
        <v>940</v>
      </c>
      <c r="L33" s="99">
        <v>86</v>
      </c>
      <c r="M33" s="99">
        <v>16</v>
      </c>
      <c r="N33" s="99">
        <v>20</v>
      </c>
      <c r="O33" s="99">
        <v>8</v>
      </c>
      <c r="P33" s="152">
        <v>112</v>
      </c>
      <c r="Q33" s="156">
        <v>5595</v>
      </c>
    </row>
    <row r="34" spans="1:17" ht="13.8" x14ac:dyDescent="0.25">
      <c r="A34" s="144">
        <v>44652</v>
      </c>
      <c r="B34" s="99">
        <v>424</v>
      </c>
      <c r="C34" s="99">
        <v>666</v>
      </c>
      <c r="D34" s="99">
        <v>369</v>
      </c>
      <c r="E34" s="99">
        <v>255</v>
      </c>
      <c r="F34" s="154">
        <v>4505</v>
      </c>
      <c r="G34" s="99">
        <v>473</v>
      </c>
      <c r="H34" s="99">
        <v>271</v>
      </c>
      <c r="I34" s="99">
        <v>141</v>
      </c>
      <c r="J34" s="99">
        <v>55</v>
      </c>
      <c r="K34" s="152">
        <v>930</v>
      </c>
      <c r="L34" s="99">
        <v>86</v>
      </c>
      <c r="M34" s="99">
        <v>16</v>
      </c>
      <c r="N34" s="99">
        <v>20</v>
      </c>
      <c r="O34" s="99">
        <v>8</v>
      </c>
      <c r="P34" s="152">
        <v>112</v>
      </c>
      <c r="Q34" s="156">
        <v>5547</v>
      </c>
    </row>
    <row r="35" spans="1:17" ht="13.8" x14ac:dyDescent="0.25">
      <c r="A35" s="144">
        <v>44682</v>
      </c>
      <c r="B35" s="99">
        <v>429</v>
      </c>
      <c r="C35" s="99">
        <v>671</v>
      </c>
      <c r="D35" s="99">
        <v>374</v>
      </c>
      <c r="E35" s="99">
        <v>260</v>
      </c>
      <c r="F35" s="154">
        <v>4529</v>
      </c>
      <c r="G35" s="99">
        <v>473</v>
      </c>
      <c r="H35" s="99">
        <v>273</v>
      </c>
      <c r="I35" s="99">
        <v>140</v>
      </c>
      <c r="J35" s="99">
        <v>54</v>
      </c>
      <c r="K35" s="152">
        <v>930</v>
      </c>
      <c r="L35" s="99">
        <v>84</v>
      </c>
      <c r="M35" s="99">
        <v>16</v>
      </c>
      <c r="N35" s="99">
        <v>20</v>
      </c>
      <c r="O35" s="99">
        <v>8</v>
      </c>
      <c r="P35" s="152">
        <v>110</v>
      </c>
      <c r="Q35" s="156">
        <v>5569</v>
      </c>
    </row>
    <row r="36" spans="1:17" ht="13.8" x14ac:dyDescent="0.25">
      <c r="A36" s="144">
        <v>44713</v>
      </c>
      <c r="B36" s="99">
        <v>435</v>
      </c>
      <c r="C36" s="99">
        <v>675</v>
      </c>
      <c r="D36" s="99">
        <v>376</v>
      </c>
      <c r="E36" s="99">
        <v>263</v>
      </c>
      <c r="F36" s="154">
        <v>4552</v>
      </c>
      <c r="G36" s="99">
        <v>476</v>
      </c>
      <c r="H36" s="99">
        <v>275</v>
      </c>
      <c r="I36" s="99">
        <v>140</v>
      </c>
      <c r="J36" s="99">
        <v>55</v>
      </c>
      <c r="K36" s="152">
        <v>931</v>
      </c>
      <c r="L36" s="99">
        <v>87</v>
      </c>
      <c r="M36" s="99">
        <v>18</v>
      </c>
      <c r="N36" s="99">
        <v>20</v>
      </c>
      <c r="O36" s="99">
        <v>11</v>
      </c>
      <c r="P36" s="152">
        <v>115</v>
      </c>
      <c r="Q36" s="156">
        <v>5598</v>
      </c>
    </row>
    <row r="37" spans="1:17" ht="13.8" x14ac:dyDescent="0.25">
      <c r="A37" s="144">
        <v>44743</v>
      </c>
      <c r="B37" s="99">
        <v>443</v>
      </c>
      <c r="C37" s="99">
        <v>676</v>
      </c>
      <c r="D37" s="99">
        <v>378</v>
      </c>
      <c r="E37" s="99">
        <v>266</v>
      </c>
      <c r="F37" s="154">
        <v>4561</v>
      </c>
      <c r="G37" s="99">
        <v>475</v>
      </c>
      <c r="H37" s="99">
        <v>272</v>
      </c>
      <c r="I37" s="99">
        <v>138</v>
      </c>
      <c r="J37" s="99">
        <v>53</v>
      </c>
      <c r="K37" s="152">
        <v>929</v>
      </c>
      <c r="L37" s="99">
        <v>86</v>
      </c>
      <c r="M37" s="99">
        <v>18</v>
      </c>
      <c r="N37" s="99">
        <v>20</v>
      </c>
      <c r="O37" s="99">
        <v>10</v>
      </c>
      <c r="P37" s="152">
        <v>113</v>
      </c>
      <c r="Q37" s="156">
        <v>5603</v>
      </c>
    </row>
    <row r="38" spans="1:17" ht="13.8" x14ac:dyDescent="0.25">
      <c r="A38" s="144">
        <v>44774</v>
      </c>
      <c r="B38" s="99">
        <v>449</v>
      </c>
      <c r="C38" s="99">
        <v>682</v>
      </c>
      <c r="D38" s="99">
        <v>377</v>
      </c>
      <c r="E38" s="99">
        <v>270</v>
      </c>
      <c r="F38" s="154">
        <v>4584</v>
      </c>
      <c r="G38" s="99">
        <v>480</v>
      </c>
      <c r="H38" s="99">
        <v>273</v>
      </c>
      <c r="I38" s="99">
        <v>139</v>
      </c>
      <c r="J38" s="99">
        <v>53</v>
      </c>
      <c r="K38" s="152">
        <v>937</v>
      </c>
      <c r="L38" s="99">
        <v>85</v>
      </c>
      <c r="M38" s="99">
        <v>18</v>
      </c>
      <c r="N38" s="99">
        <v>19</v>
      </c>
      <c r="O38" s="99">
        <v>9</v>
      </c>
      <c r="P38" s="152">
        <v>112</v>
      </c>
      <c r="Q38" s="156">
        <v>5633</v>
      </c>
    </row>
    <row r="39" spans="1:17" ht="13.8" x14ac:dyDescent="0.25">
      <c r="A39" s="144">
        <v>44805</v>
      </c>
      <c r="B39" s="99">
        <v>453</v>
      </c>
      <c r="C39" s="99">
        <v>687</v>
      </c>
      <c r="D39" s="99">
        <v>379</v>
      </c>
      <c r="E39" s="99">
        <v>270</v>
      </c>
      <c r="F39" s="154">
        <v>4600</v>
      </c>
      <c r="G39" s="99">
        <v>480</v>
      </c>
      <c r="H39" s="99">
        <v>272</v>
      </c>
      <c r="I39" s="99">
        <v>137</v>
      </c>
      <c r="J39" s="99">
        <v>54</v>
      </c>
      <c r="K39" s="152">
        <v>934</v>
      </c>
      <c r="L39" s="99">
        <v>85</v>
      </c>
      <c r="M39" s="99">
        <v>18</v>
      </c>
      <c r="N39" s="99">
        <v>19</v>
      </c>
      <c r="O39" s="99">
        <v>9</v>
      </c>
      <c r="P39" s="152">
        <v>112</v>
      </c>
      <c r="Q39" s="156">
        <v>5646</v>
      </c>
    </row>
    <row r="40" spans="1:17" ht="13.8" x14ac:dyDescent="0.25">
      <c r="A40" s="144">
        <v>44835</v>
      </c>
      <c r="B40" s="99">
        <v>457</v>
      </c>
      <c r="C40" s="99">
        <v>690</v>
      </c>
      <c r="D40" s="99">
        <v>378</v>
      </c>
      <c r="E40" s="99">
        <v>266</v>
      </c>
      <c r="F40" s="154">
        <v>4595</v>
      </c>
      <c r="G40" s="99">
        <v>480</v>
      </c>
      <c r="H40" s="99">
        <v>272</v>
      </c>
      <c r="I40" s="99">
        <v>138</v>
      </c>
      <c r="J40" s="99">
        <v>55</v>
      </c>
      <c r="K40" s="152">
        <v>937</v>
      </c>
      <c r="L40" s="99">
        <v>84</v>
      </c>
      <c r="M40" s="99">
        <v>18</v>
      </c>
      <c r="N40" s="99">
        <v>19</v>
      </c>
      <c r="O40" s="99">
        <v>9</v>
      </c>
      <c r="P40" s="152">
        <v>111</v>
      </c>
      <c r="Q40" s="156">
        <v>5643</v>
      </c>
    </row>
    <row r="41" spans="1:17" ht="13.8" x14ac:dyDescent="0.25">
      <c r="A41" s="144">
        <v>44866</v>
      </c>
      <c r="B41" s="99">
        <v>459</v>
      </c>
      <c r="C41" s="99">
        <v>692</v>
      </c>
      <c r="D41" s="99">
        <v>383</v>
      </c>
      <c r="E41" s="99">
        <v>265</v>
      </c>
      <c r="F41" s="154">
        <v>4603</v>
      </c>
      <c r="G41" s="99">
        <v>481</v>
      </c>
      <c r="H41" s="99">
        <v>274</v>
      </c>
      <c r="I41" s="99">
        <v>137</v>
      </c>
      <c r="J41" s="99">
        <v>56</v>
      </c>
      <c r="K41" s="152">
        <v>934</v>
      </c>
      <c r="L41" s="99">
        <v>86</v>
      </c>
      <c r="M41" s="99">
        <v>19</v>
      </c>
      <c r="N41" s="99">
        <v>19</v>
      </c>
      <c r="O41" s="99">
        <v>9</v>
      </c>
      <c r="P41" s="152">
        <v>116</v>
      </c>
      <c r="Q41" s="156">
        <v>5653</v>
      </c>
    </row>
    <row r="42" spans="1:17" ht="13.8" x14ac:dyDescent="0.25">
      <c r="A42" s="144">
        <v>44896</v>
      </c>
      <c r="B42" s="99">
        <v>463</v>
      </c>
      <c r="C42" s="99">
        <v>696</v>
      </c>
      <c r="D42" s="99">
        <v>385</v>
      </c>
      <c r="E42" s="99">
        <v>267</v>
      </c>
      <c r="F42" s="154">
        <v>4609</v>
      </c>
      <c r="G42" s="99">
        <v>487</v>
      </c>
      <c r="H42" s="99">
        <v>276</v>
      </c>
      <c r="I42" s="99">
        <v>137</v>
      </c>
      <c r="J42" s="99">
        <v>56</v>
      </c>
      <c r="K42" s="152">
        <v>943</v>
      </c>
      <c r="L42" s="99">
        <v>84</v>
      </c>
      <c r="M42" s="99">
        <v>19</v>
      </c>
      <c r="N42" s="99">
        <v>17</v>
      </c>
      <c r="O42" s="99">
        <v>9</v>
      </c>
      <c r="P42" s="152">
        <v>114</v>
      </c>
      <c r="Q42" s="156">
        <v>5666</v>
      </c>
    </row>
    <row r="43" spans="1:17" ht="13.8" x14ac:dyDescent="0.25">
      <c r="A43" s="144">
        <v>44927</v>
      </c>
      <c r="B43" s="99">
        <v>468</v>
      </c>
      <c r="C43" s="99">
        <v>702</v>
      </c>
      <c r="D43" s="99">
        <v>385</v>
      </c>
      <c r="E43" s="99">
        <v>267</v>
      </c>
      <c r="F43" s="154">
        <v>4611</v>
      </c>
      <c r="G43" s="99">
        <v>484</v>
      </c>
      <c r="H43" s="99">
        <v>276</v>
      </c>
      <c r="I43" s="99">
        <v>136</v>
      </c>
      <c r="J43" s="99">
        <v>56</v>
      </c>
      <c r="K43" s="152">
        <v>940</v>
      </c>
      <c r="L43" s="99">
        <v>84</v>
      </c>
      <c r="M43" s="99">
        <v>19</v>
      </c>
      <c r="N43" s="99">
        <v>17</v>
      </c>
      <c r="O43" s="99">
        <v>9</v>
      </c>
      <c r="P43" s="152">
        <v>113</v>
      </c>
      <c r="Q43" s="156">
        <v>5664</v>
      </c>
    </row>
    <row r="44" spans="1:17" ht="13.8" x14ac:dyDescent="0.25">
      <c r="A44" s="144">
        <v>44958</v>
      </c>
      <c r="B44" s="99">
        <v>470</v>
      </c>
      <c r="C44" s="99">
        <v>700</v>
      </c>
      <c r="D44" s="99">
        <v>384</v>
      </c>
      <c r="E44" s="99">
        <v>267</v>
      </c>
      <c r="F44" s="154">
        <v>4605</v>
      </c>
      <c r="G44" s="99">
        <v>486</v>
      </c>
      <c r="H44" s="99">
        <v>277</v>
      </c>
      <c r="I44" s="99">
        <v>135</v>
      </c>
      <c r="J44" s="99">
        <v>57</v>
      </c>
      <c r="K44" s="152">
        <v>947</v>
      </c>
      <c r="L44" s="99">
        <v>84</v>
      </c>
      <c r="M44" s="99">
        <v>19</v>
      </c>
      <c r="N44" s="99">
        <v>17</v>
      </c>
      <c r="O44" s="99">
        <v>9</v>
      </c>
      <c r="P44" s="152">
        <v>113</v>
      </c>
      <c r="Q44" s="156">
        <v>5665</v>
      </c>
    </row>
    <row r="45" spans="1:17" ht="13.8" x14ac:dyDescent="0.25">
      <c r="A45" s="144">
        <v>44986</v>
      </c>
      <c r="B45" s="99">
        <v>473</v>
      </c>
      <c r="C45" s="99">
        <v>701</v>
      </c>
      <c r="D45" s="99">
        <v>386</v>
      </c>
      <c r="E45" s="99">
        <v>268</v>
      </c>
      <c r="F45" s="154">
        <v>4631</v>
      </c>
      <c r="G45" s="99">
        <v>483</v>
      </c>
      <c r="H45" s="99">
        <v>275</v>
      </c>
      <c r="I45" s="99">
        <v>135</v>
      </c>
      <c r="J45" s="99">
        <v>57</v>
      </c>
      <c r="K45" s="152">
        <v>945</v>
      </c>
      <c r="L45" s="99">
        <v>83</v>
      </c>
      <c r="M45" s="99">
        <v>19</v>
      </c>
      <c r="N45" s="99">
        <v>16</v>
      </c>
      <c r="O45" s="99">
        <v>9</v>
      </c>
      <c r="P45" s="152">
        <v>110</v>
      </c>
      <c r="Q45" s="156">
        <v>5686</v>
      </c>
    </row>
    <row r="46" spans="1:17" ht="13.8" x14ac:dyDescent="0.25">
      <c r="A46" s="144">
        <v>45017</v>
      </c>
      <c r="B46" s="99">
        <v>474</v>
      </c>
      <c r="C46" s="99">
        <v>700</v>
      </c>
      <c r="D46" s="99">
        <v>389</v>
      </c>
      <c r="E46" s="99">
        <v>270</v>
      </c>
      <c r="F46" s="154">
        <v>4630</v>
      </c>
      <c r="G46" s="99">
        <v>478</v>
      </c>
      <c r="H46" s="99">
        <v>278</v>
      </c>
      <c r="I46" s="99">
        <v>130</v>
      </c>
      <c r="J46" s="99">
        <v>57</v>
      </c>
      <c r="K46" s="152">
        <v>931</v>
      </c>
      <c r="L46" s="99">
        <v>83</v>
      </c>
      <c r="M46" s="99">
        <v>19</v>
      </c>
      <c r="N46" s="99">
        <v>16</v>
      </c>
      <c r="O46" s="99">
        <v>9</v>
      </c>
      <c r="P46" s="152">
        <v>109</v>
      </c>
      <c r="Q46" s="156">
        <v>5670</v>
      </c>
    </row>
    <row r="47" spans="1:17" ht="13.8" x14ac:dyDescent="0.25">
      <c r="A47" s="144">
        <v>45047</v>
      </c>
      <c r="B47" s="99">
        <v>476</v>
      </c>
      <c r="C47" s="99">
        <v>702</v>
      </c>
      <c r="D47" s="99">
        <v>389</v>
      </c>
      <c r="E47" s="99">
        <v>269</v>
      </c>
      <c r="F47" s="154">
        <v>4633</v>
      </c>
      <c r="G47" s="99">
        <v>477</v>
      </c>
      <c r="H47" s="99">
        <v>277</v>
      </c>
      <c r="I47" s="99">
        <v>130</v>
      </c>
      <c r="J47" s="99">
        <v>57</v>
      </c>
      <c r="K47" s="152">
        <v>928</v>
      </c>
      <c r="L47" s="99">
        <v>82</v>
      </c>
      <c r="M47" s="99">
        <v>18</v>
      </c>
      <c r="N47" s="99">
        <v>16</v>
      </c>
      <c r="O47" s="99">
        <v>8</v>
      </c>
      <c r="P47" s="152">
        <v>108</v>
      </c>
      <c r="Q47" s="156">
        <v>5669</v>
      </c>
    </row>
    <row r="48" spans="1:17" ht="13.8" x14ac:dyDescent="0.25">
      <c r="A48" s="144">
        <v>45078</v>
      </c>
      <c r="B48" s="99">
        <v>479</v>
      </c>
      <c r="C48" s="99">
        <v>707</v>
      </c>
      <c r="D48" s="99">
        <v>391</v>
      </c>
      <c r="E48" s="99">
        <v>270</v>
      </c>
      <c r="F48" s="154">
        <v>4645</v>
      </c>
      <c r="G48" s="99">
        <v>482</v>
      </c>
      <c r="H48" s="99">
        <v>281</v>
      </c>
      <c r="I48" s="99">
        <v>131</v>
      </c>
      <c r="J48" s="99">
        <v>59</v>
      </c>
      <c r="K48" s="152">
        <v>933</v>
      </c>
      <c r="L48" s="99">
        <v>85</v>
      </c>
      <c r="M48" s="99">
        <v>22</v>
      </c>
      <c r="N48" s="99">
        <v>17</v>
      </c>
      <c r="O48" s="99">
        <v>9</v>
      </c>
      <c r="P48" s="152">
        <v>114</v>
      </c>
      <c r="Q48" s="156">
        <v>5692</v>
      </c>
    </row>
    <row r="49" spans="1:17" ht="13.8" x14ac:dyDescent="0.25">
      <c r="A49" s="144">
        <v>45108</v>
      </c>
      <c r="B49" s="99">
        <v>482</v>
      </c>
      <c r="C49" s="99">
        <v>709</v>
      </c>
      <c r="D49" s="99">
        <v>395</v>
      </c>
      <c r="E49" s="99">
        <v>270</v>
      </c>
      <c r="F49" s="154">
        <v>4653</v>
      </c>
      <c r="G49" s="99">
        <v>485</v>
      </c>
      <c r="H49" s="99">
        <v>283</v>
      </c>
      <c r="I49" s="99">
        <v>134</v>
      </c>
      <c r="J49" s="99">
        <v>60</v>
      </c>
      <c r="K49" s="152">
        <v>937</v>
      </c>
      <c r="L49" s="99">
        <v>84</v>
      </c>
      <c r="M49" s="99">
        <v>21</v>
      </c>
      <c r="N49" s="99">
        <v>17</v>
      </c>
      <c r="O49" s="99">
        <v>8</v>
      </c>
      <c r="P49" s="152">
        <v>112</v>
      </c>
      <c r="Q49" s="156">
        <v>5702</v>
      </c>
    </row>
    <row r="50" spans="1:17" ht="13.8" x14ac:dyDescent="0.25">
      <c r="A50" s="144">
        <v>45139</v>
      </c>
      <c r="B50" s="99">
        <v>483</v>
      </c>
      <c r="C50" s="99">
        <v>713</v>
      </c>
      <c r="D50" s="99">
        <v>392</v>
      </c>
      <c r="E50" s="99">
        <v>270</v>
      </c>
      <c r="F50" s="154">
        <v>4656</v>
      </c>
      <c r="G50" s="99">
        <v>487</v>
      </c>
      <c r="H50" s="99">
        <v>286</v>
      </c>
      <c r="I50" s="99">
        <v>136</v>
      </c>
      <c r="J50" s="99">
        <v>62</v>
      </c>
      <c r="K50" s="152">
        <v>944</v>
      </c>
      <c r="L50" s="99">
        <v>84</v>
      </c>
      <c r="M50" s="99">
        <v>21</v>
      </c>
      <c r="N50" s="99">
        <v>17</v>
      </c>
      <c r="O50" s="99">
        <v>8</v>
      </c>
      <c r="P50" s="152">
        <v>112</v>
      </c>
      <c r="Q50" s="156">
        <v>5712</v>
      </c>
    </row>
    <row r="51" spans="1:17" ht="13.8" x14ac:dyDescent="0.25">
      <c r="A51" s="144">
        <v>45170</v>
      </c>
      <c r="B51" s="99">
        <v>483</v>
      </c>
      <c r="C51" s="99">
        <v>717</v>
      </c>
      <c r="D51" s="99">
        <v>393</v>
      </c>
      <c r="E51" s="99">
        <v>270</v>
      </c>
      <c r="F51" s="154">
        <v>4660</v>
      </c>
      <c r="G51" s="99">
        <v>488</v>
      </c>
      <c r="H51" s="99">
        <v>289</v>
      </c>
      <c r="I51" s="99">
        <v>138</v>
      </c>
      <c r="J51" s="99">
        <v>64</v>
      </c>
      <c r="K51" s="152">
        <v>956</v>
      </c>
      <c r="L51" s="99">
        <v>83</v>
      </c>
      <c r="M51" s="99">
        <v>21</v>
      </c>
      <c r="N51" s="99">
        <v>17</v>
      </c>
      <c r="O51" s="99">
        <v>8</v>
      </c>
      <c r="P51" s="152">
        <v>111</v>
      </c>
      <c r="Q51" s="156">
        <v>5727</v>
      </c>
    </row>
    <row r="52" spans="1:17" ht="13.8" x14ac:dyDescent="0.25">
      <c r="A52" s="144">
        <v>45200</v>
      </c>
      <c r="B52" s="99">
        <v>483</v>
      </c>
      <c r="C52" s="99">
        <v>714</v>
      </c>
      <c r="D52" s="99">
        <v>390</v>
      </c>
      <c r="E52" s="99">
        <v>268</v>
      </c>
      <c r="F52" s="154">
        <v>4655</v>
      </c>
      <c r="G52" s="99">
        <v>496</v>
      </c>
      <c r="H52" s="99">
        <v>292</v>
      </c>
      <c r="I52" s="99">
        <v>138</v>
      </c>
      <c r="J52" s="99">
        <v>64</v>
      </c>
      <c r="K52" s="152">
        <v>967</v>
      </c>
      <c r="L52" s="99">
        <v>83</v>
      </c>
      <c r="M52" s="99">
        <v>21</v>
      </c>
      <c r="N52" s="99">
        <v>17</v>
      </c>
      <c r="O52" s="99">
        <v>8</v>
      </c>
      <c r="P52" s="152">
        <v>111</v>
      </c>
      <c r="Q52" s="156">
        <v>5733</v>
      </c>
    </row>
    <row r="53" spans="1:17" ht="13.8" x14ac:dyDescent="0.25">
      <c r="A53" s="144">
        <v>45231</v>
      </c>
      <c r="B53" s="99">
        <v>483</v>
      </c>
      <c r="C53" s="99">
        <v>715</v>
      </c>
      <c r="D53" s="99">
        <v>387</v>
      </c>
      <c r="E53" s="99">
        <v>271</v>
      </c>
      <c r="F53" s="154">
        <v>4657</v>
      </c>
      <c r="G53" s="99">
        <v>501</v>
      </c>
      <c r="H53" s="99">
        <v>295</v>
      </c>
      <c r="I53" s="99">
        <v>140</v>
      </c>
      <c r="J53" s="99">
        <v>64</v>
      </c>
      <c r="K53" s="152">
        <v>977</v>
      </c>
      <c r="L53" s="99">
        <v>83</v>
      </c>
      <c r="M53" s="99">
        <v>21</v>
      </c>
      <c r="N53" s="99">
        <v>17</v>
      </c>
      <c r="O53" s="99">
        <v>8</v>
      </c>
      <c r="P53" s="152">
        <v>111</v>
      </c>
      <c r="Q53" s="156">
        <v>5745</v>
      </c>
    </row>
    <row r="54" spans="1:17" ht="13.8" x14ac:dyDescent="0.25">
      <c r="A54" s="144">
        <v>45261</v>
      </c>
      <c r="B54" s="99">
        <v>482</v>
      </c>
      <c r="C54" s="99">
        <v>714</v>
      </c>
      <c r="D54" s="99">
        <v>389</v>
      </c>
      <c r="E54" s="99">
        <v>269</v>
      </c>
      <c r="F54" s="154">
        <v>4666</v>
      </c>
      <c r="G54" s="99">
        <v>509</v>
      </c>
      <c r="H54" s="99">
        <v>302</v>
      </c>
      <c r="I54" s="99">
        <v>141</v>
      </c>
      <c r="J54" s="99">
        <v>66</v>
      </c>
      <c r="K54" s="152">
        <v>995</v>
      </c>
      <c r="L54" s="99">
        <v>83</v>
      </c>
      <c r="M54" s="99">
        <v>21</v>
      </c>
      <c r="N54" s="99">
        <v>17</v>
      </c>
      <c r="O54" s="99">
        <v>8</v>
      </c>
      <c r="P54" s="152">
        <v>110</v>
      </c>
      <c r="Q54" s="156">
        <v>5771</v>
      </c>
    </row>
    <row r="55" spans="1:17" ht="13.8" x14ac:dyDescent="0.25">
      <c r="A55" s="144">
        <v>45292</v>
      </c>
      <c r="B55" s="99">
        <v>482</v>
      </c>
      <c r="C55" s="99">
        <v>711</v>
      </c>
      <c r="D55" s="99">
        <v>388</v>
      </c>
      <c r="E55" s="99">
        <v>269</v>
      </c>
      <c r="F55" s="154">
        <v>4673</v>
      </c>
      <c r="G55" s="99">
        <v>510</v>
      </c>
      <c r="H55" s="99">
        <v>305</v>
      </c>
      <c r="I55" s="99">
        <v>139</v>
      </c>
      <c r="J55" s="99">
        <v>68</v>
      </c>
      <c r="K55" s="152">
        <v>997</v>
      </c>
      <c r="L55" s="99">
        <v>88</v>
      </c>
      <c r="M55" s="99">
        <v>24</v>
      </c>
      <c r="N55" s="99">
        <v>19</v>
      </c>
      <c r="O55" s="99">
        <v>10</v>
      </c>
      <c r="P55" s="152">
        <v>117</v>
      </c>
      <c r="Q55" s="156">
        <v>5787</v>
      </c>
    </row>
    <row r="56" spans="1:17" ht="13.8" x14ac:dyDescent="0.25">
      <c r="A56" s="144">
        <v>45323</v>
      </c>
      <c r="B56" s="99">
        <v>485</v>
      </c>
      <c r="C56" s="99">
        <v>712</v>
      </c>
      <c r="D56" s="99">
        <v>391</v>
      </c>
      <c r="E56" s="99">
        <v>269</v>
      </c>
      <c r="F56" s="154">
        <v>4692</v>
      </c>
      <c r="G56" s="99">
        <v>516</v>
      </c>
      <c r="H56" s="99">
        <v>309</v>
      </c>
      <c r="I56" s="99">
        <v>140</v>
      </c>
      <c r="J56" s="99">
        <v>70</v>
      </c>
      <c r="K56" s="152">
        <v>1009</v>
      </c>
      <c r="L56" s="99">
        <v>87</v>
      </c>
      <c r="M56" s="99">
        <v>24</v>
      </c>
      <c r="N56" s="99">
        <v>19</v>
      </c>
      <c r="O56" s="99">
        <v>10</v>
      </c>
      <c r="P56" s="152">
        <v>116</v>
      </c>
      <c r="Q56" s="156">
        <v>5817</v>
      </c>
    </row>
    <row r="57" spans="1:17" ht="13.8" x14ac:dyDescent="0.25">
      <c r="A57" s="144">
        <v>45352</v>
      </c>
      <c r="B57" s="99">
        <v>486</v>
      </c>
      <c r="C57" s="99">
        <v>716</v>
      </c>
      <c r="D57" s="99">
        <v>391</v>
      </c>
      <c r="E57" s="99">
        <v>269</v>
      </c>
      <c r="F57" s="154">
        <v>4700</v>
      </c>
      <c r="G57" s="99">
        <v>515</v>
      </c>
      <c r="H57" s="99">
        <v>307</v>
      </c>
      <c r="I57" s="99">
        <v>138</v>
      </c>
      <c r="J57" s="99">
        <v>69</v>
      </c>
      <c r="K57" s="152">
        <v>1004</v>
      </c>
      <c r="L57" s="99">
        <v>87</v>
      </c>
      <c r="M57" s="99">
        <v>24</v>
      </c>
      <c r="N57" s="99">
        <v>19</v>
      </c>
      <c r="O57" s="99">
        <v>10</v>
      </c>
      <c r="P57" s="152">
        <v>116</v>
      </c>
      <c r="Q57" s="156">
        <v>5820</v>
      </c>
    </row>
    <row r="58" spans="1:17" ht="13.8" x14ac:dyDescent="0.25">
      <c r="A58" s="147">
        <v>45383</v>
      </c>
      <c r="B58" s="148">
        <v>488</v>
      </c>
      <c r="C58" s="148">
        <v>727</v>
      </c>
      <c r="D58" s="148">
        <v>392</v>
      </c>
      <c r="E58" s="148">
        <v>273</v>
      </c>
      <c r="F58" s="155">
        <v>4709</v>
      </c>
      <c r="G58" s="148">
        <v>518</v>
      </c>
      <c r="H58" s="148">
        <v>307</v>
      </c>
      <c r="I58" s="148">
        <v>137</v>
      </c>
      <c r="J58" s="148">
        <v>69</v>
      </c>
      <c r="K58" s="153">
        <v>1004</v>
      </c>
      <c r="L58" s="148">
        <v>89</v>
      </c>
      <c r="M58" s="148">
        <v>23</v>
      </c>
      <c r="N58" s="148">
        <v>20</v>
      </c>
      <c r="O58" s="148">
        <v>10</v>
      </c>
      <c r="P58" s="153">
        <v>117</v>
      </c>
      <c r="Q58" s="157">
        <v>5830</v>
      </c>
    </row>
    <row r="59" spans="1:17" ht="14.25" customHeight="1" x14ac:dyDescent="0.25">
      <c r="A59" s="144">
        <v>45413</v>
      </c>
      <c r="B59" s="99">
        <v>487</v>
      </c>
      <c r="C59" s="99">
        <v>729</v>
      </c>
      <c r="D59" s="99">
        <v>391</v>
      </c>
      <c r="E59" s="99">
        <v>273</v>
      </c>
      <c r="F59" s="154">
        <v>4721</v>
      </c>
      <c r="G59" s="171">
        <v>524</v>
      </c>
      <c r="H59" s="99">
        <v>309</v>
      </c>
      <c r="I59" s="99">
        <v>136</v>
      </c>
      <c r="J59" s="99">
        <v>71</v>
      </c>
      <c r="K59" s="152">
        <v>1018</v>
      </c>
      <c r="L59" s="99">
        <v>89</v>
      </c>
      <c r="M59" s="99">
        <v>23</v>
      </c>
      <c r="N59" s="99">
        <v>20</v>
      </c>
      <c r="O59" s="99">
        <v>10</v>
      </c>
      <c r="P59" s="152">
        <v>117</v>
      </c>
      <c r="Q59" s="156">
        <v>5856</v>
      </c>
    </row>
    <row r="60" spans="1:17" ht="14.25" customHeight="1" x14ac:dyDescent="0.25">
      <c r="A60" s="147">
        <v>45444</v>
      </c>
      <c r="B60" s="99">
        <v>486</v>
      </c>
      <c r="C60" s="99">
        <v>733</v>
      </c>
      <c r="D60" s="99">
        <v>391</v>
      </c>
      <c r="E60" s="99">
        <v>273</v>
      </c>
      <c r="F60" s="154">
        <v>4727</v>
      </c>
      <c r="G60" s="171">
        <v>516</v>
      </c>
      <c r="H60" s="99">
        <v>311</v>
      </c>
      <c r="I60" s="99">
        <v>134</v>
      </c>
      <c r="J60" s="99">
        <v>70</v>
      </c>
      <c r="K60" s="152">
        <v>1002</v>
      </c>
      <c r="L60" s="99">
        <v>87</v>
      </c>
      <c r="M60" s="99">
        <v>23</v>
      </c>
      <c r="N60" s="99">
        <v>20</v>
      </c>
      <c r="O60" s="99">
        <v>10</v>
      </c>
      <c r="P60" s="152">
        <v>114</v>
      </c>
      <c r="Q60" s="156">
        <v>5843</v>
      </c>
    </row>
    <row r="61" spans="1:17" ht="14.25" customHeight="1" x14ac:dyDescent="0.25">
      <c r="A61" s="144">
        <v>45474</v>
      </c>
      <c r="B61" s="99">
        <v>486</v>
      </c>
      <c r="C61" s="99">
        <v>732</v>
      </c>
      <c r="D61" s="99">
        <v>391</v>
      </c>
      <c r="E61" s="99">
        <v>274</v>
      </c>
      <c r="F61" s="154">
        <v>4710</v>
      </c>
      <c r="G61" s="171">
        <v>521</v>
      </c>
      <c r="H61" s="99">
        <v>311</v>
      </c>
      <c r="I61" s="99">
        <v>132</v>
      </c>
      <c r="J61" s="99">
        <v>71</v>
      </c>
      <c r="K61" s="152">
        <v>1008</v>
      </c>
      <c r="L61" s="99">
        <v>87</v>
      </c>
      <c r="M61" s="99">
        <v>22</v>
      </c>
      <c r="N61" s="99">
        <v>20</v>
      </c>
      <c r="O61" s="99">
        <v>10</v>
      </c>
      <c r="P61" s="152">
        <v>113</v>
      </c>
      <c r="Q61" s="156">
        <v>5831</v>
      </c>
    </row>
    <row r="62" spans="1:17" ht="14.25" customHeight="1" x14ac:dyDescent="0.25">
      <c r="A62" s="147">
        <v>45505</v>
      </c>
      <c r="B62" s="99">
        <v>489</v>
      </c>
      <c r="C62" s="99">
        <v>732</v>
      </c>
      <c r="D62" s="99">
        <v>392</v>
      </c>
      <c r="E62" s="99">
        <v>279</v>
      </c>
      <c r="F62" s="154">
        <v>4710</v>
      </c>
      <c r="G62" s="171">
        <v>526</v>
      </c>
      <c r="H62" s="99">
        <v>315</v>
      </c>
      <c r="I62" s="99">
        <v>133</v>
      </c>
      <c r="J62" s="99">
        <v>71</v>
      </c>
      <c r="K62" s="152">
        <v>1017</v>
      </c>
      <c r="L62" s="99">
        <v>91</v>
      </c>
      <c r="M62" s="99">
        <v>24</v>
      </c>
      <c r="N62" s="99">
        <v>24</v>
      </c>
      <c r="O62" s="99">
        <v>10</v>
      </c>
      <c r="P62" s="152">
        <v>120</v>
      </c>
      <c r="Q62" s="156">
        <v>5847</v>
      </c>
    </row>
    <row r="63" spans="1:17" ht="14.25" customHeight="1" x14ac:dyDescent="0.25">
      <c r="A63" s="144">
        <v>45536</v>
      </c>
      <c r="B63" s="99">
        <v>491</v>
      </c>
      <c r="C63" s="99">
        <v>740</v>
      </c>
      <c r="D63" s="99">
        <v>391</v>
      </c>
      <c r="E63" s="99">
        <v>279</v>
      </c>
      <c r="F63" s="154">
        <v>4725</v>
      </c>
      <c r="G63" s="171">
        <v>534</v>
      </c>
      <c r="H63" s="99">
        <v>321</v>
      </c>
      <c r="I63" s="99">
        <v>136</v>
      </c>
      <c r="J63" s="99">
        <v>71</v>
      </c>
      <c r="K63" s="152">
        <v>1041</v>
      </c>
      <c r="L63" s="99">
        <v>91</v>
      </c>
      <c r="M63" s="99">
        <v>24</v>
      </c>
      <c r="N63" s="99">
        <v>24</v>
      </c>
      <c r="O63" s="99">
        <v>10</v>
      </c>
      <c r="P63" s="152">
        <v>120</v>
      </c>
      <c r="Q63" s="156">
        <v>5886</v>
      </c>
    </row>
    <row r="64" spans="1:17" ht="14.25" customHeight="1" x14ac:dyDescent="0.25">
      <c r="A64" s="147">
        <v>45566</v>
      </c>
      <c r="B64" s="99">
        <v>489</v>
      </c>
      <c r="C64" s="99">
        <v>742</v>
      </c>
      <c r="D64" s="99">
        <v>390</v>
      </c>
      <c r="E64" s="99">
        <v>277</v>
      </c>
      <c r="F64" s="154">
        <v>4719</v>
      </c>
      <c r="G64" s="171">
        <v>531</v>
      </c>
      <c r="H64" s="99">
        <v>318</v>
      </c>
      <c r="I64" s="99">
        <v>132</v>
      </c>
      <c r="J64" s="99">
        <v>71</v>
      </c>
      <c r="K64" s="152">
        <v>1036</v>
      </c>
      <c r="L64" s="99">
        <v>91</v>
      </c>
      <c r="M64" s="99">
        <v>23</v>
      </c>
      <c r="N64" s="99">
        <v>23</v>
      </c>
      <c r="O64" s="99">
        <v>10</v>
      </c>
      <c r="P64" s="152">
        <v>119</v>
      </c>
      <c r="Q64" s="156">
        <v>5874</v>
      </c>
    </row>
    <row r="65" spans="1:17" ht="14.25" customHeight="1" x14ac:dyDescent="0.25">
      <c r="A65" s="144">
        <v>45597</v>
      </c>
      <c r="B65" s="99">
        <v>489</v>
      </c>
      <c r="C65" s="99">
        <v>742</v>
      </c>
      <c r="D65" s="99">
        <v>392</v>
      </c>
      <c r="E65" s="99">
        <v>277</v>
      </c>
      <c r="F65" s="154">
        <v>4720</v>
      </c>
      <c r="G65" s="171">
        <v>536</v>
      </c>
      <c r="H65" s="99">
        <v>317</v>
      </c>
      <c r="I65" s="99">
        <v>131</v>
      </c>
      <c r="J65" s="99">
        <v>69</v>
      </c>
      <c r="K65" s="152">
        <v>1039</v>
      </c>
      <c r="L65" s="99">
        <v>93</v>
      </c>
      <c r="M65" s="99">
        <v>23</v>
      </c>
      <c r="N65" s="99">
        <v>23</v>
      </c>
      <c r="O65" s="99">
        <v>12</v>
      </c>
      <c r="P65" s="152">
        <v>123</v>
      </c>
      <c r="Q65" s="156">
        <v>5882</v>
      </c>
    </row>
    <row r="66" spans="1:17" ht="14.25" customHeight="1" x14ac:dyDescent="0.25">
      <c r="A66" s="147">
        <v>45627</v>
      </c>
      <c r="B66" s="99">
        <v>486</v>
      </c>
      <c r="C66" s="99">
        <v>743</v>
      </c>
      <c r="D66" s="99">
        <v>388</v>
      </c>
      <c r="E66" s="99">
        <v>276</v>
      </c>
      <c r="F66" s="154">
        <v>4716</v>
      </c>
      <c r="G66" s="171">
        <v>536</v>
      </c>
      <c r="H66" s="99">
        <v>320</v>
      </c>
      <c r="I66" s="99">
        <v>131</v>
      </c>
      <c r="J66" s="99">
        <v>70</v>
      </c>
      <c r="K66" s="152">
        <v>1039</v>
      </c>
      <c r="L66" s="99">
        <v>92</v>
      </c>
      <c r="M66" s="99">
        <v>23</v>
      </c>
      <c r="N66" s="99">
        <v>23</v>
      </c>
      <c r="O66" s="99">
        <v>11</v>
      </c>
      <c r="P66" s="152">
        <v>122</v>
      </c>
      <c r="Q66" s="156">
        <v>5877</v>
      </c>
    </row>
    <row r="67" spans="1:17" ht="14.25" customHeight="1" x14ac:dyDescent="0.25">
      <c r="A67" s="144">
        <v>45658</v>
      </c>
      <c r="B67" s="99">
        <v>487</v>
      </c>
      <c r="C67" s="99">
        <v>749</v>
      </c>
      <c r="D67" s="99">
        <v>390</v>
      </c>
      <c r="E67" s="99">
        <v>277</v>
      </c>
      <c r="F67" s="154">
        <v>4730</v>
      </c>
      <c r="G67" s="171">
        <v>542</v>
      </c>
      <c r="H67" s="99">
        <v>322</v>
      </c>
      <c r="I67" s="99">
        <v>132</v>
      </c>
      <c r="J67" s="99">
        <v>70</v>
      </c>
      <c r="K67" s="152">
        <v>1045</v>
      </c>
      <c r="L67" s="99">
        <v>91</v>
      </c>
      <c r="M67" s="99">
        <v>23</v>
      </c>
      <c r="N67" s="99">
        <v>23</v>
      </c>
      <c r="O67" s="99">
        <v>11</v>
      </c>
      <c r="P67" s="152">
        <v>121</v>
      </c>
      <c r="Q67" s="156">
        <v>5896</v>
      </c>
    </row>
    <row r="68" spans="1:17" ht="14.25" customHeight="1" x14ac:dyDescent="0.25">
      <c r="A68" s="147">
        <v>45689</v>
      </c>
      <c r="B68" s="99">
        <v>491</v>
      </c>
      <c r="C68" s="99">
        <v>748</v>
      </c>
      <c r="D68" s="99">
        <v>387</v>
      </c>
      <c r="E68" s="99">
        <v>280</v>
      </c>
      <c r="F68" s="154">
        <v>4736</v>
      </c>
      <c r="G68" s="171">
        <v>542</v>
      </c>
      <c r="H68" s="99">
        <v>327</v>
      </c>
      <c r="I68" s="99">
        <v>131</v>
      </c>
      <c r="J68" s="99">
        <v>67</v>
      </c>
      <c r="K68" s="152">
        <v>1047</v>
      </c>
      <c r="L68" s="99">
        <v>97</v>
      </c>
      <c r="M68" s="99">
        <v>27</v>
      </c>
      <c r="N68" s="99">
        <v>25</v>
      </c>
      <c r="O68" s="99">
        <v>13</v>
      </c>
      <c r="P68" s="152">
        <v>134</v>
      </c>
      <c r="Q68" s="156">
        <v>5917</v>
      </c>
    </row>
    <row r="69" spans="1:17" ht="14.25" customHeight="1" x14ac:dyDescent="0.25">
      <c r="A69" s="144">
        <v>45717</v>
      </c>
      <c r="B69" s="99">
        <v>494</v>
      </c>
      <c r="C69" s="99">
        <v>754</v>
      </c>
      <c r="D69" s="99">
        <v>389</v>
      </c>
      <c r="E69" s="99">
        <v>285</v>
      </c>
      <c r="F69" s="154">
        <v>4755</v>
      </c>
      <c r="G69" s="171">
        <v>548</v>
      </c>
      <c r="H69" s="99">
        <v>329</v>
      </c>
      <c r="I69" s="99">
        <v>134</v>
      </c>
      <c r="J69" s="99">
        <v>69</v>
      </c>
      <c r="K69" s="152">
        <v>1059</v>
      </c>
      <c r="L69" s="99">
        <v>97</v>
      </c>
      <c r="M69" s="99">
        <v>27</v>
      </c>
      <c r="N69" s="99">
        <v>25</v>
      </c>
      <c r="O69" s="99">
        <v>13</v>
      </c>
      <c r="P69" s="152">
        <v>134</v>
      </c>
      <c r="Q69" s="156">
        <v>5948</v>
      </c>
    </row>
    <row r="70" spans="1:17" ht="14.25" customHeight="1" x14ac:dyDescent="0.25">
      <c r="A70" s="147">
        <v>45748</v>
      </c>
      <c r="B70" s="99">
        <v>497</v>
      </c>
      <c r="C70" s="99">
        <v>758</v>
      </c>
      <c r="D70" s="99">
        <v>390</v>
      </c>
      <c r="E70" s="99">
        <v>285</v>
      </c>
      <c r="F70" s="154">
        <v>4761</v>
      </c>
      <c r="G70" s="171">
        <v>545</v>
      </c>
      <c r="H70" s="99">
        <v>327</v>
      </c>
      <c r="I70" s="99">
        <v>133</v>
      </c>
      <c r="J70" s="99">
        <v>70</v>
      </c>
      <c r="K70" s="152">
        <v>1052</v>
      </c>
      <c r="L70" s="99">
        <v>97</v>
      </c>
      <c r="M70" s="99">
        <v>27</v>
      </c>
      <c r="N70" s="99">
        <v>25</v>
      </c>
      <c r="O70" s="99">
        <v>13</v>
      </c>
      <c r="P70" s="152">
        <v>134</v>
      </c>
      <c r="Q70" s="156">
        <v>5947</v>
      </c>
    </row>
    <row r="71" spans="1:17" ht="14.25" customHeight="1" x14ac:dyDescent="0.25">
      <c r="A71" s="144">
        <v>45778</v>
      </c>
      <c r="B71" s="99">
        <v>499</v>
      </c>
      <c r="C71" s="99">
        <v>763</v>
      </c>
      <c r="D71" s="99">
        <v>388</v>
      </c>
      <c r="E71" s="99">
        <v>289</v>
      </c>
      <c r="F71" s="154">
        <v>4757</v>
      </c>
      <c r="G71" s="171">
        <v>548</v>
      </c>
      <c r="H71" s="99">
        <v>330</v>
      </c>
      <c r="I71" s="99">
        <v>132</v>
      </c>
      <c r="J71" s="99">
        <v>70</v>
      </c>
      <c r="K71" s="152">
        <v>1053</v>
      </c>
      <c r="L71" s="99">
        <v>97</v>
      </c>
      <c r="M71" s="99">
        <v>27</v>
      </c>
      <c r="N71" s="99">
        <v>25</v>
      </c>
      <c r="O71" s="99">
        <v>13</v>
      </c>
      <c r="P71" s="152">
        <v>134</v>
      </c>
      <c r="Q71" s="156">
        <v>5944</v>
      </c>
    </row>
    <row r="72" spans="1:17" ht="14.25" customHeight="1" x14ac:dyDescent="0.25">
      <c r="A72" s="147">
        <v>45809</v>
      </c>
      <c r="B72" s="99">
        <v>503</v>
      </c>
      <c r="C72" s="99">
        <v>761</v>
      </c>
      <c r="D72" s="99">
        <v>390</v>
      </c>
      <c r="E72" s="99">
        <v>290</v>
      </c>
      <c r="F72" s="154">
        <v>4788</v>
      </c>
      <c r="G72" s="171">
        <v>533</v>
      </c>
      <c r="H72" s="99">
        <v>322</v>
      </c>
      <c r="I72" s="99">
        <v>126</v>
      </c>
      <c r="J72" s="99">
        <v>70</v>
      </c>
      <c r="K72" s="152">
        <v>1028</v>
      </c>
      <c r="L72" s="99">
        <v>97</v>
      </c>
      <c r="M72" s="99">
        <v>27</v>
      </c>
      <c r="N72" s="99">
        <v>25</v>
      </c>
      <c r="O72" s="99">
        <v>13</v>
      </c>
      <c r="P72" s="152">
        <v>134</v>
      </c>
      <c r="Q72" s="156">
        <v>5950</v>
      </c>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M71"/>
  <sheetViews>
    <sheetView workbookViewId="0">
      <pane ySplit="1" topLeftCell="A2" activePane="bottomLeft" state="frozen"/>
      <selection pane="bottomLeft" activeCell="A2" sqref="A2"/>
    </sheetView>
  </sheetViews>
  <sheetFormatPr defaultColWidth="8.88671875" defaultRowHeight="13.8" x14ac:dyDescent="0.25"/>
  <cols>
    <col min="1" max="1" width="11.44140625" style="104" bestFit="1" customWidth="1"/>
    <col min="2" max="2" width="18.88671875" style="104" bestFit="1" customWidth="1"/>
    <col min="3" max="3" width="17.21875" style="104" bestFit="1" customWidth="1"/>
    <col min="4" max="4" width="20" style="104" bestFit="1" customWidth="1"/>
    <col min="5" max="5" width="16.109375" style="104" bestFit="1" customWidth="1"/>
    <col min="6" max="6" width="15.109375" style="104" bestFit="1" customWidth="1"/>
    <col min="7" max="7" width="13.44140625" style="104" bestFit="1" customWidth="1"/>
    <col min="8" max="8" width="16.21875" style="104" bestFit="1" customWidth="1"/>
    <col min="9" max="9" width="12.33203125" style="104" bestFit="1" customWidth="1"/>
    <col min="14" max="14" width="23.21875" style="104" bestFit="1" customWidth="1"/>
    <col min="15" max="15" width="21.5546875" style="104" bestFit="1" customWidth="1"/>
    <col min="16" max="16" width="24.33203125" style="104" bestFit="1" customWidth="1"/>
    <col min="17" max="17" width="20.44140625" style="104" bestFit="1" customWidth="1"/>
    <col min="18" max="16384" width="8.88671875" style="104"/>
  </cols>
  <sheetData>
    <row r="1" spans="1:13" s="197" customFormat="1" ht="93.6" x14ac:dyDescent="0.25">
      <c r="A1" s="187" t="s">
        <v>231</v>
      </c>
      <c r="B1" s="94" t="s">
        <v>326</v>
      </c>
      <c r="C1" s="94" t="s">
        <v>327</v>
      </c>
      <c r="D1" s="94" t="s">
        <v>328</v>
      </c>
      <c r="E1" s="94" t="s">
        <v>229</v>
      </c>
      <c r="F1" s="94" t="s">
        <v>303</v>
      </c>
      <c r="G1" s="94" t="s">
        <v>324</v>
      </c>
      <c r="H1" s="94" t="s">
        <v>325</v>
      </c>
      <c r="I1" s="94" t="s">
        <v>225</v>
      </c>
      <c r="J1" s="94" t="s">
        <v>218</v>
      </c>
      <c r="K1" s="94" t="s">
        <v>321</v>
      </c>
      <c r="L1" s="94" t="s">
        <v>219</v>
      </c>
      <c r="M1" s="94" t="s">
        <v>221</v>
      </c>
    </row>
    <row r="2" spans="1:13" x14ac:dyDescent="0.25">
      <c r="A2" s="196" t="s">
        <v>232</v>
      </c>
      <c r="B2" s="131" t="s">
        <v>338</v>
      </c>
      <c r="C2" s="131" t="s">
        <v>338</v>
      </c>
      <c r="D2" s="131" t="s">
        <v>338</v>
      </c>
      <c r="E2" s="131" t="s">
        <v>338</v>
      </c>
      <c r="F2" s="131">
        <v>79</v>
      </c>
      <c r="G2" s="131">
        <v>19</v>
      </c>
      <c r="H2" s="131">
        <v>21</v>
      </c>
      <c r="I2" s="131">
        <v>168</v>
      </c>
      <c r="J2" s="131">
        <v>17</v>
      </c>
      <c r="K2" s="131">
        <v>25</v>
      </c>
      <c r="L2" s="131">
        <v>40</v>
      </c>
      <c r="M2" s="133">
        <v>250</v>
      </c>
    </row>
    <row r="3" spans="1:13" x14ac:dyDescent="0.25">
      <c r="A3" s="170" t="s">
        <v>233</v>
      </c>
      <c r="B3" s="131" t="s">
        <v>338</v>
      </c>
      <c r="C3" s="131" t="s">
        <v>338</v>
      </c>
      <c r="D3" s="131" t="s">
        <v>338</v>
      </c>
      <c r="E3" s="131" t="s">
        <v>338</v>
      </c>
      <c r="F3" s="104">
        <v>81</v>
      </c>
      <c r="G3" s="104">
        <v>19</v>
      </c>
      <c r="H3" s="104">
        <v>21</v>
      </c>
      <c r="I3" s="104">
        <v>172</v>
      </c>
      <c r="J3" s="104">
        <v>16</v>
      </c>
      <c r="K3" s="104">
        <v>25</v>
      </c>
      <c r="L3" s="104">
        <v>42</v>
      </c>
      <c r="M3" s="132">
        <v>256</v>
      </c>
    </row>
    <row r="4" spans="1:13" x14ac:dyDescent="0.25">
      <c r="A4" s="170" t="s">
        <v>234</v>
      </c>
      <c r="B4" s="131" t="s">
        <v>338</v>
      </c>
      <c r="C4" s="131" t="s">
        <v>338</v>
      </c>
      <c r="D4" s="131" t="s">
        <v>338</v>
      </c>
      <c r="E4" s="131" t="s">
        <v>338</v>
      </c>
      <c r="F4" s="104">
        <v>80</v>
      </c>
      <c r="G4" s="104">
        <v>20</v>
      </c>
      <c r="H4" s="104">
        <v>21</v>
      </c>
      <c r="I4" s="104">
        <v>170</v>
      </c>
      <c r="J4" s="104">
        <v>17</v>
      </c>
      <c r="K4" s="104">
        <v>24</v>
      </c>
      <c r="L4" s="104">
        <v>41</v>
      </c>
      <c r="M4" s="132">
        <v>258</v>
      </c>
    </row>
    <row r="5" spans="1:13" x14ac:dyDescent="0.25">
      <c r="A5" s="170" t="s">
        <v>235</v>
      </c>
      <c r="B5" s="131" t="s">
        <v>338</v>
      </c>
      <c r="C5" s="131" t="s">
        <v>338</v>
      </c>
      <c r="D5" s="131" t="s">
        <v>338</v>
      </c>
      <c r="E5" s="131" t="s">
        <v>338</v>
      </c>
      <c r="F5" s="104">
        <v>82</v>
      </c>
      <c r="G5" s="104">
        <v>20</v>
      </c>
      <c r="H5" s="104">
        <v>21</v>
      </c>
      <c r="I5" s="104">
        <v>172</v>
      </c>
      <c r="J5" s="104">
        <v>17</v>
      </c>
      <c r="K5" s="104">
        <v>24</v>
      </c>
      <c r="L5" s="104">
        <v>42</v>
      </c>
      <c r="M5" s="132">
        <v>260</v>
      </c>
    </row>
    <row r="6" spans="1:13" x14ac:dyDescent="0.25">
      <c r="A6" s="170" t="s">
        <v>236</v>
      </c>
      <c r="B6" s="131" t="s">
        <v>338</v>
      </c>
      <c r="C6" s="131" t="s">
        <v>338</v>
      </c>
      <c r="D6" s="131" t="s">
        <v>338</v>
      </c>
      <c r="E6" s="131" t="s">
        <v>338</v>
      </c>
      <c r="F6" s="104">
        <v>82</v>
      </c>
      <c r="G6" s="104">
        <v>20</v>
      </c>
      <c r="H6" s="104">
        <v>21</v>
      </c>
      <c r="I6" s="104">
        <v>172</v>
      </c>
      <c r="J6" s="104">
        <v>16</v>
      </c>
      <c r="K6" s="104">
        <v>24</v>
      </c>
      <c r="L6" s="104">
        <v>40</v>
      </c>
      <c r="M6" s="132">
        <v>257</v>
      </c>
    </row>
    <row r="7" spans="1:13" x14ac:dyDescent="0.25">
      <c r="A7" s="170" t="s">
        <v>237</v>
      </c>
      <c r="B7" s="131" t="s">
        <v>338</v>
      </c>
      <c r="C7" s="131" t="s">
        <v>338</v>
      </c>
      <c r="D7" s="131" t="s">
        <v>338</v>
      </c>
      <c r="E7" s="131" t="s">
        <v>338</v>
      </c>
      <c r="F7" s="104">
        <v>82</v>
      </c>
      <c r="G7" s="104">
        <v>20</v>
      </c>
      <c r="H7" s="104">
        <v>21</v>
      </c>
      <c r="I7" s="104">
        <v>171</v>
      </c>
      <c r="J7" s="104">
        <v>17</v>
      </c>
      <c r="K7" s="104">
        <v>24</v>
      </c>
      <c r="L7" s="104">
        <v>39</v>
      </c>
      <c r="M7" s="132">
        <v>258</v>
      </c>
    </row>
    <row r="8" spans="1:13" x14ac:dyDescent="0.25">
      <c r="A8" s="170" t="s">
        <v>238</v>
      </c>
      <c r="B8" s="131" t="s">
        <v>338</v>
      </c>
      <c r="C8" s="131" t="s">
        <v>338</v>
      </c>
      <c r="D8" s="131" t="s">
        <v>338</v>
      </c>
      <c r="E8" s="131" t="s">
        <v>338</v>
      </c>
      <c r="F8" s="104">
        <v>83</v>
      </c>
      <c r="G8" s="104">
        <v>20</v>
      </c>
      <c r="H8" s="104">
        <v>21</v>
      </c>
      <c r="I8" s="104">
        <v>172</v>
      </c>
      <c r="J8" s="104">
        <v>17</v>
      </c>
      <c r="K8" s="104">
        <v>24</v>
      </c>
      <c r="L8" s="104">
        <v>38</v>
      </c>
      <c r="M8" s="132">
        <v>258</v>
      </c>
    </row>
    <row r="9" spans="1:13" x14ac:dyDescent="0.25">
      <c r="A9" s="170" t="s">
        <v>239</v>
      </c>
      <c r="B9" s="131" t="s">
        <v>338</v>
      </c>
      <c r="C9" s="131" t="s">
        <v>338</v>
      </c>
      <c r="D9" s="131" t="s">
        <v>338</v>
      </c>
      <c r="E9" s="131" t="s">
        <v>338</v>
      </c>
      <c r="F9" s="104">
        <v>84</v>
      </c>
      <c r="G9" s="104">
        <v>19</v>
      </c>
      <c r="H9" s="104">
        <v>21</v>
      </c>
      <c r="I9" s="104">
        <v>171</v>
      </c>
      <c r="J9" s="104">
        <v>16</v>
      </c>
      <c r="K9" s="104">
        <v>23</v>
      </c>
      <c r="L9" s="104">
        <v>37</v>
      </c>
      <c r="M9" s="132">
        <v>255</v>
      </c>
    </row>
    <row r="10" spans="1:13" x14ac:dyDescent="0.25">
      <c r="A10" s="170" t="s">
        <v>240</v>
      </c>
      <c r="B10" s="131" t="s">
        <v>338</v>
      </c>
      <c r="C10" s="131" t="s">
        <v>338</v>
      </c>
      <c r="D10" s="131" t="s">
        <v>338</v>
      </c>
      <c r="E10" s="131" t="s">
        <v>338</v>
      </c>
      <c r="F10" s="104">
        <v>85</v>
      </c>
      <c r="G10" s="104">
        <v>19</v>
      </c>
      <c r="H10" s="104">
        <v>21</v>
      </c>
      <c r="I10" s="104">
        <v>172</v>
      </c>
      <c r="J10" s="104">
        <v>17</v>
      </c>
      <c r="K10" s="104">
        <v>22</v>
      </c>
      <c r="L10" s="104">
        <v>38</v>
      </c>
      <c r="M10" s="132">
        <v>253</v>
      </c>
    </row>
    <row r="11" spans="1:13" x14ac:dyDescent="0.25">
      <c r="A11" s="170" t="s">
        <v>241</v>
      </c>
      <c r="B11" s="131" t="s">
        <v>338</v>
      </c>
      <c r="C11" s="131" t="s">
        <v>338</v>
      </c>
      <c r="D11" s="131" t="s">
        <v>338</v>
      </c>
      <c r="E11" s="131" t="s">
        <v>338</v>
      </c>
      <c r="F11" s="104">
        <v>87</v>
      </c>
      <c r="G11" s="104">
        <v>19</v>
      </c>
      <c r="H11" s="104">
        <v>22</v>
      </c>
      <c r="I11" s="104">
        <v>175</v>
      </c>
      <c r="J11" s="104">
        <v>17</v>
      </c>
      <c r="K11" s="104">
        <v>22</v>
      </c>
      <c r="L11" s="104">
        <v>38</v>
      </c>
      <c r="M11" s="132">
        <v>253</v>
      </c>
    </row>
    <row r="12" spans="1:13" x14ac:dyDescent="0.25">
      <c r="A12" s="170" t="s">
        <v>242</v>
      </c>
      <c r="B12" s="131" t="s">
        <v>338</v>
      </c>
      <c r="C12" s="131" t="s">
        <v>338</v>
      </c>
      <c r="D12" s="131" t="s">
        <v>338</v>
      </c>
      <c r="E12" s="131" t="s">
        <v>338</v>
      </c>
      <c r="F12" s="104">
        <v>88</v>
      </c>
      <c r="G12" s="104">
        <v>19</v>
      </c>
      <c r="H12" s="104">
        <v>22</v>
      </c>
      <c r="I12" s="104">
        <v>176</v>
      </c>
      <c r="J12" s="104">
        <v>17</v>
      </c>
      <c r="K12" s="104">
        <v>22</v>
      </c>
      <c r="L12" s="104">
        <v>38</v>
      </c>
      <c r="M12" s="132">
        <v>255</v>
      </c>
    </row>
    <row r="13" spans="1:13" x14ac:dyDescent="0.25">
      <c r="A13" s="170" t="s">
        <v>243</v>
      </c>
      <c r="B13" s="131" t="s">
        <v>338</v>
      </c>
      <c r="C13" s="131" t="s">
        <v>338</v>
      </c>
      <c r="D13" s="131" t="s">
        <v>338</v>
      </c>
      <c r="E13" s="131" t="s">
        <v>338</v>
      </c>
      <c r="F13" s="104">
        <v>88</v>
      </c>
      <c r="G13" s="104">
        <v>19</v>
      </c>
      <c r="H13" s="104">
        <v>22</v>
      </c>
      <c r="I13" s="104">
        <v>177</v>
      </c>
      <c r="J13" s="104">
        <v>18</v>
      </c>
      <c r="K13" s="104">
        <v>21</v>
      </c>
      <c r="L13" s="104">
        <v>39</v>
      </c>
      <c r="M13" s="132">
        <v>255</v>
      </c>
    </row>
    <row r="14" spans="1:13" x14ac:dyDescent="0.25">
      <c r="A14" s="170" t="s">
        <v>244</v>
      </c>
      <c r="B14" s="131" t="s">
        <v>338</v>
      </c>
      <c r="C14" s="131" t="s">
        <v>338</v>
      </c>
      <c r="D14" s="131" t="s">
        <v>338</v>
      </c>
      <c r="E14" s="131" t="s">
        <v>338</v>
      </c>
      <c r="F14" s="104">
        <v>90</v>
      </c>
      <c r="G14" s="104">
        <v>20</v>
      </c>
      <c r="H14" s="104">
        <v>23</v>
      </c>
      <c r="I14" s="104">
        <v>183</v>
      </c>
      <c r="J14" s="104">
        <v>18</v>
      </c>
      <c r="K14" s="104">
        <v>21</v>
      </c>
      <c r="L14" s="104">
        <v>41</v>
      </c>
      <c r="M14" s="132">
        <v>259</v>
      </c>
    </row>
    <row r="15" spans="1:13" x14ac:dyDescent="0.25">
      <c r="A15" s="170" t="s">
        <v>245</v>
      </c>
      <c r="B15" s="131" t="s">
        <v>338</v>
      </c>
      <c r="C15" s="131" t="s">
        <v>338</v>
      </c>
      <c r="D15" s="131" t="s">
        <v>338</v>
      </c>
      <c r="E15" s="131" t="s">
        <v>338</v>
      </c>
      <c r="F15" s="104">
        <v>94</v>
      </c>
      <c r="G15" s="104">
        <v>22</v>
      </c>
      <c r="H15" s="104">
        <v>23</v>
      </c>
      <c r="I15" s="104">
        <v>187</v>
      </c>
      <c r="J15" s="104">
        <v>18</v>
      </c>
      <c r="K15" s="104">
        <v>21</v>
      </c>
      <c r="L15" s="104">
        <v>41</v>
      </c>
      <c r="M15" s="132">
        <v>257</v>
      </c>
    </row>
    <row r="16" spans="1:13" x14ac:dyDescent="0.25">
      <c r="A16" s="170" t="s">
        <v>246</v>
      </c>
      <c r="B16" s="131" t="s">
        <v>338</v>
      </c>
      <c r="C16" s="131" t="s">
        <v>338</v>
      </c>
      <c r="D16" s="131" t="s">
        <v>338</v>
      </c>
      <c r="E16" s="131" t="s">
        <v>338</v>
      </c>
      <c r="F16" s="104">
        <v>96</v>
      </c>
      <c r="G16" s="104">
        <v>23</v>
      </c>
      <c r="H16" s="104">
        <v>24</v>
      </c>
      <c r="I16" s="104">
        <v>189</v>
      </c>
      <c r="J16" s="104">
        <v>18</v>
      </c>
      <c r="K16" s="104">
        <v>21</v>
      </c>
      <c r="L16" s="104">
        <v>40</v>
      </c>
      <c r="M16" s="132">
        <v>254</v>
      </c>
    </row>
    <row r="17" spans="1:13" x14ac:dyDescent="0.25">
      <c r="A17" s="170" t="s">
        <v>247</v>
      </c>
      <c r="B17" s="131" t="s">
        <v>338</v>
      </c>
      <c r="C17" s="131" t="s">
        <v>338</v>
      </c>
      <c r="D17" s="131" t="s">
        <v>338</v>
      </c>
      <c r="E17" s="131" t="s">
        <v>338</v>
      </c>
      <c r="F17" s="104">
        <v>97</v>
      </c>
      <c r="G17" s="104">
        <v>22</v>
      </c>
      <c r="H17" s="104">
        <v>24</v>
      </c>
      <c r="I17" s="104">
        <v>190</v>
      </c>
      <c r="J17" s="104">
        <v>18</v>
      </c>
      <c r="K17" s="104">
        <v>21</v>
      </c>
      <c r="L17" s="104">
        <v>40</v>
      </c>
      <c r="M17" s="132">
        <v>251</v>
      </c>
    </row>
    <row r="18" spans="1:13" x14ac:dyDescent="0.25">
      <c r="A18" s="170" t="s">
        <v>248</v>
      </c>
      <c r="B18" s="131" t="s">
        <v>338</v>
      </c>
      <c r="C18" s="131" t="s">
        <v>338</v>
      </c>
      <c r="D18" s="131" t="s">
        <v>338</v>
      </c>
      <c r="E18" s="131" t="s">
        <v>338</v>
      </c>
      <c r="F18" s="104">
        <v>99</v>
      </c>
      <c r="G18" s="104">
        <v>22</v>
      </c>
      <c r="H18" s="104">
        <v>25</v>
      </c>
      <c r="I18" s="104">
        <v>191</v>
      </c>
      <c r="J18" s="104">
        <v>18</v>
      </c>
      <c r="K18" s="104">
        <v>21</v>
      </c>
      <c r="L18" s="104">
        <v>40</v>
      </c>
      <c r="M18" s="132">
        <v>250</v>
      </c>
    </row>
    <row r="19" spans="1:13" x14ac:dyDescent="0.25">
      <c r="A19" s="170" t="s">
        <v>249</v>
      </c>
      <c r="B19" s="131" t="s">
        <v>338</v>
      </c>
      <c r="C19" s="131" t="s">
        <v>338</v>
      </c>
      <c r="D19" s="131" t="s">
        <v>338</v>
      </c>
      <c r="E19" s="131" t="s">
        <v>338</v>
      </c>
      <c r="F19" s="104">
        <v>98</v>
      </c>
      <c r="G19" s="104">
        <v>23</v>
      </c>
      <c r="H19" s="104">
        <v>25</v>
      </c>
      <c r="I19" s="104">
        <v>194</v>
      </c>
      <c r="J19" s="104">
        <v>18</v>
      </c>
      <c r="K19" s="104">
        <v>22</v>
      </c>
      <c r="L19" s="104">
        <v>41</v>
      </c>
      <c r="M19" s="132">
        <v>256</v>
      </c>
    </row>
    <row r="20" spans="1:13" x14ac:dyDescent="0.25">
      <c r="A20" s="170" t="s">
        <v>250</v>
      </c>
      <c r="B20" s="131" t="s">
        <v>338</v>
      </c>
      <c r="C20" s="131" t="s">
        <v>338</v>
      </c>
      <c r="D20" s="131" t="s">
        <v>338</v>
      </c>
      <c r="E20" s="131" t="s">
        <v>338</v>
      </c>
      <c r="F20" s="104">
        <v>98</v>
      </c>
      <c r="G20" s="104">
        <v>25</v>
      </c>
      <c r="H20" s="104">
        <v>25</v>
      </c>
      <c r="I20" s="104">
        <v>198</v>
      </c>
      <c r="J20" s="104">
        <v>18</v>
      </c>
      <c r="K20" s="104">
        <v>22</v>
      </c>
      <c r="L20" s="104">
        <v>41</v>
      </c>
      <c r="M20" s="132">
        <v>256</v>
      </c>
    </row>
    <row r="21" spans="1:13" x14ac:dyDescent="0.25">
      <c r="A21" s="170" t="s">
        <v>251</v>
      </c>
      <c r="B21" s="131" t="s">
        <v>338</v>
      </c>
      <c r="C21" s="131" t="s">
        <v>338</v>
      </c>
      <c r="D21" s="131" t="s">
        <v>338</v>
      </c>
      <c r="E21" s="131" t="s">
        <v>338</v>
      </c>
      <c r="F21" s="104">
        <v>95</v>
      </c>
      <c r="G21" s="104">
        <v>24</v>
      </c>
      <c r="H21" s="104">
        <v>24</v>
      </c>
      <c r="I21" s="104">
        <v>196</v>
      </c>
      <c r="J21" s="104">
        <v>18</v>
      </c>
      <c r="K21" s="104">
        <v>22</v>
      </c>
      <c r="L21" s="104">
        <v>41</v>
      </c>
      <c r="M21" s="132">
        <v>258</v>
      </c>
    </row>
    <row r="22" spans="1:13" x14ac:dyDescent="0.25">
      <c r="A22" s="170" t="s">
        <v>252</v>
      </c>
      <c r="B22" s="131" t="s">
        <v>338</v>
      </c>
      <c r="C22" s="131" t="s">
        <v>338</v>
      </c>
      <c r="D22" s="131" t="s">
        <v>338</v>
      </c>
      <c r="E22" s="131" t="s">
        <v>338</v>
      </c>
      <c r="F22" s="104">
        <v>95</v>
      </c>
      <c r="G22" s="104">
        <v>24</v>
      </c>
      <c r="H22" s="104">
        <v>24</v>
      </c>
      <c r="I22" s="104">
        <v>196</v>
      </c>
      <c r="J22" s="104">
        <v>18</v>
      </c>
      <c r="K22" s="104">
        <v>24</v>
      </c>
      <c r="L22" s="104">
        <v>40</v>
      </c>
      <c r="M22" s="132">
        <v>262</v>
      </c>
    </row>
    <row r="23" spans="1:13" x14ac:dyDescent="0.25">
      <c r="A23" s="170" t="s">
        <v>253</v>
      </c>
      <c r="B23" s="131" t="s">
        <v>338</v>
      </c>
      <c r="C23" s="131" t="s">
        <v>338</v>
      </c>
      <c r="D23" s="131" t="s">
        <v>338</v>
      </c>
      <c r="E23" s="131" t="s">
        <v>338</v>
      </c>
      <c r="F23" s="104">
        <v>97</v>
      </c>
      <c r="G23" s="104">
        <v>25</v>
      </c>
      <c r="H23" s="104">
        <v>23</v>
      </c>
      <c r="I23" s="104">
        <v>198</v>
      </c>
      <c r="J23" s="104">
        <v>18</v>
      </c>
      <c r="K23" s="104">
        <v>24</v>
      </c>
      <c r="L23" s="104">
        <v>39</v>
      </c>
      <c r="M23" s="132">
        <v>263</v>
      </c>
    </row>
    <row r="24" spans="1:13" x14ac:dyDescent="0.25">
      <c r="A24" s="170" t="s">
        <v>254</v>
      </c>
      <c r="B24" s="131" t="s">
        <v>338</v>
      </c>
      <c r="C24" s="131" t="s">
        <v>338</v>
      </c>
      <c r="D24" s="131" t="s">
        <v>338</v>
      </c>
      <c r="E24" s="131" t="s">
        <v>338</v>
      </c>
      <c r="F24" s="104">
        <v>97</v>
      </c>
      <c r="G24" s="104">
        <v>26</v>
      </c>
      <c r="H24" s="104">
        <v>23</v>
      </c>
      <c r="I24" s="104">
        <v>199</v>
      </c>
      <c r="J24" s="104">
        <v>18</v>
      </c>
      <c r="K24" s="104">
        <v>23</v>
      </c>
      <c r="L24" s="104">
        <v>40</v>
      </c>
      <c r="M24" s="132">
        <v>261</v>
      </c>
    </row>
    <row r="25" spans="1:13" x14ac:dyDescent="0.25">
      <c r="A25" s="170" t="s">
        <v>255</v>
      </c>
      <c r="B25" s="131" t="s">
        <v>338</v>
      </c>
      <c r="C25" s="131" t="s">
        <v>338</v>
      </c>
      <c r="D25" s="131" t="s">
        <v>338</v>
      </c>
      <c r="E25" s="131" t="s">
        <v>338</v>
      </c>
      <c r="F25" s="104">
        <v>98</v>
      </c>
      <c r="G25" s="104">
        <v>27</v>
      </c>
      <c r="H25" s="104">
        <v>23</v>
      </c>
      <c r="I25" s="104">
        <v>200</v>
      </c>
      <c r="J25" s="104">
        <v>19</v>
      </c>
      <c r="K25" s="104">
        <v>22</v>
      </c>
      <c r="L25" s="104">
        <v>38</v>
      </c>
      <c r="M25" s="132">
        <v>261</v>
      </c>
    </row>
    <row r="26" spans="1:13" x14ac:dyDescent="0.25">
      <c r="A26" s="170" t="s">
        <v>256</v>
      </c>
      <c r="B26" s="131" t="s">
        <v>338</v>
      </c>
      <c r="C26" s="131" t="s">
        <v>338</v>
      </c>
      <c r="D26" s="131" t="s">
        <v>338</v>
      </c>
      <c r="E26" s="131" t="s">
        <v>338</v>
      </c>
      <c r="F26" s="104">
        <v>99</v>
      </c>
      <c r="G26" s="104">
        <v>29</v>
      </c>
      <c r="H26" s="104">
        <v>23</v>
      </c>
      <c r="I26" s="104">
        <v>202</v>
      </c>
      <c r="J26" s="104">
        <v>19</v>
      </c>
      <c r="K26" s="104">
        <v>22</v>
      </c>
      <c r="L26" s="104">
        <v>37</v>
      </c>
      <c r="M26" s="132">
        <v>260</v>
      </c>
    </row>
    <row r="27" spans="1:13" x14ac:dyDescent="0.25">
      <c r="A27" s="170" t="s">
        <v>257</v>
      </c>
      <c r="B27" s="131" t="s">
        <v>338</v>
      </c>
      <c r="C27" s="131" t="s">
        <v>338</v>
      </c>
      <c r="D27" s="131" t="s">
        <v>338</v>
      </c>
      <c r="E27" s="131" t="s">
        <v>338</v>
      </c>
      <c r="F27" s="104">
        <v>97</v>
      </c>
      <c r="G27" s="104">
        <v>29</v>
      </c>
      <c r="H27" s="104">
        <v>23</v>
      </c>
      <c r="I27" s="104">
        <v>200</v>
      </c>
      <c r="J27" s="104">
        <v>19</v>
      </c>
      <c r="K27" s="104">
        <v>21</v>
      </c>
      <c r="L27" s="104">
        <v>35</v>
      </c>
      <c r="M27" s="132">
        <v>254</v>
      </c>
    </row>
    <row r="28" spans="1:13" x14ac:dyDescent="0.25">
      <c r="A28" s="170" t="s">
        <v>258</v>
      </c>
      <c r="B28" s="131" t="s">
        <v>338</v>
      </c>
      <c r="C28" s="131" t="s">
        <v>338</v>
      </c>
      <c r="D28" s="131" t="s">
        <v>338</v>
      </c>
      <c r="E28" s="131" t="s">
        <v>338</v>
      </c>
      <c r="F28" s="104">
        <v>99</v>
      </c>
      <c r="G28" s="104">
        <v>29</v>
      </c>
      <c r="H28" s="104">
        <v>22</v>
      </c>
      <c r="I28" s="104">
        <v>201</v>
      </c>
      <c r="J28" s="104">
        <v>19</v>
      </c>
      <c r="K28" s="104">
        <v>21</v>
      </c>
      <c r="L28" s="104">
        <v>33</v>
      </c>
      <c r="M28" s="132">
        <v>251</v>
      </c>
    </row>
    <row r="29" spans="1:13" x14ac:dyDescent="0.25">
      <c r="A29" s="170" t="s">
        <v>259</v>
      </c>
      <c r="B29" s="131" t="s">
        <v>338</v>
      </c>
      <c r="C29" s="131" t="s">
        <v>338</v>
      </c>
      <c r="D29" s="131" t="s">
        <v>338</v>
      </c>
      <c r="E29" s="131" t="s">
        <v>338</v>
      </c>
      <c r="F29" s="104">
        <v>99</v>
      </c>
      <c r="G29" s="104">
        <v>30</v>
      </c>
      <c r="H29" s="104">
        <v>22</v>
      </c>
      <c r="I29" s="104">
        <v>201</v>
      </c>
      <c r="J29" s="104">
        <v>19</v>
      </c>
      <c r="K29" s="104">
        <v>21</v>
      </c>
      <c r="L29" s="104">
        <v>33</v>
      </c>
      <c r="M29" s="132">
        <v>251</v>
      </c>
    </row>
    <row r="30" spans="1:13" x14ac:dyDescent="0.25">
      <c r="A30" s="170" t="s">
        <v>260</v>
      </c>
      <c r="B30" s="131" t="s">
        <v>338</v>
      </c>
      <c r="C30" s="131" t="s">
        <v>338</v>
      </c>
      <c r="D30" s="131" t="s">
        <v>338</v>
      </c>
      <c r="E30" s="131" t="s">
        <v>338</v>
      </c>
      <c r="F30" s="104">
        <v>98</v>
      </c>
      <c r="G30" s="104">
        <v>29</v>
      </c>
      <c r="H30" s="104">
        <v>22</v>
      </c>
      <c r="I30" s="104">
        <v>198</v>
      </c>
      <c r="J30" s="104">
        <v>19</v>
      </c>
      <c r="K30" s="104">
        <v>21</v>
      </c>
      <c r="L30" s="104">
        <v>33</v>
      </c>
      <c r="M30" s="132">
        <v>251</v>
      </c>
    </row>
    <row r="31" spans="1:13" x14ac:dyDescent="0.25">
      <c r="A31" s="170" t="s">
        <v>261</v>
      </c>
      <c r="B31" s="131" t="s">
        <v>338</v>
      </c>
      <c r="C31" s="131" t="s">
        <v>338</v>
      </c>
      <c r="D31" s="131" t="s">
        <v>338</v>
      </c>
      <c r="E31" s="131" t="s">
        <v>338</v>
      </c>
      <c r="F31" s="104">
        <v>99</v>
      </c>
      <c r="G31" s="104">
        <v>30</v>
      </c>
      <c r="H31" s="104">
        <v>22</v>
      </c>
      <c r="I31" s="104">
        <v>199</v>
      </c>
      <c r="J31" s="104">
        <v>19</v>
      </c>
      <c r="K31" s="104">
        <v>21</v>
      </c>
      <c r="L31" s="104">
        <v>34</v>
      </c>
      <c r="M31" s="132">
        <v>259</v>
      </c>
    </row>
    <row r="32" spans="1:13" x14ac:dyDescent="0.25">
      <c r="A32" s="170" t="s">
        <v>262</v>
      </c>
      <c r="B32" s="131" t="s">
        <v>338</v>
      </c>
      <c r="C32" s="131" t="s">
        <v>338</v>
      </c>
      <c r="D32" s="131" t="s">
        <v>338</v>
      </c>
      <c r="E32" s="131" t="s">
        <v>338</v>
      </c>
      <c r="F32" s="104">
        <v>101</v>
      </c>
      <c r="G32" s="104">
        <v>31</v>
      </c>
      <c r="H32" s="104">
        <v>22</v>
      </c>
      <c r="I32" s="104">
        <v>202</v>
      </c>
      <c r="J32" s="104">
        <v>19</v>
      </c>
      <c r="K32" s="104">
        <v>21</v>
      </c>
      <c r="L32" s="104">
        <v>31</v>
      </c>
      <c r="M32" s="132">
        <v>255</v>
      </c>
    </row>
    <row r="33" spans="1:13" x14ac:dyDescent="0.25">
      <c r="A33" s="170" t="s">
        <v>263</v>
      </c>
      <c r="B33" s="131" t="s">
        <v>338</v>
      </c>
      <c r="C33" s="131" t="s">
        <v>338</v>
      </c>
      <c r="D33" s="131" t="s">
        <v>338</v>
      </c>
      <c r="E33" s="131" t="s">
        <v>338</v>
      </c>
      <c r="F33" s="104">
        <v>99</v>
      </c>
      <c r="G33" s="104">
        <v>29</v>
      </c>
      <c r="H33" s="104">
        <v>22</v>
      </c>
      <c r="I33" s="104">
        <v>200</v>
      </c>
      <c r="J33" s="104">
        <v>19</v>
      </c>
      <c r="K33" s="104">
        <v>20</v>
      </c>
      <c r="L33" s="104">
        <v>31</v>
      </c>
      <c r="M33" s="132">
        <v>251</v>
      </c>
    </row>
    <row r="34" spans="1:13" x14ac:dyDescent="0.25">
      <c r="A34" s="170" t="s">
        <v>264</v>
      </c>
      <c r="B34" s="131" t="s">
        <v>338</v>
      </c>
      <c r="C34" s="131" t="s">
        <v>338</v>
      </c>
      <c r="D34" s="131" t="s">
        <v>338</v>
      </c>
      <c r="E34" s="131" t="s">
        <v>338</v>
      </c>
      <c r="F34" s="104">
        <v>99</v>
      </c>
      <c r="G34" s="104">
        <v>30</v>
      </c>
      <c r="H34" s="104">
        <v>23</v>
      </c>
      <c r="I34" s="104">
        <v>202</v>
      </c>
      <c r="J34" s="104">
        <v>18</v>
      </c>
      <c r="K34" s="104">
        <v>19</v>
      </c>
      <c r="L34" s="104">
        <v>33</v>
      </c>
      <c r="M34" s="132">
        <v>249</v>
      </c>
    </row>
    <row r="35" spans="1:13" x14ac:dyDescent="0.25">
      <c r="A35" s="170" t="s">
        <v>265</v>
      </c>
      <c r="B35" s="131" t="s">
        <v>338</v>
      </c>
      <c r="C35" s="131" t="s">
        <v>338</v>
      </c>
      <c r="D35" s="131" t="s">
        <v>338</v>
      </c>
      <c r="E35" s="131" t="s">
        <v>338</v>
      </c>
      <c r="F35" s="104">
        <v>99</v>
      </c>
      <c r="G35" s="104">
        <v>31</v>
      </c>
      <c r="H35" s="104">
        <v>23</v>
      </c>
      <c r="I35" s="104">
        <v>204</v>
      </c>
      <c r="J35" s="104">
        <v>18</v>
      </c>
      <c r="K35" s="104">
        <v>18</v>
      </c>
      <c r="L35" s="104">
        <v>33</v>
      </c>
      <c r="M35" s="132">
        <v>244</v>
      </c>
    </row>
    <row r="36" spans="1:13" x14ac:dyDescent="0.25">
      <c r="A36" s="170" t="s">
        <v>266</v>
      </c>
      <c r="B36" s="131" t="s">
        <v>338</v>
      </c>
      <c r="C36" s="131" t="s">
        <v>338</v>
      </c>
      <c r="D36" s="131" t="s">
        <v>338</v>
      </c>
      <c r="E36" s="131" t="s">
        <v>338</v>
      </c>
      <c r="F36" s="104">
        <v>99</v>
      </c>
      <c r="G36" s="104">
        <v>31</v>
      </c>
      <c r="H36" s="104">
        <v>23</v>
      </c>
      <c r="I36" s="104">
        <v>203</v>
      </c>
      <c r="J36" s="104">
        <v>18</v>
      </c>
      <c r="K36" s="104">
        <v>18</v>
      </c>
      <c r="L36" s="104">
        <v>33</v>
      </c>
      <c r="M36" s="132">
        <v>243</v>
      </c>
    </row>
    <row r="37" spans="1:13" x14ac:dyDescent="0.25">
      <c r="A37" s="170" t="s">
        <v>267</v>
      </c>
      <c r="B37" s="131" t="s">
        <v>338</v>
      </c>
      <c r="C37" s="131" t="s">
        <v>338</v>
      </c>
      <c r="D37" s="131" t="s">
        <v>338</v>
      </c>
      <c r="E37" s="131" t="s">
        <v>338</v>
      </c>
      <c r="F37" s="104">
        <v>100</v>
      </c>
      <c r="G37" s="104">
        <v>33</v>
      </c>
      <c r="H37" s="104">
        <v>22</v>
      </c>
      <c r="I37" s="104">
        <v>205</v>
      </c>
      <c r="J37" s="104">
        <v>18</v>
      </c>
      <c r="K37" s="104">
        <v>18</v>
      </c>
      <c r="L37" s="104">
        <v>33</v>
      </c>
      <c r="M37" s="132">
        <v>241</v>
      </c>
    </row>
    <row r="38" spans="1:13" x14ac:dyDescent="0.25">
      <c r="A38" s="170" t="s">
        <v>268</v>
      </c>
      <c r="B38" s="131" t="s">
        <v>338</v>
      </c>
      <c r="C38" s="131" t="s">
        <v>338</v>
      </c>
      <c r="D38" s="131" t="s">
        <v>338</v>
      </c>
      <c r="E38" s="131" t="s">
        <v>338</v>
      </c>
      <c r="F38" s="104">
        <v>101</v>
      </c>
      <c r="G38" s="104">
        <v>34</v>
      </c>
      <c r="H38" s="104">
        <v>23</v>
      </c>
      <c r="I38" s="104">
        <v>207</v>
      </c>
      <c r="J38" s="104">
        <v>18</v>
      </c>
      <c r="K38" s="104">
        <v>19</v>
      </c>
      <c r="L38" s="104">
        <v>32</v>
      </c>
      <c r="M38" s="132">
        <v>244</v>
      </c>
    </row>
    <row r="39" spans="1:13" x14ac:dyDescent="0.25">
      <c r="A39" s="170" t="s">
        <v>269</v>
      </c>
      <c r="B39" s="131" t="s">
        <v>338</v>
      </c>
      <c r="C39" s="131" t="s">
        <v>338</v>
      </c>
      <c r="D39" s="131" t="s">
        <v>338</v>
      </c>
      <c r="E39" s="131" t="s">
        <v>338</v>
      </c>
      <c r="F39" s="104">
        <v>100</v>
      </c>
      <c r="G39" s="104">
        <v>33</v>
      </c>
      <c r="H39" s="104">
        <v>23</v>
      </c>
      <c r="I39" s="104">
        <v>207</v>
      </c>
      <c r="J39" s="104">
        <v>18</v>
      </c>
      <c r="K39" s="104">
        <v>19</v>
      </c>
      <c r="L39" s="104">
        <v>33</v>
      </c>
      <c r="M39" s="132">
        <v>239</v>
      </c>
    </row>
    <row r="40" spans="1:13" x14ac:dyDescent="0.25">
      <c r="A40" s="170" t="s">
        <v>270</v>
      </c>
      <c r="B40" s="131" t="s">
        <v>338</v>
      </c>
      <c r="C40" s="131" t="s">
        <v>338</v>
      </c>
      <c r="D40" s="131" t="s">
        <v>338</v>
      </c>
      <c r="E40" s="131" t="s">
        <v>338</v>
      </c>
      <c r="F40" s="104">
        <v>100</v>
      </c>
      <c r="G40" s="104">
        <v>34</v>
      </c>
      <c r="H40" s="104">
        <v>22</v>
      </c>
      <c r="I40" s="104">
        <v>206</v>
      </c>
      <c r="J40" s="104">
        <v>16</v>
      </c>
      <c r="K40" s="104">
        <v>20</v>
      </c>
      <c r="L40" s="104">
        <v>34</v>
      </c>
      <c r="M40" s="132">
        <v>237</v>
      </c>
    </row>
    <row r="41" spans="1:13" x14ac:dyDescent="0.25">
      <c r="A41" s="170" t="s">
        <v>271</v>
      </c>
      <c r="B41" s="131" t="s">
        <v>338</v>
      </c>
      <c r="C41" s="131" t="s">
        <v>338</v>
      </c>
      <c r="D41" s="131" t="s">
        <v>338</v>
      </c>
      <c r="E41" s="131" t="s">
        <v>338</v>
      </c>
      <c r="F41" s="104">
        <v>101</v>
      </c>
      <c r="G41" s="104">
        <v>34</v>
      </c>
      <c r="H41" s="104">
        <v>21</v>
      </c>
      <c r="I41" s="104">
        <v>205</v>
      </c>
      <c r="J41" s="104">
        <v>16</v>
      </c>
      <c r="K41" s="104">
        <v>20</v>
      </c>
      <c r="L41" s="104">
        <v>34</v>
      </c>
      <c r="M41" s="132">
        <v>238</v>
      </c>
    </row>
    <row r="42" spans="1:13" x14ac:dyDescent="0.25">
      <c r="A42" s="170" t="s">
        <v>272</v>
      </c>
      <c r="B42" s="131" t="s">
        <v>338</v>
      </c>
      <c r="C42" s="131" t="s">
        <v>338</v>
      </c>
      <c r="D42" s="131" t="s">
        <v>338</v>
      </c>
      <c r="E42" s="131" t="s">
        <v>338</v>
      </c>
      <c r="F42" s="104">
        <v>100</v>
      </c>
      <c r="G42" s="104">
        <v>32</v>
      </c>
      <c r="H42" s="104">
        <v>21</v>
      </c>
      <c r="I42" s="104">
        <v>203</v>
      </c>
      <c r="J42" s="104">
        <v>16</v>
      </c>
      <c r="K42" s="104">
        <v>21</v>
      </c>
      <c r="L42" s="104">
        <v>34</v>
      </c>
      <c r="M42" s="132">
        <v>248</v>
      </c>
    </row>
    <row r="43" spans="1:13" x14ac:dyDescent="0.25">
      <c r="A43" s="170" t="s">
        <v>273</v>
      </c>
      <c r="B43" s="131" t="s">
        <v>338</v>
      </c>
      <c r="C43" s="131" t="s">
        <v>338</v>
      </c>
      <c r="D43" s="131" t="s">
        <v>338</v>
      </c>
      <c r="E43" s="131" t="s">
        <v>338</v>
      </c>
      <c r="F43" s="104">
        <v>98</v>
      </c>
      <c r="G43" s="104">
        <v>31</v>
      </c>
      <c r="H43" s="104">
        <v>20</v>
      </c>
      <c r="I43" s="104">
        <v>202</v>
      </c>
      <c r="J43" s="104">
        <v>16</v>
      </c>
      <c r="K43" s="104">
        <v>21</v>
      </c>
      <c r="L43" s="104">
        <v>34</v>
      </c>
      <c r="M43" s="132">
        <v>247</v>
      </c>
    </row>
    <row r="44" spans="1:13" x14ac:dyDescent="0.25">
      <c r="A44" s="170" t="s">
        <v>274</v>
      </c>
      <c r="B44" s="131" t="s">
        <v>338</v>
      </c>
      <c r="C44" s="131" t="s">
        <v>338</v>
      </c>
      <c r="D44" s="131" t="s">
        <v>338</v>
      </c>
      <c r="E44" s="131" t="s">
        <v>338</v>
      </c>
      <c r="F44" s="104">
        <v>98</v>
      </c>
      <c r="G44" s="104">
        <v>31</v>
      </c>
      <c r="H44" s="104">
        <v>20</v>
      </c>
      <c r="I44" s="104">
        <v>203</v>
      </c>
      <c r="J44" s="104">
        <v>16</v>
      </c>
      <c r="K44" s="104">
        <v>21</v>
      </c>
      <c r="L44" s="104">
        <v>34</v>
      </c>
      <c r="M44" s="132">
        <v>245</v>
      </c>
    </row>
    <row r="45" spans="1:13" x14ac:dyDescent="0.25">
      <c r="A45" s="170" t="s">
        <v>275</v>
      </c>
      <c r="B45" s="131" t="s">
        <v>338</v>
      </c>
      <c r="C45" s="131" t="s">
        <v>338</v>
      </c>
      <c r="D45" s="131" t="s">
        <v>338</v>
      </c>
      <c r="E45" s="131" t="s">
        <v>338</v>
      </c>
      <c r="F45" s="104">
        <v>92</v>
      </c>
      <c r="G45" s="104">
        <v>32</v>
      </c>
      <c r="H45" s="104">
        <v>18</v>
      </c>
      <c r="I45" s="104">
        <v>189</v>
      </c>
      <c r="J45" s="104">
        <v>16</v>
      </c>
      <c r="K45" s="104">
        <v>21</v>
      </c>
      <c r="L45" s="104">
        <v>34</v>
      </c>
      <c r="M45" s="132">
        <v>240</v>
      </c>
    </row>
    <row r="46" spans="1:13" x14ac:dyDescent="0.25">
      <c r="A46" s="170" t="s">
        <v>276</v>
      </c>
      <c r="B46" s="131" t="s">
        <v>338</v>
      </c>
      <c r="C46" s="131" t="s">
        <v>338</v>
      </c>
      <c r="D46" s="131" t="s">
        <v>338</v>
      </c>
      <c r="E46" s="131" t="s">
        <v>338</v>
      </c>
      <c r="F46" s="104">
        <v>97</v>
      </c>
      <c r="G46" s="104">
        <v>34</v>
      </c>
      <c r="H46" s="104">
        <v>20</v>
      </c>
      <c r="I46" s="104">
        <v>196</v>
      </c>
      <c r="J46" s="104">
        <v>16</v>
      </c>
      <c r="K46" s="104">
        <v>21</v>
      </c>
      <c r="L46" s="104">
        <v>33</v>
      </c>
      <c r="M46" s="132">
        <v>242</v>
      </c>
    </row>
    <row r="47" spans="1:13" x14ac:dyDescent="0.25">
      <c r="A47" s="170" t="s">
        <v>277</v>
      </c>
      <c r="B47" s="131" t="s">
        <v>338</v>
      </c>
      <c r="C47" s="131" t="s">
        <v>338</v>
      </c>
      <c r="D47" s="131" t="s">
        <v>338</v>
      </c>
      <c r="E47" s="131" t="s">
        <v>338</v>
      </c>
      <c r="F47" s="104">
        <v>98</v>
      </c>
      <c r="G47" s="104">
        <v>34</v>
      </c>
      <c r="H47" s="104">
        <v>20</v>
      </c>
      <c r="I47" s="104">
        <v>198</v>
      </c>
      <c r="J47" s="104">
        <v>16</v>
      </c>
      <c r="K47" s="104">
        <v>21</v>
      </c>
      <c r="L47" s="104">
        <v>34</v>
      </c>
      <c r="M47" s="132">
        <v>245</v>
      </c>
    </row>
    <row r="48" spans="1:13" x14ac:dyDescent="0.25">
      <c r="A48" s="170" t="s">
        <v>278</v>
      </c>
      <c r="B48" s="131" t="s">
        <v>338</v>
      </c>
      <c r="C48" s="131" t="s">
        <v>338</v>
      </c>
      <c r="D48" s="131" t="s">
        <v>338</v>
      </c>
      <c r="E48" s="131" t="s">
        <v>338</v>
      </c>
      <c r="F48" s="104">
        <v>100</v>
      </c>
      <c r="G48" s="104">
        <v>36</v>
      </c>
      <c r="H48" s="104">
        <v>22</v>
      </c>
      <c r="I48" s="104">
        <v>203</v>
      </c>
      <c r="J48" s="104">
        <v>16</v>
      </c>
      <c r="K48" s="104">
        <v>22</v>
      </c>
      <c r="L48" s="104">
        <v>33</v>
      </c>
      <c r="M48" s="132">
        <v>245</v>
      </c>
    </row>
    <row r="49" spans="1:13" x14ac:dyDescent="0.25">
      <c r="A49" s="170" t="s">
        <v>279</v>
      </c>
      <c r="B49" s="131" t="s">
        <v>338</v>
      </c>
      <c r="C49" s="131" t="s">
        <v>338</v>
      </c>
      <c r="D49" s="131" t="s">
        <v>338</v>
      </c>
      <c r="E49" s="131" t="s">
        <v>338</v>
      </c>
      <c r="F49" s="104">
        <v>100</v>
      </c>
      <c r="G49" s="104">
        <v>37</v>
      </c>
      <c r="H49" s="104">
        <v>23</v>
      </c>
      <c r="I49" s="104">
        <v>204</v>
      </c>
      <c r="J49" s="104">
        <v>17</v>
      </c>
      <c r="K49" s="104">
        <v>22</v>
      </c>
      <c r="L49" s="104">
        <v>32</v>
      </c>
      <c r="M49" s="132">
        <v>244</v>
      </c>
    </row>
    <row r="50" spans="1:13" x14ac:dyDescent="0.25">
      <c r="A50" s="170" t="s">
        <v>280</v>
      </c>
      <c r="B50" s="131" t="s">
        <v>338</v>
      </c>
      <c r="C50" s="131" t="s">
        <v>338</v>
      </c>
      <c r="D50" s="131" t="s">
        <v>338</v>
      </c>
      <c r="E50" s="131" t="s">
        <v>338</v>
      </c>
      <c r="F50" s="104">
        <v>100</v>
      </c>
      <c r="G50" s="104">
        <v>39</v>
      </c>
      <c r="H50" s="104">
        <v>22</v>
      </c>
      <c r="I50" s="104">
        <v>205</v>
      </c>
      <c r="J50" s="104">
        <v>17</v>
      </c>
      <c r="K50" s="104">
        <v>22</v>
      </c>
      <c r="L50" s="104">
        <v>32</v>
      </c>
      <c r="M50" s="132">
        <v>246</v>
      </c>
    </row>
    <row r="51" spans="1:13" x14ac:dyDescent="0.25">
      <c r="A51" s="170" t="s">
        <v>281</v>
      </c>
      <c r="B51" s="131" t="s">
        <v>338</v>
      </c>
      <c r="C51" s="131" t="s">
        <v>338</v>
      </c>
      <c r="D51" s="131" t="s">
        <v>338</v>
      </c>
      <c r="E51" s="131" t="s">
        <v>338</v>
      </c>
      <c r="F51" s="104">
        <v>100</v>
      </c>
      <c r="G51" s="104">
        <v>39</v>
      </c>
      <c r="H51" s="104">
        <v>20</v>
      </c>
      <c r="I51" s="104">
        <v>207</v>
      </c>
      <c r="J51" s="104">
        <v>17</v>
      </c>
      <c r="K51" s="104">
        <v>22</v>
      </c>
      <c r="L51" s="104">
        <v>33</v>
      </c>
      <c r="M51" s="132">
        <v>245</v>
      </c>
    </row>
    <row r="52" spans="1:13" x14ac:dyDescent="0.25">
      <c r="A52" s="170" t="s">
        <v>282</v>
      </c>
      <c r="B52" s="131" t="s">
        <v>338</v>
      </c>
      <c r="C52" s="131" t="s">
        <v>338</v>
      </c>
      <c r="D52" s="131" t="s">
        <v>338</v>
      </c>
      <c r="E52" s="131" t="s">
        <v>338</v>
      </c>
      <c r="F52" s="104">
        <v>105</v>
      </c>
      <c r="G52" s="104">
        <v>41</v>
      </c>
      <c r="H52" s="104">
        <v>21</v>
      </c>
      <c r="I52" s="104">
        <v>214</v>
      </c>
      <c r="J52" s="104">
        <v>16</v>
      </c>
      <c r="K52" s="104">
        <v>22</v>
      </c>
      <c r="L52" s="104">
        <v>32</v>
      </c>
      <c r="M52" s="132">
        <v>243</v>
      </c>
    </row>
    <row r="53" spans="1:13" x14ac:dyDescent="0.25">
      <c r="A53" s="170" t="s">
        <v>283</v>
      </c>
      <c r="B53" s="131" t="s">
        <v>338</v>
      </c>
      <c r="C53" s="131" t="s">
        <v>338</v>
      </c>
      <c r="D53" s="131" t="s">
        <v>338</v>
      </c>
      <c r="E53" s="131" t="s">
        <v>338</v>
      </c>
      <c r="F53" s="104">
        <v>106</v>
      </c>
      <c r="G53" s="104">
        <v>42</v>
      </c>
      <c r="H53" s="104">
        <v>21</v>
      </c>
      <c r="I53" s="104">
        <v>215</v>
      </c>
      <c r="J53" s="104">
        <v>16</v>
      </c>
      <c r="K53" s="104">
        <v>22</v>
      </c>
      <c r="L53" s="104">
        <v>32</v>
      </c>
      <c r="M53" s="132">
        <v>245</v>
      </c>
    </row>
    <row r="54" spans="1:13" x14ac:dyDescent="0.25">
      <c r="A54" s="170" t="s">
        <v>284</v>
      </c>
      <c r="B54" s="131" t="s">
        <v>338</v>
      </c>
      <c r="C54" s="131" t="s">
        <v>338</v>
      </c>
      <c r="D54" s="131" t="s">
        <v>338</v>
      </c>
      <c r="E54" s="131" t="s">
        <v>338</v>
      </c>
      <c r="F54" s="104">
        <v>108</v>
      </c>
      <c r="G54" s="104">
        <v>43</v>
      </c>
      <c r="H54" s="104">
        <v>19</v>
      </c>
      <c r="I54" s="104">
        <v>218</v>
      </c>
      <c r="J54" s="104">
        <v>16</v>
      </c>
      <c r="K54" s="104">
        <v>22</v>
      </c>
      <c r="L54" s="104">
        <v>32</v>
      </c>
      <c r="M54" s="132">
        <v>244</v>
      </c>
    </row>
    <row r="55" spans="1:13" x14ac:dyDescent="0.25">
      <c r="A55" s="170" t="s">
        <v>285</v>
      </c>
      <c r="B55" s="131" t="s">
        <v>338</v>
      </c>
      <c r="C55" s="131" t="s">
        <v>338</v>
      </c>
      <c r="D55" s="131" t="s">
        <v>338</v>
      </c>
      <c r="E55" s="131" t="s">
        <v>338</v>
      </c>
      <c r="F55" s="104">
        <v>108</v>
      </c>
      <c r="G55" s="104">
        <v>44</v>
      </c>
      <c r="H55" s="104">
        <v>19</v>
      </c>
      <c r="I55" s="104">
        <v>219</v>
      </c>
      <c r="J55" s="104">
        <v>15</v>
      </c>
      <c r="K55" s="104">
        <v>22</v>
      </c>
      <c r="L55" s="104">
        <v>32</v>
      </c>
      <c r="M55" s="132">
        <v>247</v>
      </c>
    </row>
    <row r="56" spans="1:13" x14ac:dyDescent="0.25">
      <c r="A56" s="170" t="s">
        <v>286</v>
      </c>
      <c r="B56" s="131" t="s">
        <v>338</v>
      </c>
      <c r="C56" s="131" t="s">
        <v>338</v>
      </c>
      <c r="D56" s="131" t="s">
        <v>338</v>
      </c>
      <c r="E56" s="131" t="s">
        <v>338</v>
      </c>
      <c r="F56" s="104">
        <v>105</v>
      </c>
      <c r="G56" s="104">
        <v>43</v>
      </c>
      <c r="H56" s="104">
        <v>19</v>
      </c>
      <c r="I56" s="104">
        <v>216</v>
      </c>
      <c r="J56" s="104">
        <v>15</v>
      </c>
      <c r="K56" s="104">
        <v>23</v>
      </c>
      <c r="L56" s="104">
        <v>32</v>
      </c>
      <c r="M56" s="132">
        <v>247</v>
      </c>
    </row>
    <row r="57" spans="1:13" x14ac:dyDescent="0.25">
      <c r="A57" s="170" t="s">
        <v>287</v>
      </c>
      <c r="B57" s="131" t="s">
        <v>338</v>
      </c>
      <c r="C57" s="131" t="s">
        <v>338</v>
      </c>
      <c r="D57" s="131" t="s">
        <v>338</v>
      </c>
      <c r="E57" s="131" t="s">
        <v>338</v>
      </c>
      <c r="F57" s="104">
        <v>106</v>
      </c>
      <c r="G57" s="104">
        <v>43</v>
      </c>
      <c r="H57" s="104">
        <v>18</v>
      </c>
      <c r="I57" s="104">
        <v>215</v>
      </c>
      <c r="J57" s="104">
        <v>15</v>
      </c>
      <c r="K57" s="104">
        <v>23</v>
      </c>
      <c r="L57" s="104">
        <v>31</v>
      </c>
      <c r="M57" s="132">
        <v>244</v>
      </c>
    </row>
    <row r="58" spans="1:13" x14ac:dyDescent="0.25">
      <c r="A58" s="170" t="s">
        <v>288</v>
      </c>
      <c r="B58" s="131" t="s">
        <v>338</v>
      </c>
      <c r="C58" s="131" t="s">
        <v>338</v>
      </c>
      <c r="D58" s="131" t="s">
        <v>338</v>
      </c>
      <c r="E58" s="131" t="s">
        <v>338</v>
      </c>
      <c r="F58" s="104">
        <v>105</v>
      </c>
      <c r="G58" s="104">
        <v>42</v>
      </c>
      <c r="H58" s="104">
        <v>17</v>
      </c>
      <c r="I58" s="104">
        <v>215</v>
      </c>
      <c r="J58" s="104">
        <v>16</v>
      </c>
      <c r="K58" s="104">
        <v>23</v>
      </c>
      <c r="L58" s="104">
        <v>31</v>
      </c>
      <c r="M58" s="132">
        <v>241</v>
      </c>
    </row>
    <row r="59" spans="1:13" x14ac:dyDescent="0.25">
      <c r="A59" s="170" t="s">
        <v>289</v>
      </c>
      <c r="B59" s="131" t="s">
        <v>338</v>
      </c>
      <c r="C59" s="131" t="s">
        <v>338</v>
      </c>
      <c r="D59" s="131" t="s">
        <v>338</v>
      </c>
      <c r="E59" s="131" t="s">
        <v>338</v>
      </c>
      <c r="F59" s="104">
        <v>102</v>
      </c>
      <c r="G59" s="104">
        <v>41</v>
      </c>
      <c r="H59" s="104">
        <v>16</v>
      </c>
      <c r="I59" s="104">
        <v>206</v>
      </c>
      <c r="J59" s="104">
        <v>18</v>
      </c>
      <c r="K59" s="104">
        <v>24</v>
      </c>
      <c r="L59" s="104">
        <v>31</v>
      </c>
      <c r="M59" s="132">
        <v>244</v>
      </c>
    </row>
    <row r="60" spans="1:13" x14ac:dyDescent="0.25">
      <c r="A60" s="170" t="s">
        <v>290</v>
      </c>
      <c r="B60" s="131" t="s">
        <v>338</v>
      </c>
      <c r="C60" s="131" t="s">
        <v>338</v>
      </c>
      <c r="D60" s="131" t="s">
        <v>338</v>
      </c>
      <c r="E60" s="131" t="s">
        <v>338</v>
      </c>
      <c r="F60" s="104">
        <v>100</v>
      </c>
      <c r="G60" s="104">
        <v>40</v>
      </c>
      <c r="H60" s="104">
        <v>15</v>
      </c>
      <c r="I60" s="104">
        <v>205</v>
      </c>
      <c r="J60" s="104">
        <v>18</v>
      </c>
      <c r="K60" s="104">
        <v>24</v>
      </c>
      <c r="L60" s="104">
        <v>30</v>
      </c>
      <c r="M60" s="132">
        <v>244</v>
      </c>
    </row>
    <row r="61" spans="1:13" x14ac:dyDescent="0.25">
      <c r="A61" s="170" t="s">
        <v>291</v>
      </c>
      <c r="B61" s="131" t="s">
        <v>338</v>
      </c>
      <c r="C61" s="131" t="s">
        <v>338</v>
      </c>
      <c r="D61" s="131" t="s">
        <v>338</v>
      </c>
      <c r="E61" s="131" t="s">
        <v>338</v>
      </c>
      <c r="F61" s="104">
        <v>101</v>
      </c>
      <c r="G61" s="104">
        <v>42</v>
      </c>
      <c r="H61" s="104">
        <v>15</v>
      </c>
      <c r="I61" s="104">
        <v>208</v>
      </c>
      <c r="J61" s="104">
        <v>18</v>
      </c>
      <c r="K61" s="104">
        <v>23</v>
      </c>
      <c r="L61" s="104">
        <v>30</v>
      </c>
      <c r="M61" s="132">
        <v>243</v>
      </c>
    </row>
    <row r="62" spans="1:13" x14ac:dyDescent="0.25">
      <c r="A62" s="170" t="s">
        <v>292</v>
      </c>
      <c r="B62" s="131" t="s">
        <v>338</v>
      </c>
      <c r="C62" s="131" t="s">
        <v>338</v>
      </c>
      <c r="D62" s="131" t="s">
        <v>338</v>
      </c>
      <c r="E62" s="131" t="s">
        <v>338</v>
      </c>
      <c r="F62" s="104">
        <v>102</v>
      </c>
      <c r="G62" s="104">
        <v>42</v>
      </c>
      <c r="H62" s="104">
        <v>15</v>
      </c>
      <c r="I62" s="104">
        <v>210</v>
      </c>
      <c r="J62" s="104">
        <v>18</v>
      </c>
      <c r="K62" s="104">
        <v>23</v>
      </c>
      <c r="L62" s="104">
        <v>29</v>
      </c>
      <c r="M62" s="132">
        <v>244</v>
      </c>
    </row>
    <row r="63" spans="1:13" x14ac:dyDescent="0.25">
      <c r="A63" s="170" t="s">
        <v>293</v>
      </c>
      <c r="B63" s="131" t="s">
        <v>338</v>
      </c>
      <c r="C63" s="131" t="s">
        <v>338</v>
      </c>
      <c r="D63" s="131" t="s">
        <v>338</v>
      </c>
      <c r="E63" s="131" t="s">
        <v>338</v>
      </c>
      <c r="F63" s="104">
        <v>106</v>
      </c>
      <c r="G63" s="104">
        <v>43</v>
      </c>
      <c r="H63" s="104">
        <v>15</v>
      </c>
      <c r="I63" s="104">
        <v>215</v>
      </c>
      <c r="J63" s="104">
        <v>18</v>
      </c>
      <c r="K63" s="104">
        <v>23</v>
      </c>
      <c r="L63" s="104">
        <v>29</v>
      </c>
      <c r="M63" s="132">
        <v>239</v>
      </c>
    </row>
    <row r="64" spans="1:13" x14ac:dyDescent="0.25">
      <c r="A64" s="170" t="s">
        <v>294</v>
      </c>
      <c r="B64" s="131" t="s">
        <v>338</v>
      </c>
      <c r="C64" s="131" t="s">
        <v>338</v>
      </c>
      <c r="D64" s="131" t="s">
        <v>338</v>
      </c>
      <c r="E64" s="131" t="s">
        <v>338</v>
      </c>
      <c r="F64" s="104">
        <v>107</v>
      </c>
      <c r="G64" s="104">
        <v>42</v>
      </c>
      <c r="H64" s="104">
        <v>14</v>
      </c>
      <c r="I64" s="104">
        <v>216</v>
      </c>
      <c r="J64" s="104">
        <v>17</v>
      </c>
      <c r="K64" s="104">
        <v>23</v>
      </c>
      <c r="L64" s="104">
        <v>29</v>
      </c>
      <c r="M64" s="132">
        <v>241</v>
      </c>
    </row>
    <row r="65" spans="1:13" x14ac:dyDescent="0.25">
      <c r="A65" s="170" t="s">
        <v>295</v>
      </c>
      <c r="B65" s="131" t="s">
        <v>338</v>
      </c>
      <c r="C65" s="131" t="s">
        <v>338</v>
      </c>
      <c r="D65" s="131" t="s">
        <v>338</v>
      </c>
      <c r="E65" s="131" t="s">
        <v>338</v>
      </c>
      <c r="F65" s="104">
        <v>110</v>
      </c>
      <c r="G65" s="104">
        <v>43</v>
      </c>
      <c r="H65" s="104">
        <v>14</v>
      </c>
      <c r="I65" s="104">
        <v>219</v>
      </c>
      <c r="J65" s="104">
        <v>17</v>
      </c>
      <c r="K65" s="104">
        <v>23</v>
      </c>
      <c r="L65" s="104">
        <v>29</v>
      </c>
      <c r="M65" s="132">
        <v>240</v>
      </c>
    </row>
    <row r="66" spans="1:13" x14ac:dyDescent="0.25">
      <c r="A66" s="170" t="s">
        <v>296</v>
      </c>
      <c r="B66" s="131" t="s">
        <v>338</v>
      </c>
      <c r="C66" s="131" t="s">
        <v>338</v>
      </c>
      <c r="D66" s="131" t="s">
        <v>338</v>
      </c>
      <c r="E66" s="131" t="s">
        <v>338</v>
      </c>
      <c r="F66" s="104">
        <v>116</v>
      </c>
      <c r="G66" s="104">
        <v>45</v>
      </c>
      <c r="H66" s="104">
        <v>16</v>
      </c>
      <c r="I66" s="104">
        <v>227</v>
      </c>
      <c r="J66" s="104">
        <v>17</v>
      </c>
      <c r="K66" s="104">
        <v>23</v>
      </c>
      <c r="L66" s="104">
        <v>29</v>
      </c>
      <c r="M66" s="132">
        <v>243</v>
      </c>
    </row>
    <row r="67" spans="1:13" x14ac:dyDescent="0.25">
      <c r="A67" s="170" t="s">
        <v>297</v>
      </c>
      <c r="B67" s="131" t="s">
        <v>338</v>
      </c>
      <c r="C67" s="131" t="s">
        <v>338</v>
      </c>
      <c r="D67" s="131" t="s">
        <v>338</v>
      </c>
      <c r="E67" s="131" t="s">
        <v>338</v>
      </c>
      <c r="F67" s="104">
        <v>115</v>
      </c>
      <c r="G67" s="104">
        <v>47</v>
      </c>
      <c r="H67" s="104">
        <v>16</v>
      </c>
      <c r="I67" s="104">
        <v>227</v>
      </c>
      <c r="J67" s="104">
        <v>17</v>
      </c>
      <c r="K67" s="104">
        <v>22</v>
      </c>
      <c r="L67" s="104">
        <v>28</v>
      </c>
      <c r="M67" s="132">
        <v>242</v>
      </c>
    </row>
    <row r="68" spans="1:13" x14ac:dyDescent="0.25">
      <c r="A68" s="170" t="s">
        <v>298</v>
      </c>
      <c r="B68" s="131" t="s">
        <v>338</v>
      </c>
      <c r="C68" s="131" t="s">
        <v>338</v>
      </c>
      <c r="D68" s="131" t="s">
        <v>338</v>
      </c>
      <c r="E68" s="131" t="s">
        <v>338</v>
      </c>
      <c r="F68" s="104">
        <v>115</v>
      </c>
      <c r="G68" s="104">
        <v>48</v>
      </c>
      <c r="H68" s="104">
        <v>15</v>
      </c>
      <c r="I68" s="104">
        <v>228</v>
      </c>
      <c r="J68" s="104">
        <v>17</v>
      </c>
      <c r="K68" s="104">
        <v>22</v>
      </c>
      <c r="L68" s="104">
        <v>29</v>
      </c>
      <c r="M68" s="132">
        <v>245</v>
      </c>
    </row>
    <row r="69" spans="1:13" x14ac:dyDescent="0.25">
      <c r="A69" s="170" t="s">
        <v>299</v>
      </c>
      <c r="B69" s="131" t="s">
        <v>338</v>
      </c>
      <c r="C69" s="131" t="s">
        <v>338</v>
      </c>
      <c r="D69" s="131" t="s">
        <v>338</v>
      </c>
      <c r="E69" s="131" t="s">
        <v>338</v>
      </c>
      <c r="F69" s="104">
        <v>115</v>
      </c>
      <c r="G69" s="104">
        <v>48</v>
      </c>
      <c r="H69" s="104">
        <v>14</v>
      </c>
      <c r="I69" s="104">
        <v>227</v>
      </c>
      <c r="J69" s="104">
        <v>17</v>
      </c>
      <c r="K69" s="104">
        <v>22</v>
      </c>
      <c r="L69" s="104">
        <v>29</v>
      </c>
      <c r="M69" s="132">
        <v>240</v>
      </c>
    </row>
    <row r="70" spans="1:13" x14ac:dyDescent="0.25">
      <c r="A70" s="170" t="s">
        <v>300</v>
      </c>
      <c r="B70" s="131" t="s">
        <v>338</v>
      </c>
      <c r="C70" s="131" t="s">
        <v>338</v>
      </c>
      <c r="D70" s="131" t="s">
        <v>338</v>
      </c>
      <c r="E70" s="131" t="s">
        <v>338</v>
      </c>
      <c r="F70" s="104">
        <v>116</v>
      </c>
      <c r="G70" s="104">
        <v>48</v>
      </c>
      <c r="H70" s="104">
        <v>14</v>
      </c>
      <c r="I70" s="104">
        <v>228</v>
      </c>
      <c r="J70" s="104">
        <v>17</v>
      </c>
      <c r="K70" s="104">
        <v>22</v>
      </c>
      <c r="L70" s="104">
        <v>29</v>
      </c>
      <c r="M70" s="132">
        <v>241</v>
      </c>
    </row>
    <row r="71" spans="1:13" x14ac:dyDescent="0.25">
      <c r="A71" s="170" t="s">
        <v>301</v>
      </c>
      <c r="B71" s="131" t="s">
        <v>338</v>
      </c>
      <c r="C71" s="131" t="s">
        <v>338</v>
      </c>
      <c r="D71" s="131" t="s">
        <v>338</v>
      </c>
      <c r="E71" s="131" t="s">
        <v>338</v>
      </c>
      <c r="F71" s="104">
        <v>109</v>
      </c>
      <c r="G71" s="104">
        <v>47</v>
      </c>
      <c r="H71" s="104">
        <v>14</v>
      </c>
      <c r="I71" s="104">
        <v>221</v>
      </c>
      <c r="J71" s="104">
        <v>17</v>
      </c>
      <c r="K71" s="104">
        <v>22</v>
      </c>
      <c r="L71" s="104">
        <v>29</v>
      </c>
      <c r="M71" s="132">
        <v>242</v>
      </c>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CEF2-D504-4AEF-B222-6FEF0E81EC2A}">
  <sheetPr>
    <tabColor rgb="FFFFFF00"/>
  </sheetPr>
  <dimension ref="A1:M47"/>
  <sheetViews>
    <sheetView tabSelected="1" workbookViewId="0">
      <pane ySplit="1" topLeftCell="A17" activePane="bottomLeft" state="frozen"/>
      <selection pane="bottomLeft"/>
    </sheetView>
  </sheetViews>
  <sheetFormatPr defaultRowHeight="13.8" x14ac:dyDescent="0.25"/>
  <cols>
    <col min="1" max="1" width="11.44140625" bestFit="1" customWidth="1"/>
    <col min="2" max="2" width="18.88671875" bestFit="1" customWidth="1"/>
    <col min="3" max="3" width="17.21875" bestFit="1" customWidth="1"/>
    <col min="4" max="4" width="20" bestFit="1" customWidth="1"/>
    <col min="5" max="5" width="16.109375" bestFit="1" customWidth="1"/>
    <col min="6" max="6" width="23.21875" bestFit="1" customWidth="1"/>
    <col min="7" max="7" width="21.5546875" bestFit="1" customWidth="1"/>
    <col min="8" max="8" width="24.33203125" bestFit="1" customWidth="1"/>
    <col min="9" max="9" width="20.44140625" bestFit="1" customWidth="1"/>
    <col min="10" max="10" width="15.109375" bestFit="1" customWidth="1"/>
    <col min="11" max="11" width="13.44140625" bestFit="1" customWidth="1"/>
    <col min="12" max="12" width="16.21875" bestFit="1" customWidth="1"/>
    <col min="13" max="13" width="12.33203125" bestFit="1" customWidth="1"/>
  </cols>
  <sheetData>
    <row r="1" spans="1:13" s="198" customFormat="1" ht="46.8" x14ac:dyDescent="0.25">
      <c r="A1" s="187" t="s">
        <v>231</v>
      </c>
      <c r="B1" s="188" t="s">
        <v>326</v>
      </c>
      <c r="C1" s="188" t="s">
        <v>327</v>
      </c>
      <c r="D1" s="189" t="s">
        <v>328</v>
      </c>
      <c r="E1" s="189" t="s">
        <v>229</v>
      </c>
      <c r="F1" s="189" t="s">
        <v>218</v>
      </c>
      <c r="G1" s="189" t="s">
        <v>321</v>
      </c>
      <c r="H1" s="189" t="s">
        <v>219</v>
      </c>
      <c r="I1" s="189" t="s">
        <v>221</v>
      </c>
      <c r="J1" s="188" t="s">
        <v>303</v>
      </c>
      <c r="K1" s="188" t="s">
        <v>324</v>
      </c>
      <c r="L1" s="189" t="s">
        <v>325</v>
      </c>
      <c r="M1" s="189" t="s">
        <v>225</v>
      </c>
    </row>
    <row r="2" spans="1:13" x14ac:dyDescent="0.25">
      <c r="A2" s="195" t="s">
        <v>256</v>
      </c>
      <c r="B2" s="160" t="s">
        <v>338</v>
      </c>
      <c r="C2" s="160" t="s">
        <v>338</v>
      </c>
      <c r="D2" s="160" t="s">
        <v>338</v>
      </c>
      <c r="E2" s="160" t="s">
        <v>338</v>
      </c>
      <c r="F2" s="160">
        <v>13</v>
      </c>
      <c r="G2" s="160">
        <v>24</v>
      </c>
      <c r="H2" s="160">
        <v>15</v>
      </c>
      <c r="I2" s="160">
        <v>254</v>
      </c>
      <c r="J2" s="160">
        <v>32</v>
      </c>
      <c r="K2" s="160">
        <v>21</v>
      </c>
      <c r="L2" s="160">
        <v>10</v>
      </c>
      <c r="M2" s="161">
        <v>58</v>
      </c>
    </row>
    <row r="3" spans="1:13" x14ac:dyDescent="0.25">
      <c r="A3" s="195" t="s">
        <v>257</v>
      </c>
      <c r="B3" s="160" t="s">
        <v>338</v>
      </c>
      <c r="C3" s="160" t="s">
        <v>338</v>
      </c>
      <c r="D3" s="160" t="s">
        <v>338</v>
      </c>
      <c r="E3" s="160" t="s">
        <v>338</v>
      </c>
      <c r="F3" s="160">
        <v>15</v>
      </c>
      <c r="G3" s="160">
        <v>22</v>
      </c>
      <c r="H3" s="160">
        <v>16</v>
      </c>
      <c r="I3" s="160">
        <v>245</v>
      </c>
      <c r="J3" s="160">
        <v>35</v>
      </c>
      <c r="K3" s="160">
        <v>24</v>
      </c>
      <c r="L3" s="160">
        <v>11</v>
      </c>
      <c r="M3" s="161">
        <v>68</v>
      </c>
    </row>
    <row r="4" spans="1:13" x14ac:dyDescent="0.25">
      <c r="A4" s="195" t="s">
        <v>258</v>
      </c>
      <c r="B4" s="160" t="s">
        <v>338</v>
      </c>
      <c r="C4" s="160" t="s">
        <v>338</v>
      </c>
      <c r="D4" s="160" t="s">
        <v>338</v>
      </c>
      <c r="E4" s="160" t="s">
        <v>338</v>
      </c>
      <c r="F4" s="160">
        <v>13</v>
      </c>
      <c r="G4" s="160">
        <v>18</v>
      </c>
      <c r="H4" s="160">
        <v>16</v>
      </c>
      <c r="I4" s="160">
        <v>220</v>
      </c>
      <c r="J4" s="160">
        <v>32</v>
      </c>
      <c r="K4" s="160">
        <v>23</v>
      </c>
      <c r="L4" s="160">
        <v>10</v>
      </c>
      <c r="M4" s="161">
        <v>61</v>
      </c>
    </row>
    <row r="5" spans="1:13" x14ac:dyDescent="0.25">
      <c r="A5" s="195" t="s">
        <v>259</v>
      </c>
      <c r="B5" s="160" t="s">
        <v>338</v>
      </c>
      <c r="C5" s="160" t="s">
        <v>338</v>
      </c>
      <c r="D5" s="160" t="s">
        <v>338</v>
      </c>
      <c r="E5" s="160" t="s">
        <v>338</v>
      </c>
      <c r="F5" s="160">
        <v>14</v>
      </c>
      <c r="G5" s="160">
        <v>19</v>
      </c>
      <c r="H5" s="160">
        <v>18</v>
      </c>
      <c r="I5" s="160">
        <v>236</v>
      </c>
      <c r="J5" s="160">
        <v>31</v>
      </c>
      <c r="K5" s="160">
        <v>21</v>
      </c>
      <c r="L5" s="160">
        <v>9</v>
      </c>
      <c r="M5" s="161">
        <v>59</v>
      </c>
    </row>
    <row r="6" spans="1:13" x14ac:dyDescent="0.25">
      <c r="A6" s="195" t="s">
        <v>260</v>
      </c>
      <c r="B6" s="160" t="s">
        <v>338</v>
      </c>
      <c r="C6" s="160" t="s">
        <v>338</v>
      </c>
      <c r="D6" s="160" t="s">
        <v>338</v>
      </c>
      <c r="E6" s="160" t="s">
        <v>338</v>
      </c>
      <c r="F6" s="160">
        <v>12</v>
      </c>
      <c r="G6" s="160">
        <v>18</v>
      </c>
      <c r="H6" s="160">
        <v>15</v>
      </c>
      <c r="I6" s="160">
        <v>226</v>
      </c>
      <c r="J6" s="160">
        <v>30</v>
      </c>
      <c r="K6" s="160">
        <v>20</v>
      </c>
      <c r="L6" s="160">
        <v>8</v>
      </c>
      <c r="M6" s="161">
        <v>58</v>
      </c>
    </row>
    <row r="7" spans="1:13" x14ac:dyDescent="0.25">
      <c r="A7" s="195" t="s">
        <v>261</v>
      </c>
      <c r="B7" s="160" t="s">
        <v>338</v>
      </c>
      <c r="C7" s="160" t="s">
        <v>338</v>
      </c>
      <c r="D7" s="160" t="s">
        <v>338</v>
      </c>
      <c r="E7" s="160" t="s">
        <v>338</v>
      </c>
      <c r="F7" s="160">
        <v>11</v>
      </c>
      <c r="G7" s="160">
        <v>18</v>
      </c>
      <c r="H7" s="160">
        <v>15</v>
      </c>
      <c r="I7" s="160">
        <v>223</v>
      </c>
      <c r="J7" s="160">
        <v>34</v>
      </c>
      <c r="K7" s="160">
        <v>20</v>
      </c>
      <c r="L7" s="160">
        <v>9</v>
      </c>
      <c r="M7" s="161">
        <v>62</v>
      </c>
    </row>
    <row r="8" spans="1:13" x14ac:dyDescent="0.25">
      <c r="A8" s="195" t="s">
        <v>262</v>
      </c>
      <c r="B8" s="160" t="s">
        <v>338</v>
      </c>
      <c r="C8" s="160" t="s">
        <v>338</v>
      </c>
      <c r="D8" s="160" t="s">
        <v>338</v>
      </c>
      <c r="E8" s="160" t="s">
        <v>338</v>
      </c>
      <c r="F8" s="160">
        <v>10</v>
      </c>
      <c r="G8" s="160">
        <v>16</v>
      </c>
      <c r="H8" s="160">
        <v>12</v>
      </c>
      <c r="I8" s="160">
        <v>186</v>
      </c>
      <c r="J8" s="160">
        <v>36</v>
      </c>
      <c r="K8" s="160">
        <v>20</v>
      </c>
      <c r="L8" s="160">
        <v>9</v>
      </c>
      <c r="M8" s="161">
        <v>63</v>
      </c>
    </row>
    <row r="9" spans="1:13" x14ac:dyDescent="0.25">
      <c r="A9" s="195" t="s">
        <v>263</v>
      </c>
      <c r="B9" s="160" t="s">
        <v>338</v>
      </c>
      <c r="C9" s="160" t="s">
        <v>338</v>
      </c>
      <c r="D9" s="160" t="s">
        <v>338</v>
      </c>
      <c r="E9" s="160" t="s">
        <v>338</v>
      </c>
      <c r="F9" s="160">
        <v>8</v>
      </c>
      <c r="G9" s="160">
        <v>10</v>
      </c>
      <c r="H9" s="160">
        <v>12</v>
      </c>
      <c r="I9" s="160">
        <v>110</v>
      </c>
      <c r="J9" s="160">
        <v>35</v>
      </c>
      <c r="K9" s="160">
        <v>19</v>
      </c>
      <c r="L9" s="160">
        <v>9</v>
      </c>
      <c r="M9" s="161">
        <v>66</v>
      </c>
    </row>
    <row r="10" spans="1:13" x14ac:dyDescent="0.25">
      <c r="A10" s="195" t="s">
        <v>264</v>
      </c>
      <c r="B10" s="160" t="s">
        <v>338</v>
      </c>
      <c r="C10" s="160" t="s">
        <v>338</v>
      </c>
      <c r="D10" s="160" t="s">
        <v>338</v>
      </c>
      <c r="E10" s="160" t="s">
        <v>338</v>
      </c>
      <c r="F10" s="160">
        <v>6</v>
      </c>
      <c r="G10" s="160">
        <v>9</v>
      </c>
      <c r="H10" s="160">
        <v>9</v>
      </c>
      <c r="I10" s="160">
        <v>99</v>
      </c>
      <c r="J10" s="160">
        <v>35</v>
      </c>
      <c r="K10" s="160">
        <v>17</v>
      </c>
      <c r="L10" s="160">
        <v>7</v>
      </c>
      <c r="M10" s="161">
        <v>65</v>
      </c>
    </row>
    <row r="11" spans="1:13" x14ac:dyDescent="0.25">
      <c r="A11" s="195" t="s">
        <v>265</v>
      </c>
      <c r="B11" s="160" t="s">
        <v>338</v>
      </c>
      <c r="C11" s="160" t="s">
        <v>338</v>
      </c>
      <c r="D11" s="160" t="s">
        <v>338</v>
      </c>
      <c r="E11" s="160" t="s">
        <v>338</v>
      </c>
      <c r="F11" s="160">
        <v>14</v>
      </c>
      <c r="G11" s="160">
        <v>22</v>
      </c>
      <c r="H11" s="160">
        <v>15</v>
      </c>
      <c r="I11" s="160">
        <v>166</v>
      </c>
      <c r="J11" s="160">
        <v>32</v>
      </c>
      <c r="K11" s="160">
        <v>13</v>
      </c>
      <c r="L11" s="160">
        <v>6</v>
      </c>
      <c r="M11" s="161">
        <v>59</v>
      </c>
    </row>
    <row r="12" spans="1:13" x14ac:dyDescent="0.25">
      <c r="A12" s="195" t="s">
        <v>266</v>
      </c>
      <c r="B12" s="160" t="s">
        <v>338</v>
      </c>
      <c r="C12" s="160" t="s">
        <v>338</v>
      </c>
      <c r="D12" s="160" t="s">
        <v>338</v>
      </c>
      <c r="E12" s="160" t="s">
        <v>338</v>
      </c>
      <c r="F12" s="160">
        <v>17</v>
      </c>
      <c r="G12" s="160">
        <v>29</v>
      </c>
      <c r="H12" s="160">
        <v>21</v>
      </c>
      <c r="I12" s="160">
        <v>250</v>
      </c>
      <c r="J12" s="160">
        <v>34</v>
      </c>
      <c r="K12" s="160">
        <v>13</v>
      </c>
      <c r="L12" s="160">
        <v>7</v>
      </c>
      <c r="M12" s="161">
        <v>63</v>
      </c>
    </row>
    <row r="13" spans="1:13" x14ac:dyDescent="0.25">
      <c r="A13" s="195" t="s">
        <v>267</v>
      </c>
      <c r="B13" s="160" t="s">
        <v>338</v>
      </c>
      <c r="C13" s="160" t="s">
        <v>338</v>
      </c>
      <c r="D13" s="160" t="s">
        <v>338</v>
      </c>
      <c r="E13" s="160" t="s">
        <v>338</v>
      </c>
      <c r="F13" s="160">
        <v>23</v>
      </c>
      <c r="G13" s="160">
        <v>30</v>
      </c>
      <c r="H13" s="160">
        <v>23</v>
      </c>
      <c r="I13" s="160">
        <v>296</v>
      </c>
      <c r="J13" s="160">
        <v>37</v>
      </c>
      <c r="K13" s="160">
        <v>13</v>
      </c>
      <c r="L13" s="160">
        <v>7</v>
      </c>
      <c r="M13" s="161">
        <v>70</v>
      </c>
    </row>
    <row r="14" spans="1:13" x14ac:dyDescent="0.25">
      <c r="A14" s="195" t="s">
        <v>268</v>
      </c>
      <c r="B14" s="160" t="s">
        <v>338</v>
      </c>
      <c r="C14" s="160" t="s">
        <v>338</v>
      </c>
      <c r="D14" s="160" t="s">
        <v>338</v>
      </c>
      <c r="E14" s="160" t="s">
        <v>338</v>
      </c>
      <c r="F14" s="160">
        <v>26</v>
      </c>
      <c r="G14" s="160">
        <v>35</v>
      </c>
      <c r="H14" s="160">
        <v>25</v>
      </c>
      <c r="I14" s="160">
        <v>342</v>
      </c>
      <c r="J14" s="160">
        <v>37</v>
      </c>
      <c r="K14" s="160">
        <v>12</v>
      </c>
      <c r="L14" s="160">
        <v>6</v>
      </c>
      <c r="M14" s="161">
        <v>71</v>
      </c>
    </row>
    <row r="15" spans="1:13" x14ac:dyDescent="0.25">
      <c r="A15" s="195" t="s">
        <v>269</v>
      </c>
      <c r="B15" s="160" t="s">
        <v>338</v>
      </c>
      <c r="C15" s="160" t="s">
        <v>338</v>
      </c>
      <c r="D15" s="160" t="s">
        <v>338</v>
      </c>
      <c r="E15" s="160" t="s">
        <v>338</v>
      </c>
      <c r="F15" s="160">
        <v>26</v>
      </c>
      <c r="G15" s="160">
        <v>38</v>
      </c>
      <c r="H15" s="160">
        <v>29</v>
      </c>
      <c r="I15" s="160">
        <v>360</v>
      </c>
      <c r="J15" s="160">
        <v>40</v>
      </c>
      <c r="K15" s="160">
        <v>12</v>
      </c>
      <c r="L15" s="160">
        <v>7</v>
      </c>
      <c r="M15" s="161">
        <v>68</v>
      </c>
    </row>
    <row r="16" spans="1:13" x14ac:dyDescent="0.25">
      <c r="A16" s="195" t="s">
        <v>270</v>
      </c>
      <c r="B16" s="160" t="s">
        <v>338</v>
      </c>
      <c r="C16" s="160" t="s">
        <v>338</v>
      </c>
      <c r="D16" s="160" t="s">
        <v>338</v>
      </c>
      <c r="E16" s="160" t="s">
        <v>338</v>
      </c>
      <c r="F16" s="160">
        <v>29</v>
      </c>
      <c r="G16" s="160">
        <v>40</v>
      </c>
      <c r="H16" s="160">
        <v>28</v>
      </c>
      <c r="I16" s="160">
        <v>374</v>
      </c>
      <c r="J16" s="160">
        <v>43</v>
      </c>
      <c r="K16" s="160">
        <v>15</v>
      </c>
      <c r="L16" s="160">
        <v>8</v>
      </c>
      <c r="M16" s="161">
        <v>80</v>
      </c>
    </row>
    <row r="17" spans="1:13" x14ac:dyDescent="0.25">
      <c r="A17" s="195" t="s">
        <v>271</v>
      </c>
      <c r="B17" s="160" t="s">
        <v>338</v>
      </c>
      <c r="C17" s="160" t="s">
        <v>338</v>
      </c>
      <c r="D17" s="160" t="s">
        <v>338</v>
      </c>
      <c r="E17" s="160" t="s">
        <v>338</v>
      </c>
      <c r="F17" s="160">
        <v>28</v>
      </c>
      <c r="G17" s="160">
        <v>41</v>
      </c>
      <c r="H17" s="160">
        <v>27</v>
      </c>
      <c r="I17" s="160">
        <v>358</v>
      </c>
      <c r="J17" s="160">
        <v>46</v>
      </c>
      <c r="K17" s="160">
        <v>16</v>
      </c>
      <c r="L17" s="160">
        <v>9</v>
      </c>
      <c r="M17" s="161">
        <v>84</v>
      </c>
    </row>
    <row r="18" spans="1:13" x14ac:dyDescent="0.25">
      <c r="A18" s="195" t="s">
        <v>272</v>
      </c>
      <c r="B18" s="160" t="s">
        <v>338</v>
      </c>
      <c r="C18" s="160" t="s">
        <v>338</v>
      </c>
      <c r="D18" s="160" t="s">
        <v>338</v>
      </c>
      <c r="E18" s="160" t="s">
        <v>338</v>
      </c>
      <c r="F18" s="160">
        <v>29</v>
      </c>
      <c r="G18" s="160">
        <v>46</v>
      </c>
      <c r="H18" s="160">
        <v>29</v>
      </c>
      <c r="I18" s="160">
        <v>371</v>
      </c>
      <c r="J18" s="160">
        <v>50</v>
      </c>
      <c r="K18" s="160">
        <v>19</v>
      </c>
      <c r="L18" s="160">
        <v>9</v>
      </c>
      <c r="M18" s="161">
        <v>90</v>
      </c>
    </row>
    <row r="19" spans="1:13" x14ac:dyDescent="0.25">
      <c r="A19" s="195" t="s">
        <v>273</v>
      </c>
      <c r="B19" s="160" t="s">
        <v>338</v>
      </c>
      <c r="C19" s="160" t="s">
        <v>338</v>
      </c>
      <c r="D19" s="160" t="s">
        <v>338</v>
      </c>
      <c r="E19" s="160" t="s">
        <v>338</v>
      </c>
      <c r="F19" s="160">
        <v>30</v>
      </c>
      <c r="G19" s="160">
        <v>48</v>
      </c>
      <c r="H19" s="160">
        <v>31</v>
      </c>
      <c r="I19" s="160">
        <v>387</v>
      </c>
      <c r="J19" s="160">
        <v>46</v>
      </c>
      <c r="K19" s="160">
        <v>18</v>
      </c>
      <c r="L19" s="160">
        <v>8</v>
      </c>
      <c r="M19" s="161">
        <v>86</v>
      </c>
    </row>
    <row r="20" spans="1:13" x14ac:dyDescent="0.25">
      <c r="A20" s="195" t="s">
        <v>274</v>
      </c>
      <c r="B20" s="160" t="s">
        <v>338</v>
      </c>
      <c r="C20" s="160" t="s">
        <v>338</v>
      </c>
      <c r="D20" s="160" t="s">
        <v>338</v>
      </c>
      <c r="E20" s="160" t="s">
        <v>338</v>
      </c>
      <c r="F20" s="160">
        <v>31</v>
      </c>
      <c r="G20" s="160">
        <v>47</v>
      </c>
      <c r="H20" s="160">
        <v>31</v>
      </c>
      <c r="I20" s="160">
        <v>385</v>
      </c>
      <c r="J20" s="160">
        <v>44</v>
      </c>
      <c r="K20" s="160">
        <v>17</v>
      </c>
      <c r="L20" s="160">
        <v>7</v>
      </c>
      <c r="M20" s="161">
        <v>85</v>
      </c>
    </row>
    <row r="21" spans="1:13" x14ac:dyDescent="0.25">
      <c r="A21" s="195" t="s">
        <v>275</v>
      </c>
      <c r="B21" s="160" t="s">
        <v>338</v>
      </c>
      <c r="C21" s="160" t="s">
        <v>338</v>
      </c>
      <c r="D21" s="160" t="s">
        <v>338</v>
      </c>
      <c r="E21" s="160" t="s">
        <v>338</v>
      </c>
      <c r="F21" s="160">
        <v>30</v>
      </c>
      <c r="G21" s="160">
        <v>52</v>
      </c>
      <c r="H21" s="160">
        <v>32</v>
      </c>
      <c r="I21" s="160">
        <v>390</v>
      </c>
      <c r="J21" s="160">
        <v>44</v>
      </c>
      <c r="K21" s="160">
        <v>17</v>
      </c>
      <c r="L21" s="160">
        <v>7</v>
      </c>
      <c r="M21" s="161">
        <v>85</v>
      </c>
    </row>
    <row r="22" spans="1:13" x14ac:dyDescent="0.25">
      <c r="A22" s="195" t="s">
        <v>276</v>
      </c>
      <c r="B22" s="160" t="s">
        <v>338</v>
      </c>
      <c r="C22" s="160" t="s">
        <v>338</v>
      </c>
      <c r="D22" s="160" t="s">
        <v>338</v>
      </c>
      <c r="E22" s="160" t="s">
        <v>338</v>
      </c>
      <c r="F22" s="160">
        <v>30</v>
      </c>
      <c r="G22" s="160">
        <v>52</v>
      </c>
      <c r="H22" s="160">
        <v>31</v>
      </c>
      <c r="I22" s="160">
        <v>393</v>
      </c>
      <c r="J22" s="160">
        <v>42</v>
      </c>
      <c r="K22" s="160">
        <v>18</v>
      </c>
      <c r="L22" s="160">
        <v>7</v>
      </c>
      <c r="M22" s="161">
        <v>86</v>
      </c>
    </row>
    <row r="23" spans="1:13" x14ac:dyDescent="0.25">
      <c r="A23" s="195" t="s">
        <v>277</v>
      </c>
      <c r="B23" s="160" t="s">
        <v>338</v>
      </c>
      <c r="C23" s="160" t="s">
        <v>338</v>
      </c>
      <c r="D23" s="160" t="s">
        <v>338</v>
      </c>
      <c r="E23" s="160" t="s">
        <v>338</v>
      </c>
      <c r="F23" s="160">
        <v>22</v>
      </c>
      <c r="G23" s="160">
        <v>40</v>
      </c>
      <c r="H23" s="160">
        <v>23</v>
      </c>
      <c r="I23" s="160">
        <v>321</v>
      </c>
      <c r="J23" s="160">
        <v>48</v>
      </c>
      <c r="K23" s="160">
        <v>23</v>
      </c>
      <c r="L23" s="160">
        <v>7</v>
      </c>
      <c r="M23" s="161">
        <v>99</v>
      </c>
    </row>
    <row r="24" spans="1:13" x14ac:dyDescent="0.25">
      <c r="A24" s="195" t="s">
        <v>278</v>
      </c>
      <c r="B24" s="160" t="s">
        <v>338</v>
      </c>
      <c r="C24" s="160" t="s">
        <v>338</v>
      </c>
      <c r="D24" s="160" t="s">
        <v>338</v>
      </c>
      <c r="E24" s="160" t="s">
        <v>338</v>
      </c>
      <c r="F24" s="160">
        <v>22</v>
      </c>
      <c r="G24" s="160">
        <v>37</v>
      </c>
      <c r="H24" s="160">
        <v>18</v>
      </c>
      <c r="I24" s="160">
        <v>255</v>
      </c>
      <c r="J24" s="160">
        <v>45</v>
      </c>
      <c r="K24" s="160">
        <v>19</v>
      </c>
      <c r="L24" s="160">
        <v>6</v>
      </c>
      <c r="M24" s="161">
        <v>88</v>
      </c>
    </row>
    <row r="25" spans="1:13" x14ac:dyDescent="0.25">
      <c r="A25" s="195" t="s">
        <v>279</v>
      </c>
      <c r="B25" s="160" t="s">
        <v>338</v>
      </c>
      <c r="C25" s="160" t="s">
        <v>338</v>
      </c>
      <c r="D25" s="160" t="s">
        <v>338</v>
      </c>
      <c r="E25" s="160" t="s">
        <v>338</v>
      </c>
      <c r="F25" s="160">
        <v>22</v>
      </c>
      <c r="G25" s="160">
        <v>38</v>
      </c>
      <c r="H25" s="160">
        <v>19</v>
      </c>
      <c r="I25" s="160">
        <v>287</v>
      </c>
      <c r="J25" s="160">
        <v>44</v>
      </c>
      <c r="K25" s="160">
        <v>21</v>
      </c>
      <c r="L25" s="160">
        <v>7</v>
      </c>
      <c r="M25" s="161">
        <v>88</v>
      </c>
    </row>
    <row r="26" spans="1:13" x14ac:dyDescent="0.25">
      <c r="A26" s="195" t="s">
        <v>280</v>
      </c>
      <c r="B26" s="160" t="s">
        <v>338</v>
      </c>
      <c r="C26" s="160" t="s">
        <v>338</v>
      </c>
      <c r="D26" s="160" t="s">
        <v>338</v>
      </c>
      <c r="E26" s="160" t="s">
        <v>338</v>
      </c>
      <c r="F26" s="160">
        <v>27</v>
      </c>
      <c r="G26" s="160">
        <v>39</v>
      </c>
      <c r="H26" s="160">
        <v>24</v>
      </c>
      <c r="I26" s="160">
        <v>288</v>
      </c>
      <c r="J26" s="160">
        <v>44</v>
      </c>
      <c r="K26" s="160">
        <v>21</v>
      </c>
      <c r="L26" s="160">
        <v>8</v>
      </c>
      <c r="M26" s="161">
        <v>86</v>
      </c>
    </row>
    <row r="27" spans="1:13" x14ac:dyDescent="0.25">
      <c r="A27" s="195" t="s">
        <v>281</v>
      </c>
      <c r="B27" s="160" t="s">
        <v>338</v>
      </c>
      <c r="C27" s="160" t="s">
        <v>338</v>
      </c>
      <c r="D27" s="160" t="s">
        <v>338</v>
      </c>
      <c r="E27" s="160" t="s">
        <v>338</v>
      </c>
      <c r="F27" s="160">
        <v>27</v>
      </c>
      <c r="G27" s="160">
        <v>41</v>
      </c>
      <c r="H27" s="160">
        <v>20</v>
      </c>
      <c r="I27" s="160">
        <v>286</v>
      </c>
      <c r="J27" s="160">
        <v>40</v>
      </c>
      <c r="K27" s="160">
        <v>21</v>
      </c>
      <c r="L27" s="160">
        <v>6</v>
      </c>
      <c r="M27" s="161">
        <v>84</v>
      </c>
    </row>
    <row r="28" spans="1:13" x14ac:dyDescent="0.25">
      <c r="A28" s="195" t="s">
        <v>282</v>
      </c>
      <c r="B28" s="160" t="s">
        <v>338</v>
      </c>
      <c r="C28" s="160" t="s">
        <v>338</v>
      </c>
      <c r="D28" s="160" t="s">
        <v>338</v>
      </c>
      <c r="E28" s="160" t="s">
        <v>338</v>
      </c>
      <c r="F28" s="160">
        <v>25</v>
      </c>
      <c r="G28" s="160">
        <v>42</v>
      </c>
      <c r="H28" s="160">
        <v>21</v>
      </c>
      <c r="I28" s="160">
        <v>287</v>
      </c>
      <c r="J28" s="160">
        <v>42</v>
      </c>
      <c r="K28" s="160">
        <v>19</v>
      </c>
      <c r="L28" s="160">
        <v>7</v>
      </c>
      <c r="M28" s="161">
        <v>76</v>
      </c>
    </row>
    <row r="29" spans="1:13" x14ac:dyDescent="0.25">
      <c r="A29" s="195" t="s">
        <v>283</v>
      </c>
      <c r="B29" s="160" t="s">
        <v>338</v>
      </c>
      <c r="C29" s="160" t="s">
        <v>338</v>
      </c>
      <c r="D29" s="160" t="s">
        <v>338</v>
      </c>
      <c r="E29" s="160" t="s">
        <v>338</v>
      </c>
      <c r="F29" s="160">
        <v>25</v>
      </c>
      <c r="G29" s="160">
        <v>41</v>
      </c>
      <c r="H29" s="160">
        <v>21</v>
      </c>
      <c r="I29" s="160">
        <v>292</v>
      </c>
      <c r="J29" s="160">
        <v>39</v>
      </c>
      <c r="K29" s="160">
        <v>18</v>
      </c>
      <c r="L29" s="160">
        <v>6</v>
      </c>
      <c r="M29" s="161">
        <v>74</v>
      </c>
    </row>
    <row r="30" spans="1:13" x14ac:dyDescent="0.25">
      <c r="A30" s="195" t="s">
        <v>284</v>
      </c>
      <c r="B30" s="160" t="s">
        <v>338</v>
      </c>
      <c r="C30" s="160" t="s">
        <v>338</v>
      </c>
      <c r="D30" s="160" t="s">
        <v>338</v>
      </c>
      <c r="E30" s="160" t="s">
        <v>338</v>
      </c>
      <c r="F30" s="160">
        <v>25</v>
      </c>
      <c r="G30" s="160">
        <v>39</v>
      </c>
      <c r="H30" s="160">
        <v>24</v>
      </c>
      <c r="I30" s="160">
        <v>302</v>
      </c>
      <c r="J30" s="160">
        <v>36</v>
      </c>
      <c r="K30" s="160">
        <v>17</v>
      </c>
      <c r="L30" s="160">
        <v>6</v>
      </c>
      <c r="M30" s="161">
        <v>68</v>
      </c>
    </row>
    <row r="31" spans="1:13" x14ac:dyDescent="0.25">
      <c r="A31" s="195" t="s">
        <v>285</v>
      </c>
      <c r="B31" s="160" t="s">
        <v>338</v>
      </c>
      <c r="C31" s="160" t="s">
        <v>338</v>
      </c>
      <c r="D31" s="160" t="s">
        <v>338</v>
      </c>
      <c r="E31" s="160" t="s">
        <v>338</v>
      </c>
      <c r="F31" s="160">
        <v>25</v>
      </c>
      <c r="G31" s="160">
        <v>45</v>
      </c>
      <c r="H31" s="160">
        <v>23</v>
      </c>
      <c r="I31" s="160">
        <v>325</v>
      </c>
      <c r="J31" s="160">
        <v>41</v>
      </c>
      <c r="K31" s="160">
        <v>24</v>
      </c>
      <c r="L31" s="160">
        <v>6</v>
      </c>
      <c r="M31" s="161">
        <v>83</v>
      </c>
    </row>
    <row r="32" spans="1:13" x14ac:dyDescent="0.25">
      <c r="A32" s="195" t="s">
        <v>286</v>
      </c>
      <c r="B32" s="160" t="s">
        <v>338</v>
      </c>
      <c r="C32" s="160" t="s">
        <v>338</v>
      </c>
      <c r="D32" s="160" t="s">
        <v>338</v>
      </c>
      <c r="E32" s="160" t="s">
        <v>338</v>
      </c>
      <c r="F32" s="160">
        <v>24</v>
      </c>
      <c r="G32" s="160">
        <v>47</v>
      </c>
      <c r="H32" s="160">
        <v>25</v>
      </c>
      <c r="I32" s="160">
        <v>352</v>
      </c>
      <c r="J32" s="160">
        <v>41</v>
      </c>
      <c r="K32" s="160">
        <v>24</v>
      </c>
      <c r="L32" s="160">
        <v>6</v>
      </c>
      <c r="M32" s="161">
        <v>82</v>
      </c>
    </row>
    <row r="33" spans="1:13" x14ac:dyDescent="0.25">
      <c r="A33" s="195" t="s">
        <v>287</v>
      </c>
      <c r="B33" s="160">
        <v>0</v>
      </c>
      <c r="C33" s="160">
        <v>0</v>
      </c>
      <c r="D33" s="160">
        <v>0</v>
      </c>
      <c r="E33" s="160">
        <v>0</v>
      </c>
      <c r="F33" s="160">
        <v>29</v>
      </c>
      <c r="G33" s="160">
        <v>45</v>
      </c>
      <c r="H33" s="160">
        <v>28</v>
      </c>
      <c r="I33" s="160">
        <v>365</v>
      </c>
      <c r="J33" s="160" t="s">
        <v>338</v>
      </c>
      <c r="K33" s="160" t="s">
        <v>338</v>
      </c>
      <c r="L33" s="160" t="s">
        <v>338</v>
      </c>
      <c r="M33" s="160" t="s">
        <v>338</v>
      </c>
    </row>
    <row r="34" spans="1:13" x14ac:dyDescent="0.25">
      <c r="A34" s="195" t="s">
        <v>288</v>
      </c>
      <c r="B34" s="160">
        <v>0</v>
      </c>
      <c r="C34" s="160">
        <v>0</v>
      </c>
      <c r="D34" s="160">
        <v>0</v>
      </c>
      <c r="E34" s="160">
        <v>0</v>
      </c>
      <c r="F34" s="160">
        <v>29</v>
      </c>
      <c r="G34" s="160">
        <v>48</v>
      </c>
      <c r="H34" s="160">
        <v>29</v>
      </c>
      <c r="I34" s="160">
        <v>372</v>
      </c>
      <c r="J34" s="160" t="s">
        <v>338</v>
      </c>
      <c r="K34" s="160" t="s">
        <v>338</v>
      </c>
      <c r="L34" s="160" t="s">
        <v>338</v>
      </c>
      <c r="M34" s="160" t="s">
        <v>338</v>
      </c>
    </row>
    <row r="35" spans="1:13" x14ac:dyDescent="0.25">
      <c r="A35" s="195" t="s">
        <v>289</v>
      </c>
      <c r="B35" s="160">
        <v>0</v>
      </c>
      <c r="C35" s="160">
        <v>0</v>
      </c>
      <c r="D35" s="160">
        <v>0</v>
      </c>
      <c r="E35" s="160">
        <v>0</v>
      </c>
      <c r="F35" s="160">
        <v>32</v>
      </c>
      <c r="G35" s="160">
        <v>51</v>
      </c>
      <c r="H35" s="160">
        <v>33</v>
      </c>
      <c r="I35" s="160">
        <v>397</v>
      </c>
      <c r="J35" s="160" t="s">
        <v>338</v>
      </c>
      <c r="K35" s="160" t="s">
        <v>338</v>
      </c>
      <c r="L35" s="160" t="s">
        <v>338</v>
      </c>
      <c r="M35" s="160" t="s">
        <v>338</v>
      </c>
    </row>
    <row r="36" spans="1:13" x14ac:dyDescent="0.25">
      <c r="A36" s="195" t="s">
        <v>290</v>
      </c>
      <c r="B36" s="160" t="s">
        <v>338</v>
      </c>
      <c r="C36" s="160" t="s">
        <v>338</v>
      </c>
      <c r="D36" s="160" t="s">
        <v>338</v>
      </c>
      <c r="E36" s="160" t="s">
        <v>338</v>
      </c>
      <c r="F36" s="160">
        <v>29</v>
      </c>
      <c r="G36" s="160">
        <v>44</v>
      </c>
      <c r="H36" s="160">
        <v>31</v>
      </c>
      <c r="I36" s="160">
        <v>382</v>
      </c>
      <c r="J36" s="160">
        <v>35</v>
      </c>
      <c r="K36" s="160">
        <v>21</v>
      </c>
      <c r="L36" s="160">
        <v>6</v>
      </c>
      <c r="M36" s="161">
        <v>71</v>
      </c>
    </row>
    <row r="37" spans="1:13" x14ac:dyDescent="0.25">
      <c r="A37" s="195" t="s">
        <v>291</v>
      </c>
      <c r="B37" s="160" t="s">
        <v>338</v>
      </c>
      <c r="C37" s="160" t="s">
        <v>338</v>
      </c>
      <c r="D37" s="160" t="s">
        <v>338</v>
      </c>
      <c r="E37" s="160" t="s">
        <v>338</v>
      </c>
      <c r="F37" s="160">
        <v>22</v>
      </c>
      <c r="G37" s="160">
        <v>41</v>
      </c>
      <c r="H37" s="160">
        <v>28</v>
      </c>
      <c r="I37" s="160">
        <v>310</v>
      </c>
      <c r="J37" s="160" t="s">
        <v>338</v>
      </c>
      <c r="K37" s="160" t="s">
        <v>338</v>
      </c>
      <c r="L37" s="160" t="s">
        <v>338</v>
      </c>
      <c r="M37" s="160" t="s">
        <v>338</v>
      </c>
    </row>
    <row r="38" spans="1:13" x14ac:dyDescent="0.25">
      <c r="A38" s="195" t="s">
        <v>292</v>
      </c>
      <c r="B38" s="160" t="s">
        <v>338</v>
      </c>
      <c r="C38" s="160" t="s">
        <v>338</v>
      </c>
      <c r="D38" s="160" t="s">
        <v>338</v>
      </c>
      <c r="E38" s="160" t="s">
        <v>338</v>
      </c>
      <c r="F38" s="160">
        <v>15</v>
      </c>
      <c r="G38" s="160">
        <v>37</v>
      </c>
      <c r="H38" s="160">
        <v>21</v>
      </c>
      <c r="I38" s="160">
        <v>265</v>
      </c>
      <c r="J38" s="160" t="s">
        <v>338</v>
      </c>
      <c r="K38" s="160" t="s">
        <v>338</v>
      </c>
      <c r="L38" s="160" t="s">
        <v>338</v>
      </c>
      <c r="M38" s="160" t="s">
        <v>338</v>
      </c>
    </row>
    <row r="39" spans="1:13" x14ac:dyDescent="0.25">
      <c r="A39" s="195" t="s">
        <v>293</v>
      </c>
      <c r="B39" s="160" t="s">
        <v>338</v>
      </c>
      <c r="C39" s="160" t="s">
        <v>338</v>
      </c>
      <c r="D39" s="160" t="s">
        <v>338</v>
      </c>
      <c r="E39" s="160" t="s">
        <v>338</v>
      </c>
      <c r="F39" s="160">
        <v>13</v>
      </c>
      <c r="G39" s="160">
        <v>33</v>
      </c>
      <c r="H39" s="160">
        <v>20</v>
      </c>
      <c r="I39" s="160">
        <v>251</v>
      </c>
      <c r="J39" s="160" t="s">
        <v>338</v>
      </c>
      <c r="K39" s="160" t="s">
        <v>338</v>
      </c>
      <c r="L39" s="160" t="s">
        <v>338</v>
      </c>
      <c r="M39" s="160" t="s">
        <v>338</v>
      </c>
    </row>
    <row r="40" spans="1:13" x14ac:dyDescent="0.25">
      <c r="A40" s="195" t="s">
        <v>294</v>
      </c>
      <c r="B40" s="160" t="s">
        <v>338</v>
      </c>
      <c r="C40" s="160" t="s">
        <v>338</v>
      </c>
      <c r="D40" s="160" t="s">
        <v>338</v>
      </c>
      <c r="E40" s="160" t="s">
        <v>338</v>
      </c>
      <c r="F40" s="160">
        <v>12</v>
      </c>
      <c r="G40" s="160">
        <v>30</v>
      </c>
      <c r="H40" s="160">
        <v>21</v>
      </c>
      <c r="I40" s="160">
        <v>235</v>
      </c>
      <c r="J40" s="160" t="s">
        <v>338</v>
      </c>
      <c r="K40" s="160" t="s">
        <v>338</v>
      </c>
      <c r="L40" s="160" t="s">
        <v>338</v>
      </c>
      <c r="M40" s="160" t="s">
        <v>338</v>
      </c>
    </row>
    <row r="41" spans="1:13" x14ac:dyDescent="0.25">
      <c r="A41" s="195" t="s">
        <v>295</v>
      </c>
      <c r="B41" s="160" t="s">
        <v>338</v>
      </c>
      <c r="C41" s="160" t="s">
        <v>338</v>
      </c>
      <c r="D41" s="160" t="s">
        <v>338</v>
      </c>
      <c r="E41" s="160" t="s">
        <v>338</v>
      </c>
      <c r="F41" s="160">
        <v>11</v>
      </c>
      <c r="G41" s="160">
        <v>30</v>
      </c>
      <c r="H41" s="160">
        <v>21</v>
      </c>
      <c r="I41" s="160">
        <v>223</v>
      </c>
      <c r="J41" s="160" t="s">
        <v>338</v>
      </c>
      <c r="K41" s="160" t="s">
        <v>338</v>
      </c>
      <c r="L41" s="160" t="s">
        <v>338</v>
      </c>
      <c r="M41" s="160" t="s">
        <v>338</v>
      </c>
    </row>
    <row r="42" spans="1:13" x14ac:dyDescent="0.25">
      <c r="A42" s="195" t="s">
        <v>296</v>
      </c>
      <c r="B42" s="160" t="s">
        <v>338</v>
      </c>
      <c r="C42" s="160" t="s">
        <v>338</v>
      </c>
      <c r="D42" s="160" t="s">
        <v>338</v>
      </c>
      <c r="E42" s="160" t="s">
        <v>338</v>
      </c>
      <c r="F42" s="160">
        <v>11</v>
      </c>
      <c r="G42" s="160">
        <v>28</v>
      </c>
      <c r="H42" s="160">
        <v>17</v>
      </c>
      <c r="I42" s="160">
        <v>205</v>
      </c>
      <c r="J42" s="160" t="s">
        <v>338</v>
      </c>
      <c r="K42" s="160" t="s">
        <v>338</v>
      </c>
      <c r="L42" s="160" t="s">
        <v>338</v>
      </c>
      <c r="M42" s="160" t="s">
        <v>338</v>
      </c>
    </row>
    <row r="43" spans="1:13" x14ac:dyDescent="0.25">
      <c r="A43" s="195" t="s">
        <v>297</v>
      </c>
      <c r="B43" s="160" t="s">
        <v>338</v>
      </c>
      <c r="C43" s="160" t="s">
        <v>338</v>
      </c>
      <c r="D43" s="160" t="s">
        <v>338</v>
      </c>
      <c r="E43" s="160" t="s">
        <v>338</v>
      </c>
      <c r="F43" s="160">
        <v>11</v>
      </c>
      <c r="G43" s="160">
        <v>21</v>
      </c>
      <c r="H43" s="160">
        <v>16</v>
      </c>
      <c r="I43" s="160">
        <v>175</v>
      </c>
      <c r="J43" s="160" t="s">
        <v>338</v>
      </c>
      <c r="K43" s="160" t="s">
        <v>338</v>
      </c>
      <c r="L43" s="160" t="s">
        <v>338</v>
      </c>
      <c r="M43" s="160" t="s">
        <v>338</v>
      </c>
    </row>
    <row r="44" spans="1:13" x14ac:dyDescent="0.25">
      <c r="A44" s="195" t="s">
        <v>298</v>
      </c>
      <c r="B44" s="160" t="s">
        <v>338</v>
      </c>
      <c r="C44" s="160" t="s">
        <v>338</v>
      </c>
      <c r="D44" s="160" t="s">
        <v>338</v>
      </c>
      <c r="E44" s="160" t="s">
        <v>338</v>
      </c>
      <c r="F44" s="160">
        <v>13</v>
      </c>
      <c r="G44" s="160">
        <v>20</v>
      </c>
      <c r="H44" s="160">
        <v>17</v>
      </c>
      <c r="I44" s="160">
        <v>166</v>
      </c>
      <c r="J44" s="160" t="s">
        <v>338</v>
      </c>
      <c r="K44" s="160" t="s">
        <v>338</v>
      </c>
      <c r="L44" s="160" t="s">
        <v>338</v>
      </c>
      <c r="M44" s="160" t="s">
        <v>338</v>
      </c>
    </row>
    <row r="45" spans="1:13" x14ac:dyDescent="0.25">
      <c r="A45" s="195" t="s">
        <v>299</v>
      </c>
      <c r="B45" s="160" t="s">
        <v>338</v>
      </c>
      <c r="C45" s="160" t="s">
        <v>338</v>
      </c>
      <c r="D45" s="160" t="s">
        <v>338</v>
      </c>
      <c r="E45" s="160" t="s">
        <v>338</v>
      </c>
      <c r="F45" s="160">
        <v>8</v>
      </c>
      <c r="G45" s="160">
        <v>17</v>
      </c>
      <c r="H45" s="160">
        <v>14</v>
      </c>
      <c r="I45" s="160">
        <v>147</v>
      </c>
      <c r="J45" s="160" t="s">
        <v>338</v>
      </c>
      <c r="K45" s="160" t="s">
        <v>338</v>
      </c>
      <c r="L45" s="160" t="s">
        <v>338</v>
      </c>
      <c r="M45" s="160" t="s">
        <v>338</v>
      </c>
    </row>
    <row r="46" spans="1:13" x14ac:dyDescent="0.25">
      <c r="A46" s="195" t="s">
        <v>300</v>
      </c>
      <c r="B46" s="160" t="s">
        <v>338</v>
      </c>
      <c r="C46" s="160" t="s">
        <v>338</v>
      </c>
      <c r="D46" s="160" t="s">
        <v>338</v>
      </c>
      <c r="E46" s="160" t="s">
        <v>338</v>
      </c>
      <c r="F46" s="160">
        <v>8</v>
      </c>
      <c r="G46" s="160">
        <v>17</v>
      </c>
      <c r="H46" s="160">
        <v>13</v>
      </c>
      <c r="I46" s="160">
        <v>136</v>
      </c>
      <c r="J46" s="160" t="s">
        <v>338</v>
      </c>
      <c r="K46" s="160" t="s">
        <v>338</v>
      </c>
      <c r="L46" s="160" t="s">
        <v>338</v>
      </c>
      <c r="M46" s="160" t="s">
        <v>338</v>
      </c>
    </row>
    <row r="47" spans="1:13" x14ac:dyDescent="0.25">
      <c r="A47" s="195" t="s">
        <v>301</v>
      </c>
      <c r="B47" s="160" t="s">
        <v>338</v>
      </c>
      <c r="C47" s="160" t="s">
        <v>338</v>
      </c>
      <c r="D47" s="160" t="s">
        <v>338</v>
      </c>
      <c r="E47" s="160" t="s">
        <v>338</v>
      </c>
      <c r="F47" s="160">
        <v>5</v>
      </c>
      <c r="G47" s="160">
        <v>13</v>
      </c>
      <c r="H47" s="160">
        <v>10</v>
      </c>
      <c r="I47" s="160">
        <v>104</v>
      </c>
      <c r="J47" s="160" t="s">
        <v>338</v>
      </c>
      <c r="K47" s="160" t="s">
        <v>338</v>
      </c>
      <c r="L47" s="160" t="s">
        <v>338</v>
      </c>
      <c r="M47" s="160" t="s">
        <v>338</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71"/>
  <sheetViews>
    <sheetView workbookViewId="0">
      <pane ySplit="1" topLeftCell="A2" activePane="bottomLeft" state="frozen"/>
      <selection pane="bottomLeft" activeCell="A2" sqref="A2"/>
    </sheetView>
  </sheetViews>
  <sheetFormatPr defaultColWidth="8.88671875" defaultRowHeight="13.8" x14ac:dyDescent="0.25"/>
  <cols>
    <col min="1" max="1" width="12.77734375" style="104" bestFit="1" customWidth="1"/>
    <col min="2" max="2" width="18.88671875" style="104" bestFit="1" customWidth="1"/>
    <col min="3" max="3" width="17.21875" style="104" bestFit="1" customWidth="1"/>
    <col min="4" max="4" width="20" style="104" bestFit="1" customWidth="1"/>
    <col min="5" max="5" width="16.109375" style="104" bestFit="1" customWidth="1"/>
    <col min="6" max="6" width="20.5546875" style="104" bestFit="1" customWidth="1"/>
    <col min="7" max="7" width="18.77734375" style="104" bestFit="1" customWidth="1"/>
    <col min="8" max="8" width="21.5546875" style="104" bestFit="1" customWidth="1"/>
    <col min="9" max="9" width="17.6640625" style="104" bestFit="1" customWidth="1"/>
    <col min="10" max="10" width="23.21875" style="104" bestFit="1" customWidth="1"/>
    <col min="11" max="11" width="21.5546875" style="104" bestFit="1" customWidth="1"/>
    <col min="12" max="12" width="24.33203125" style="104" bestFit="1" customWidth="1"/>
    <col min="13" max="13" width="20.44140625" style="104" bestFit="1" customWidth="1"/>
    <col min="14" max="14" width="23.21875" style="104" bestFit="1" customWidth="1"/>
    <col min="15" max="15" width="18.21875" style="104" bestFit="1" customWidth="1"/>
    <col min="16" max="16" width="19.21875" style="104" bestFit="1" customWidth="1"/>
    <col min="17" max="17" width="11.88671875" style="104" bestFit="1" customWidth="1"/>
    <col min="18" max="18" width="10.21875" style="104" bestFit="1" customWidth="1"/>
    <col min="19" max="19" width="9.109375" style="104" bestFit="1" customWidth="1"/>
    <col min="20" max="20" width="11.21875" style="104" bestFit="1" customWidth="1"/>
    <col min="21" max="21" width="7.21875" style="104" bestFit="1" customWidth="1"/>
    <col min="22" max="22" width="7.88671875" style="104" bestFit="1" customWidth="1"/>
    <col min="23" max="16384" width="8.88671875" style="104"/>
  </cols>
  <sheetData>
    <row r="1" spans="1:13" s="190" customFormat="1" ht="31.2" x14ac:dyDescent="0.25">
      <c r="A1" s="191" t="s">
        <v>302</v>
      </c>
      <c r="B1" s="91" t="s">
        <v>334</v>
      </c>
      <c r="C1" s="91" t="s">
        <v>335</v>
      </c>
      <c r="D1" s="91" t="s">
        <v>329</v>
      </c>
      <c r="E1" s="91" t="s">
        <v>336</v>
      </c>
      <c r="F1" s="91" t="s">
        <v>303</v>
      </c>
      <c r="G1" s="91" t="s">
        <v>324</v>
      </c>
      <c r="H1" s="91" t="s">
        <v>304</v>
      </c>
      <c r="I1" s="91" t="s">
        <v>225</v>
      </c>
      <c r="J1" s="91" t="s">
        <v>332</v>
      </c>
      <c r="K1" s="91" t="s">
        <v>333</v>
      </c>
      <c r="L1" s="91" t="s">
        <v>330</v>
      </c>
      <c r="M1" s="91" t="s">
        <v>331</v>
      </c>
    </row>
    <row r="2" spans="1:13" x14ac:dyDescent="0.25">
      <c r="A2" s="196" t="s">
        <v>232</v>
      </c>
      <c r="B2" s="131" t="s">
        <v>338</v>
      </c>
      <c r="C2" s="131" t="s">
        <v>338</v>
      </c>
      <c r="D2" s="131" t="s">
        <v>338</v>
      </c>
      <c r="E2" s="131" t="s">
        <v>338</v>
      </c>
      <c r="F2" s="131">
        <v>30</v>
      </c>
      <c r="G2" s="131">
        <v>16</v>
      </c>
      <c r="H2" s="131">
        <v>7</v>
      </c>
      <c r="I2" s="131">
        <v>59</v>
      </c>
      <c r="J2" s="131">
        <v>20</v>
      </c>
      <c r="K2" s="131">
        <v>25</v>
      </c>
      <c r="L2" s="131">
        <v>17</v>
      </c>
      <c r="M2" s="133">
        <v>255</v>
      </c>
    </row>
    <row r="3" spans="1:13" x14ac:dyDescent="0.25">
      <c r="A3" s="170" t="s">
        <v>233</v>
      </c>
      <c r="B3" s="131" t="s">
        <v>338</v>
      </c>
      <c r="C3" s="131" t="s">
        <v>338</v>
      </c>
      <c r="D3" s="131" t="s">
        <v>338</v>
      </c>
      <c r="E3" s="131" t="s">
        <v>338</v>
      </c>
      <c r="F3" s="104">
        <v>28</v>
      </c>
      <c r="G3" s="104">
        <v>15</v>
      </c>
      <c r="H3" s="104">
        <v>6</v>
      </c>
      <c r="I3" s="104">
        <v>56</v>
      </c>
      <c r="J3" s="104">
        <v>18</v>
      </c>
      <c r="K3" s="104">
        <v>24</v>
      </c>
      <c r="L3" s="104">
        <v>17</v>
      </c>
      <c r="M3" s="132">
        <v>266</v>
      </c>
    </row>
    <row r="4" spans="1:13" x14ac:dyDescent="0.25">
      <c r="A4" s="170" t="s">
        <v>234</v>
      </c>
      <c r="B4" s="131" t="s">
        <v>338</v>
      </c>
      <c r="C4" s="131" t="s">
        <v>338</v>
      </c>
      <c r="D4" s="131" t="s">
        <v>338</v>
      </c>
      <c r="E4" s="131" t="s">
        <v>338</v>
      </c>
      <c r="F4" s="104">
        <v>33</v>
      </c>
      <c r="G4" s="104">
        <v>16</v>
      </c>
      <c r="H4" s="104">
        <v>6</v>
      </c>
      <c r="I4" s="104">
        <v>64</v>
      </c>
      <c r="J4" s="104">
        <v>17</v>
      </c>
      <c r="K4" s="104">
        <v>23</v>
      </c>
      <c r="L4" s="104">
        <v>18</v>
      </c>
      <c r="M4" s="132">
        <v>258</v>
      </c>
    </row>
    <row r="5" spans="1:13" x14ac:dyDescent="0.25">
      <c r="A5" s="170" t="s">
        <v>235</v>
      </c>
      <c r="B5" s="131" t="s">
        <v>338</v>
      </c>
      <c r="C5" s="131" t="s">
        <v>338</v>
      </c>
      <c r="D5" s="131" t="s">
        <v>338</v>
      </c>
      <c r="E5" s="131" t="s">
        <v>338</v>
      </c>
      <c r="F5" s="104">
        <v>34</v>
      </c>
      <c r="G5" s="104">
        <v>16</v>
      </c>
      <c r="H5" s="104">
        <v>6</v>
      </c>
      <c r="I5" s="104">
        <v>63</v>
      </c>
      <c r="J5" s="104">
        <v>17</v>
      </c>
      <c r="K5" s="104">
        <v>24</v>
      </c>
      <c r="L5" s="104">
        <v>15</v>
      </c>
      <c r="M5" s="132">
        <v>263</v>
      </c>
    </row>
    <row r="6" spans="1:13" x14ac:dyDescent="0.25">
      <c r="A6" s="170" t="s">
        <v>236</v>
      </c>
      <c r="B6" s="131" t="s">
        <v>338</v>
      </c>
      <c r="C6" s="131" t="s">
        <v>338</v>
      </c>
      <c r="D6" s="131" t="s">
        <v>338</v>
      </c>
      <c r="E6" s="131" t="s">
        <v>338</v>
      </c>
      <c r="F6" s="104">
        <v>35</v>
      </c>
      <c r="G6" s="104">
        <v>17</v>
      </c>
      <c r="H6" s="104">
        <v>7</v>
      </c>
      <c r="I6" s="104">
        <v>66</v>
      </c>
      <c r="J6" s="104">
        <v>17</v>
      </c>
      <c r="K6" s="104">
        <v>25</v>
      </c>
      <c r="L6" s="104">
        <v>17</v>
      </c>
      <c r="M6" s="132">
        <v>274</v>
      </c>
    </row>
    <row r="7" spans="1:13" x14ac:dyDescent="0.25">
      <c r="A7" s="170" t="s">
        <v>237</v>
      </c>
      <c r="B7" s="131" t="s">
        <v>338</v>
      </c>
      <c r="C7" s="131" t="s">
        <v>338</v>
      </c>
      <c r="D7" s="131" t="s">
        <v>338</v>
      </c>
      <c r="E7" s="131" t="s">
        <v>338</v>
      </c>
      <c r="F7" s="104">
        <v>37</v>
      </c>
      <c r="G7" s="104">
        <v>16</v>
      </c>
      <c r="H7" s="104">
        <v>9</v>
      </c>
      <c r="I7" s="104">
        <v>67</v>
      </c>
      <c r="J7" s="104">
        <v>18</v>
      </c>
      <c r="K7" s="104">
        <v>27</v>
      </c>
      <c r="L7" s="104">
        <v>17</v>
      </c>
      <c r="M7" s="132">
        <v>289</v>
      </c>
    </row>
    <row r="8" spans="1:13" x14ac:dyDescent="0.25">
      <c r="A8" s="170" t="s">
        <v>238</v>
      </c>
      <c r="B8" s="131" t="s">
        <v>338</v>
      </c>
      <c r="C8" s="131" t="s">
        <v>338</v>
      </c>
      <c r="D8" s="131" t="s">
        <v>338</v>
      </c>
      <c r="E8" s="131" t="s">
        <v>338</v>
      </c>
      <c r="F8" s="104">
        <v>35</v>
      </c>
      <c r="G8" s="104">
        <v>16</v>
      </c>
      <c r="H8" s="104">
        <v>10</v>
      </c>
      <c r="I8" s="104">
        <v>64</v>
      </c>
      <c r="J8" s="104">
        <v>17</v>
      </c>
      <c r="K8" s="104">
        <v>23</v>
      </c>
      <c r="L8" s="104">
        <v>16</v>
      </c>
      <c r="M8" s="132">
        <v>288</v>
      </c>
    </row>
    <row r="9" spans="1:13" x14ac:dyDescent="0.25">
      <c r="A9" s="170" t="s">
        <v>239</v>
      </c>
      <c r="B9" s="131" t="s">
        <v>338</v>
      </c>
      <c r="C9" s="131" t="s">
        <v>338</v>
      </c>
      <c r="D9" s="131" t="s">
        <v>338</v>
      </c>
      <c r="E9" s="131" t="s">
        <v>338</v>
      </c>
      <c r="F9" s="104">
        <v>32</v>
      </c>
      <c r="G9" s="104">
        <v>14</v>
      </c>
      <c r="H9" s="104">
        <v>9</v>
      </c>
      <c r="I9" s="104">
        <v>61</v>
      </c>
      <c r="J9" s="104">
        <v>18</v>
      </c>
      <c r="K9" s="104">
        <v>27</v>
      </c>
      <c r="L9" s="104">
        <v>18</v>
      </c>
      <c r="M9" s="132">
        <v>285</v>
      </c>
    </row>
    <row r="10" spans="1:13" x14ac:dyDescent="0.25">
      <c r="A10" s="170" t="s">
        <v>240</v>
      </c>
      <c r="B10" s="131" t="s">
        <v>338</v>
      </c>
      <c r="C10" s="131" t="s">
        <v>338</v>
      </c>
      <c r="D10" s="131" t="s">
        <v>338</v>
      </c>
      <c r="E10" s="131" t="s">
        <v>338</v>
      </c>
      <c r="F10" s="104">
        <v>31</v>
      </c>
      <c r="G10" s="104">
        <v>13</v>
      </c>
      <c r="H10" s="104">
        <v>9</v>
      </c>
      <c r="I10" s="104">
        <v>60</v>
      </c>
      <c r="J10" s="104">
        <v>16</v>
      </c>
      <c r="K10" s="104">
        <v>27</v>
      </c>
      <c r="L10" s="104">
        <v>19</v>
      </c>
      <c r="M10" s="132">
        <v>280</v>
      </c>
    </row>
    <row r="11" spans="1:13" x14ac:dyDescent="0.25">
      <c r="A11" s="170" t="s">
        <v>241</v>
      </c>
      <c r="B11" s="131" t="s">
        <v>338</v>
      </c>
      <c r="C11" s="131" t="s">
        <v>338</v>
      </c>
      <c r="D11" s="131" t="s">
        <v>338</v>
      </c>
      <c r="E11" s="131" t="s">
        <v>338</v>
      </c>
      <c r="F11" s="104">
        <v>30</v>
      </c>
      <c r="G11" s="104">
        <v>12</v>
      </c>
      <c r="H11" s="104">
        <v>8</v>
      </c>
      <c r="I11" s="104">
        <v>59</v>
      </c>
      <c r="J11" s="104">
        <v>14</v>
      </c>
      <c r="K11" s="104">
        <v>28</v>
      </c>
      <c r="L11" s="104">
        <v>18</v>
      </c>
      <c r="M11" s="132">
        <v>270</v>
      </c>
    </row>
    <row r="12" spans="1:13" x14ac:dyDescent="0.25">
      <c r="A12" s="170" t="s">
        <v>242</v>
      </c>
      <c r="B12" s="131" t="s">
        <v>338</v>
      </c>
      <c r="C12" s="131" t="s">
        <v>338</v>
      </c>
      <c r="D12" s="131" t="s">
        <v>338</v>
      </c>
      <c r="E12" s="131" t="s">
        <v>338</v>
      </c>
      <c r="F12" s="104">
        <v>32</v>
      </c>
      <c r="G12" s="104">
        <v>13</v>
      </c>
      <c r="H12" s="104">
        <v>8</v>
      </c>
      <c r="I12" s="104">
        <v>64</v>
      </c>
      <c r="J12" s="104">
        <v>15</v>
      </c>
      <c r="K12" s="104">
        <v>26</v>
      </c>
      <c r="L12" s="104">
        <v>15</v>
      </c>
      <c r="M12" s="132">
        <v>266</v>
      </c>
    </row>
    <row r="13" spans="1:13" x14ac:dyDescent="0.25">
      <c r="A13" s="170" t="s">
        <v>243</v>
      </c>
      <c r="B13" s="131" t="s">
        <v>338</v>
      </c>
      <c r="C13" s="131" t="s">
        <v>338</v>
      </c>
      <c r="D13" s="131" t="s">
        <v>338</v>
      </c>
      <c r="E13" s="131" t="s">
        <v>338</v>
      </c>
      <c r="F13" s="104">
        <v>30</v>
      </c>
      <c r="G13" s="104">
        <v>11</v>
      </c>
      <c r="H13" s="104">
        <v>9</v>
      </c>
      <c r="I13" s="104">
        <v>65</v>
      </c>
      <c r="J13" s="104">
        <v>14</v>
      </c>
      <c r="K13" s="104">
        <v>25</v>
      </c>
      <c r="L13" s="104">
        <v>14</v>
      </c>
      <c r="M13" s="132">
        <v>258</v>
      </c>
    </row>
    <row r="14" spans="1:13" x14ac:dyDescent="0.25">
      <c r="A14" s="170" t="s">
        <v>244</v>
      </c>
      <c r="B14" s="131" t="s">
        <v>338</v>
      </c>
      <c r="C14" s="131" t="s">
        <v>338</v>
      </c>
      <c r="D14" s="131" t="s">
        <v>338</v>
      </c>
      <c r="E14" s="131" t="s">
        <v>338</v>
      </c>
      <c r="F14" s="104">
        <v>28</v>
      </c>
      <c r="G14" s="104">
        <v>11</v>
      </c>
      <c r="H14" s="104">
        <v>10</v>
      </c>
      <c r="I14" s="104">
        <v>64</v>
      </c>
      <c r="J14" s="104">
        <v>14</v>
      </c>
      <c r="K14" s="104">
        <v>24</v>
      </c>
      <c r="L14" s="104">
        <v>15</v>
      </c>
      <c r="M14" s="132">
        <v>256</v>
      </c>
    </row>
    <row r="15" spans="1:13" x14ac:dyDescent="0.25">
      <c r="A15" s="170" t="s">
        <v>245</v>
      </c>
      <c r="B15" s="131" t="s">
        <v>338</v>
      </c>
      <c r="C15" s="131" t="s">
        <v>338</v>
      </c>
      <c r="D15" s="131" t="s">
        <v>338</v>
      </c>
      <c r="E15" s="131" t="s">
        <v>338</v>
      </c>
      <c r="F15" s="104">
        <v>27</v>
      </c>
      <c r="G15" s="104">
        <v>11</v>
      </c>
      <c r="H15" s="104">
        <v>10</v>
      </c>
      <c r="I15" s="104">
        <v>64</v>
      </c>
      <c r="J15" s="104">
        <v>13</v>
      </c>
      <c r="K15" s="104">
        <v>26</v>
      </c>
      <c r="L15" s="104">
        <v>15</v>
      </c>
      <c r="M15" s="132">
        <v>248</v>
      </c>
    </row>
    <row r="16" spans="1:13" x14ac:dyDescent="0.25">
      <c r="A16" s="170" t="s">
        <v>246</v>
      </c>
      <c r="B16" s="131" t="s">
        <v>338</v>
      </c>
      <c r="C16" s="131" t="s">
        <v>338</v>
      </c>
      <c r="D16" s="131" t="s">
        <v>338</v>
      </c>
      <c r="E16" s="131" t="s">
        <v>338</v>
      </c>
      <c r="F16" s="104">
        <v>22</v>
      </c>
      <c r="G16" s="104">
        <v>9</v>
      </c>
      <c r="H16" s="104">
        <v>11</v>
      </c>
      <c r="I16" s="104">
        <v>56</v>
      </c>
      <c r="J16" s="104">
        <v>13</v>
      </c>
      <c r="K16" s="104">
        <v>29</v>
      </c>
      <c r="L16" s="104">
        <v>14</v>
      </c>
      <c r="M16" s="132">
        <v>244</v>
      </c>
    </row>
    <row r="17" spans="1:13" x14ac:dyDescent="0.25">
      <c r="A17" s="170" t="s">
        <v>247</v>
      </c>
      <c r="B17" s="131" t="s">
        <v>338</v>
      </c>
      <c r="C17" s="131" t="s">
        <v>338</v>
      </c>
      <c r="D17" s="131" t="s">
        <v>338</v>
      </c>
      <c r="E17" s="131" t="s">
        <v>338</v>
      </c>
      <c r="F17" s="104">
        <v>22</v>
      </c>
      <c r="G17" s="104">
        <v>9</v>
      </c>
      <c r="H17" s="104">
        <v>11</v>
      </c>
      <c r="I17" s="104">
        <v>58</v>
      </c>
      <c r="J17" s="104">
        <v>11</v>
      </c>
      <c r="K17" s="104">
        <v>29</v>
      </c>
      <c r="L17" s="104">
        <v>14</v>
      </c>
      <c r="M17" s="132">
        <v>248</v>
      </c>
    </row>
    <row r="18" spans="1:13" x14ac:dyDescent="0.25">
      <c r="A18" s="170" t="s">
        <v>248</v>
      </c>
      <c r="B18" s="131" t="s">
        <v>338</v>
      </c>
      <c r="C18" s="131" t="s">
        <v>338</v>
      </c>
      <c r="D18" s="131" t="s">
        <v>338</v>
      </c>
      <c r="E18" s="131" t="s">
        <v>338</v>
      </c>
      <c r="F18" s="104">
        <v>19</v>
      </c>
      <c r="G18" s="104">
        <v>7</v>
      </c>
      <c r="H18" s="104">
        <v>11</v>
      </c>
      <c r="I18" s="104">
        <v>53</v>
      </c>
      <c r="J18" s="104">
        <v>10</v>
      </c>
      <c r="K18" s="104">
        <v>27</v>
      </c>
      <c r="L18" s="104">
        <v>12</v>
      </c>
      <c r="M18" s="132">
        <v>241</v>
      </c>
    </row>
    <row r="19" spans="1:13" x14ac:dyDescent="0.25">
      <c r="A19" s="170" t="s">
        <v>249</v>
      </c>
      <c r="B19" s="131" t="s">
        <v>338</v>
      </c>
      <c r="C19" s="131" t="s">
        <v>338</v>
      </c>
      <c r="D19" s="131" t="s">
        <v>338</v>
      </c>
      <c r="E19" s="131" t="s">
        <v>338</v>
      </c>
      <c r="F19" s="104">
        <v>18</v>
      </c>
      <c r="G19" s="104">
        <v>7</v>
      </c>
      <c r="H19" s="104">
        <v>9</v>
      </c>
      <c r="I19" s="104">
        <v>54</v>
      </c>
      <c r="J19" s="104">
        <v>12</v>
      </c>
      <c r="K19" s="104">
        <v>27</v>
      </c>
      <c r="L19" s="104">
        <v>11</v>
      </c>
      <c r="M19" s="132">
        <v>227</v>
      </c>
    </row>
    <row r="20" spans="1:13" x14ac:dyDescent="0.25">
      <c r="A20" s="170" t="s">
        <v>250</v>
      </c>
      <c r="B20" s="131" t="s">
        <v>338</v>
      </c>
      <c r="C20" s="131" t="s">
        <v>338</v>
      </c>
      <c r="D20" s="131" t="s">
        <v>338</v>
      </c>
      <c r="E20" s="131" t="s">
        <v>338</v>
      </c>
      <c r="F20" s="104">
        <v>19</v>
      </c>
      <c r="G20" s="104">
        <v>7</v>
      </c>
      <c r="H20" s="104">
        <v>8</v>
      </c>
      <c r="I20" s="104">
        <v>57</v>
      </c>
      <c r="J20" s="104">
        <v>11</v>
      </c>
      <c r="K20" s="104">
        <v>31</v>
      </c>
      <c r="L20" s="104">
        <v>11</v>
      </c>
      <c r="M20" s="132">
        <v>220</v>
      </c>
    </row>
    <row r="21" spans="1:13" x14ac:dyDescent="0.25">
      <c r="A21" s="170" t="s">
        <v>251</v>
      </c>
      <c r="B21" s="131" t="s">
        <v>338</v>
      </c>
      <c r="C21" s="131" t="s">
        <v>338</v>
      </c>
      <c r="D21" s="131" t="s">
        <v>338</v>
      </c>
      <c r="E21" s="131" t="s">
        <v>338</v>
      </c>
      <c r="F21" s="104">
        <v>21</v>
      </c>
      <c r="G21" s="104">
        <v>7</v>
      </c>
      <c r="H21" s="104">
        <v>9</v>
      </c>
      <c r="I21" s="104">
        <v>59</v>
      </c>
      <c r="J21" s="104">
        <v>14</v>
      </c>
      <c r="K21" s="104">
        <v>30</v>
      </c>
      <c r="L21" s="104">
        <v>13</v>
      </c>
      <c r="M21" s="132">
        <v>234</v>
      </c>
    </row>
    <row r="22" spans="1:13" x14ac:dyDescent="0.25">
      <c r="A22" s="170" t="s">
        <v>252</v>
      </c>
      <c r="B22" s="131" t="s">
        <v>338</v>
      </c>
      <c r="C22" s="131" t="s">
        <v>338</v>
      </c>
      <c r="D22" s="131" t="s">
        <v>338</v>
      </c>
      <c r="E22" s="131" t="s">
        <v>338</v>
      </c>
      <c r="F22" s="104">
        <v>20</v>
      </c>
      <c r="G22" s="104">
        <v>8</v>
      </c>
      <c r="H22" s="104">
        <v>8</v>
      </c>
      <c r="I22" s="104">
        <v>60</v>
      </c>
      <c r="J22" s="104">
        <v>13</v>
      </c>
      <c r="K22" s="104">
        <v>29</v>
      </c>
      <c r="L22" s="104">
        <v>13</v>
      </c>
      <c r="M22" s="132">
        <v>233</v>
      </c>
    </row>
    <row r="23" spans="1:13" x14ac:dyDescent="0.25">
      <c r="A23" s="170" t="s">
        <v>253</v>
      </c>
      <c r="B23" s="131" t="s">
        <v>338</v>
      </c>
      <c r="C23" s="131" t="s">
        <v>338</v>
      </c>
      <c r="D23" s="131" t="s">
        <v>338</v>
      </c>
      <c r="E23" s="131" t="s">
        <v>338</v>
      </c>
      <c r="F23" s="104">
        <v>22</v>
      </c>
      <c r="G23" s="104">
        <v>8</v>
      </c>
      <c r="H23" s="104">
        <v>9</v>
      </c>
      <c r="I23" s="104">
        <v>62</v>
      </c>
      <c r="J23" s="104">
        <v>13</v>
      </c>
      <c r="K23" s="104">
        <v>29</v>
      </c>
      <c r="L23" s="104">
        <v>13</v>
      </c>
      <c r="M23" s="132">
        <v>242</v>
      </c>
    </row>
    <row r="24" spans="1:13" x14ac:dyDescent="0.25">
      <c r="A24" s="170" t="s">
        <v>254</v>
      </c>
      <c r="B24" s="131" t="s">
        <v>338</v>
      </c>
      <c r="C24" s="131" t="s">
        <v>338</v>
      </c>
      <c r="D24" s="131" t="s">
        <v>338</v>
      </c>
      <c r="E24" s="131" t="s">
        <v>338</v>
      </c>
      <c r="F24" s="104">
        <v>22</v>
      </c>
      <c r="G24" s="104">
        <v>8</v>
      </c>
      <c r="H24" s="104">
        <v>8</v>
      </c>
      <c r="I24" s="104">
        <v>57</v>
      </c>
      <c r="J24" s="104">
        <v>11</v>
      </c>
      <c r="K24" s="104">
        <v>30</v>
      </c>
      <c r="L24" s="104">
        <v>15</v>
      </c>
      <c r="M24" s="132">
        <v>251</v>
      </c>
    </row>
    <row r="25" spans="1:13" x14ac:dyDescent="0.25">
      <c r="A25" s="170" t="s">
        <v>255</v>
      </c>
      <c r="B25" s="131" t="s">
        <v>338</v>
      </c>
      <c r="C25" s="131" t="s">
        <v>338</v>
      </c>
      <c r="D25" s="131" t="s">
        <v>338</v>
      </c>
      <c r="E25" s="131" t="s">
        <v>338</v>
      </c>
      <c r="F25" s="104">
        <v>20</v>
      </c>
      <c r="G25" s="104">
        <v>6</v>
      </c>
      <c r="H25" s="104">
        <v>7</v>
      </c>
      <c r="I25" s="104">
        <v>55</v>
      </c>
      <c r="J25" s="104">
        <v>12</v>
      </c>
      <c r="K25" s="104">
        <v>30</v>
      </c>
      <c r="L25" s="104">
        <v>18</v>
      </c>
      <c r="M25" s="132">
        <v>259</v>
      </c>
    </row>
    <row r="26" spans="1:13" x14ac:dyDescent="0.25">
      <c r="A26" s="170" t="s">
        <v>256</v>
      </c>
      <c r="B26" s="131" t="s">
        <v>338</v>
      </c>
      <c r="C26" s="131" t="s">
        <v>338</v>
      </c>
      <c r="D26" s="131" t="s">
        <v>338</v>
      </c>
      <c r="E26" s="131" t="s">
        <v>338</v>
      </c>
      <c r="F26" s="104">
        <v>21</v>
      </c>
      <c r="G26" s="104">
        <v>8</v>
      </c>
      <c r="H26" s="104">
        <v>7</v>
      </c>
      <c r="I26" s="104">
        <v>53</v>
      </c>
      <c r="J26" s="104">
        <v>11</v>
      </c>
      <c r="K26" s="104">
        <v>31</v>
      </c>
      <c r="L26" s="104">
        <v>20</v>
      </c>
      <c r="M26" s="132">
        <v>262</v>
      </c>
    </row>
    <row r="27" spans="1:13" x14ac:dyDescent="0.25">
      <c r="A27" s="170" t="s">
        <v>257</v>
      </c>
      <c r="B27" s="131" t="s">
        <v>338</v>
      </c>
      <c r="C27" s="131" t="s">
        <v>338</v>
      </c>
      <c r="D27" s="131" t="s">
        <v>338</v>
      </c>
      <c r="E27" s="131" t="s">
        <v>338</v>
      </c>
      <c r="F27" s="104">
        <v>26</v>
      </c>
      <c r="G27" s="104">
        <v>10</v>
      </c>
      <c r="H27" s="104">
        <v>8</v>
      </c>
      <c r="I27" s="104">
        <v>63</v>
      </c>
      <c r="J27" s="104">
        <v>12</v>
      </c>
      <c r="K27" s="104">
        <v>29</v>
      </c>
      <c r="L27" s="104">
        <v>21</v>
      </c>
      <c r="M27" s="132">
        <v>260</v>
      </c>
    </row>
    <row r="28" spans="1:13" x14ac:dyDescent="0.25">
      <c r="A28" s="170" t="s">
        <v>258</v>
      </c>
      <c r="B28" s="131" t="s">
        <v>338</v>
      </c>
      <c r="C28" s="131" t="s">
        <v>338</v>
      </c>
      <c r="D28" s="131" t="s">
        <v>338</v>
      </c>
      <c r="E28" s="131" t="s">
        <v>338</v>
      </c>
      <c r="F28" s="104">
        <v>28</v>
      </c>
      <c r="G28" s="104">
        <v>11</v>
      </c>
      <c r="H28" s="104">
        <v>7</v>
      </c>
      <c r="I28" s="104">
        <v>67</v>
      </c>
      <c r="J28" s="104">
        <v>12</v>
      </c>
      <c r="K28" s="104">
        <v>26</v>
      </c>
      <c r="L28" s="104">
        <v>22</v>
      </c>
      <c r="M28" s="132">
        <v>260</v>
      </c>
    </row>
    <row r="29" spans="1:13" x14ac:dyDescent="0.25">
      <c r="A29" s="170" t="s">
        <v>259</v>
      </c>
      <c r="B29" s="131" t="s">
        <v>338</v>
      </c>
      <c r="C29" s="131" t="s">
        <v>338</v>
      </c>
      <c r="D29" s="131" t="s">
        <v>338</v>
      </c>
      <c r="E29" s="131" t="s">
        <v>338</v>
      </c>
      <c r="F29" s="104">
        <v>28</v>
      </c>
      <c r="G29" s="104">
        <v>12</v>
      </c>
      <c r="H29" s="104">
        <v>6</v>
      </c>
      <c r="I29" s="104">
        <v>66</v>
      </c>
      <c r="J29" s="104">
        <v>12</v>
      </c>
      <c r="K29" s="104">
        <v>26</v>
      </c>
      <c r="L29" s="104">
        <v>23</v>
      </c>
      <c r="M29" s="132">
        <v>261</v>
      </c>
    </row>
    <row r="30" spans="1:13" x14ac:dyDescent="0.25">
      <c r="A30" s="170" t="s">
        <v>260</v>
      </c>
      <c r="B30" s="131" t="s">
        <v>338</v>
      </c>
      <c r="C30" s="131" t="s">
        <v>338</v>
      </c>
      <c r="D30" s="131" t="s">
        <v>338</v>
      </c>
      <c r="E30" s="131" t="s">
        <v>338</v>
      </c>
      <c r="F30" s="104">
        <v>31</v>
      </c>
      <c r="G30" s="104">
        <v>17</v>
      </c>
      <c r="H30" s="104">
        <v>6</v>
      </c>
      <c r="I30" s="104">
        <v>76</v>
      </c>
      <c r="J30" s="104">
        <v>14</v>
      </c>
      <c r="K30" s="104">
        <v>25</v>
      </c>
      <c r="L30" s="104">
        <v>25</v>
      </c>
      <c r="M30" s="132">
        <v>262</v>
      </c>
    </row>
    <row r="31" spans="1:13" x14ac:dyDescent="0.25">
      <c r="A31" s="170" t="s">
        <v>261</v>
      </c>
      <c r="B31" s="131" t="s">
        <v>338</v>
      </c>
      <c r="C31" s="131" t="s">
        <v>338</v>
      </c>
      <c r="D31" s="131" t="s">
        <v>338</v>
      </c>
      <c r="E31" s="131" t="s">
        <v>338</v>
      </c>
      <c r="F31" s="104">
        <v>34</v>
      </c>
      <c r="G31" s="104">
        <v>20</v>
      </c>
      <c r="H31" s="104">
        <v>7</v>
      </c>
      <c r="I31" s="104">
        <v>80</v>
      </c>
      <c r="J31" s="104">
        <v>12</v>
      </c>
      <c r="K31" s="104">
        <v>24</v>
      </c>
      <c r="L31" s="104">
        <v>26</v>
      </c>
      <c r="M31" s="132">
        <v>267</v>
      </c>
    </row>
    <row r="32" spans="1:13" x14ac:dyDescent="0.25">
      <c r="A32" s="170" t="s">
        <v>262</v>
      </c>
      <c r="B32" s="131" t="s">
        <v>338</v>
      </c>
      <c r="C32" s="131" t="s">
        <v>338</v>
      </c>
      <c r="D32" s="131" t="s">
        <v>338</v>
      </c>
      <c r="E32" s="131" t="s">
        <v>338</v>
      </c>
      <c r="F32" s="104">
        <v>33</v>
      </c>
      <c r="G32" s="104">
        <v>21</v>
      </c>
      <c r="H32" s="104">
        <v>7</v>
      </c>
      <c r="I32" s="104">
        <v>82</v>
      </c>
      <c r="J32" s="104">
        <v>15</v>
      </c>
      <c r="K32" s="104">
        <v>21</v>
      </c>
      <c r="L32" s="104">
        <v>27</v>
      </c>
      <c r="M32" s="132">
        <v>293</v>
      </c>
    </row>
    <row r="33" spans="1:13" x14ac:dyDescent="0.25">
      <c r="A33" s="170" t="s">
        <v>263</v>
      </c>
      <c r="B33" s="131" t="s">
        <v>338</v>
      </c>
      <c r="C33" s="131" t="s">
        <v>338</v>
      </c>
      <c r="D33" s="131" t="s">
        <v>338</v>
      </c>
      <c r="E33" s="131" t="s">
        <v>338</v>
      </c>
      <c r="F33" s="104">
        <v>36</v>
      </c>
      <c r="G33" s="104">
        <v>24</v>
      </c>
      <c r="H33" s="104">
        <v>8</v>
      </c>
      <c r="I33" s="104">
        <v>88</v>
      </c>
      <c r="J33" s="104">
        <v>13</v>
      </c>
      <c r="K33" s="104">
        <v>21</v>
      </c>
      <c r="L33" s="104">
        <v>23</v>
      </c>
      <c r="M33" s="132">
        <v>293</v>
      </c>
    </row>
    <row r="34" spans="1:13" x14ac:dyDescent="0.25">
      <c r="A34" s="170" t="s">
        <v>264</v>
      </c>
      <c r="B34" s="131" t="s">
        <v>338</v>
      </c>
      <c r="C34" s="131" t="s">
        <v>338</v>
      </c>
      <c r="D34" s="131" t="s">
        <v>338</v>
      </c>
      <c r="E34" s="131" t="s">
        <v>338</v>
      </c>
      <c r="F34" s="104">
        <v>36</v>
      </c>
      <c r="G34" s="104">
        <v>23</v>
      </c>
      <c r="H34" s="104">
        <v>8</v>
      </c>
      <c r="I34" s="104">
        <v>91</v>
      </c>
      <c r="J34" s="104">
        <v>15</v>
      </c>
      <c r="K34" s="104">
        <v>23</v>
      </c>
      <c r="L34" s="104">
        <v>21</v>
      </c>
      <c r="M34" s="132">
        <v>291</v>
      </c>
    </row>
    <row r="35" spans="1:13" x14ac:dyDescent="0.25">
      <c r="A35" s="170" t="s">
        <v>265</v>
      </c>
      <c r="B35" s="131" t="s">
        <v>338</v>
      </c>
      <c r="C35" s="131" t="s">
        <v>338</v>
      </c>
      <c r="D35" s="131" t="s">
        <v>338</v>
      </c>
      <c r="E35" s="131" t="s">
        <v>338</v>
      </c>
      <c r="F35" s="104">
        <v>36</v>
      </c>
      <c r="G35" s="104">
        <v>23</v>
      </c>
      <c r="H35" s="104">
        <v>8</v>
      </c>
      <c r="I35" s="104">
        <v>91</v>
      </c>
      <c r="J35" s="104">
        <v>15</v>
      </c>
      <c r="K35" s="104">
        <v>24</v>
      </c>
      <c r="L35" s="104">
        <v>23</v>
      </c>
      <c r="M35" s="132">
        <v>286</v>
      </c>
    </row>
    <row r="36" spans="1:13" x14ac:dyDescent="0.25">
      <c r="A36" s="170" t="s">
        <v>266</v>
      </c>
      <c r="B36" s="131" t="s">
        <v>338</v>
      </c>
      <c r="C36" s="131">
        <v>0</v>
      </c>
      <c r="D36" s="131" t="s">
        <v>338</v>
      </c>
      <c r="E36" s="131" t="s">
        <v>338</v>
      </c>
      <c r="F36" s="104">
        <v>37</v>
      </c>
      <c r="G36" s="104">
        <v>26</v>
      </c>
      <c r="H36" s="104">
        <v>10</v>
      </c>
      <c r="I36" s="104">
        <v>94</v>
      </c>
      <c r="J36" s="104">
        <v>15</v>
      </c>
      <c r="K36" s="104">
        <v>24</v>
      </c>
      <c r="L36" s="104">
        <v>22</v>
      </c>
      <c r="M36" s="132">
        <v>281</v>
      </c>
    </row>
    <row r="37" spans="1:13" x14ac:dyDescent="0.25">
      <c r="A37" s="170" t="s">
        <v>267</v>
      </c>
      <c r="B37" s="131" t="s">
        <v>338</v>
      </c>
      <c r="C37" s="131">
        <v>0</v>
      </c>
      <c r="D37" s="131" t="s">
        <v>338</v>
      </c>
      <c r="E37" s="131" t="s">
        <v>338</v>
      </c>
      <c r="F37" s="104">
        <v>38</v>
      </c>
      <c r="G37" s="104">
        <v>26</v>
      </c>
      <c r="H37" s="104">
        <v>10</v>
      </c>
      <c r="I37" s="104">
        <v>94</v>
      </c>
      <c r="J37" s="104">
        <v>14</v>
      </c>
      <c r="K37" s="104">
        <v>19</v>
      </c>
      <c r="L37" s="104">
        <v>21</v>
      </c>
      <c r="M37" s="132">
        <v>274</v>
      </c>
    </row>
    <row r="38" spans="1:13" x14ac:dyDescent="0.25">
      <c r="A38" s="170" t="s">
        <v>268</v>
      </c>
      <c r="B38" s="131" t="s">
        <v>338</v>
      </c>
      <c r="C38" s="131">
        <v>0</v>
      </c>
      <c r="D38" s="131" t="s">
        <v>338</v>
      </c>
      <c r="E38" s="131" t="s">
        <v>338</v>
      </c>
      <c r="F38" s="104">
        <v>42</v>
      </c>
      <c r="G38" s="104">
        <v>28</v>
      </c>
      <c r="H38" s="104">
        <v>11</v>
      </c>
      <c r="I38" s="104">
        <v>101</v>
      </c>
      <c r="J38" s="104">
        <v>15</v>
      </c>
      <c r="K38" s="104">
        <v>24</v>
      </c>
      <c r="L38" s="104">
        <v>21</v>
      </c>
      <c r="M38" s="132">
        <v>274</v>
      </c>
    </row>
    <row r="39" spans="1:13" x14ac:dyDescent="0.25">
      <c r="A39" s="170" t="s">
        <v>269</v>
      </c>
      <c r="B39" s="131" t="s">
        <v>338</v>
      </c>
      <c r="C39" s="131">
        <v>0</v>
      </c>
      <c r="D39" s="131" t="s">
        <v>338</v>
      </c>
      <c r="E39" s="131" t="s">
        <v>338</v>
      </c>
      <c r="F39" s="104">
        <v>43</v>
      </c>
      <c r="G39" s="104">
        <v>28</v>
      </c>
      <c r="H39" s="104">
        <v>12</v>
      </c>
      <c r="I39" s="104">
        <v>98</v>
      </c>
      <c r="J39" s="104">
        <v>17</v>
      </c>
      <c r="K39" s="104">
        <v>23</v>
      </c>
      <c r="L39" s="104">
        <v>20</v>
      </c>
      <c r="M39" s="132">
        <v>284</v>
      </c>
    </row>
    <row r="40" spans="1:13" x14ac:dyDescent="0.25">
      <c r="A40" s="170" t="s">
        <v>270</v>
      </c>
      <c r="B40" s="131" t="s">
        <v>338</v>
      </c>
      <c r="C40" s="131">
        <v>0</v>
      </c>
      <c r="D40" s="131" t="s">
        <v>338</v>
      </c>
      <c r="E40" s="131" t="s">
        <v>338</v>
      </c>
      <c r="F40" s="104">
        <v>40</v>
      </c>
      <c r="G40" s="104">
        <v>26</v>
      </c>
      <c r="H40" s="104">
        <v>12</v>
      </c>
      <c r="I40" s="104">
        <v>92</v>
      </c>
      <c r="J40" s="104">
        <v>17</v>
      </c>
      <c r="K40" s="104">
        <v>23</v>
      </c>
      <c r="L40" s="104">
        <v>18</v>
      </c>
      <c r="M40" s="132">
        <v>284</v>
      </c>
    </row>
    <row r="41" spans="1:13" x14ac:dyDescent="0.25">
      <c r="A41" s="170" t="s">
        <v>271</v>
      </c>
      <c r="B41" s="131" t="s">
        <v>338</v>
      </c>
      <c r="C41" s="131">
        <v>0</v>
      </c>
      <c r="D41" s="131" t="s">
        <v>338</v>
      </c>
      <c r="E41" s="131" t="s">
        <v>338</v>
      </c>
      <c r="F41" s="104">
        <v>38</v>
      </c>
      <c r="G41" s="104">
        <v>25</v>
      </c>
      <c r="H41" s="104">
        <v>13</v>
      </c>
      <c r="I41" s="104">
        <v>91</v>
      </c>
      <c r="J41" s="104">
        <v>18</v>
      </c>
      <c r="K41" s="104">
        <v>23</v>
      </c>
      <c r="L41" s="104">
        <v>17</v>
      </c>
      <c r="M41" s="132">
        <v>270</v>
      </c>
    </row>
    <row r="42" spans="1:13" x14ac:dyDescent="0.25">
      <c r="A42" s="170" t="s">
        <v>272</v>
      </c>
      <c r="B42" s="131" t="s">
        <v>338</v>
      </c>
      <c r="C42" s="131">
        <v>0</v>
      </c>
      <c r="D42" s="131" t="s">
        <v>338</v>
      </c>
      <c r="E42" s="131" t="s">
        <v>338</v>
      </c>
      <c r="F42" s="104">
        <v>45</v>
      </c>
      <c r="G42" s="104">
        <v>25</v>
      </c>
      <c r="H42" s="104">
        <v>14</v>
      </c>
      <c r="I42" s="104">
        <v>92</v>
      </c>
      <c r="J42" s="104">
        <v>18</v>
      </c>
      <c r="K42" s="104">
        <v>23</v>
      </c>
      <c r="L42" s="104">
        <v>17</v>
      </c>
      <c r="M42" s="132">
        <v>270</v>
      </c>
    </row>
    <row r="43" spans="1:13" x14ac:dyDescent="0.25">
      <c r="A43" s="170" t="s">
        <v>273</v>
      </c>
      <c r="B43" s="131" t="s">
        <v>338</v>
      </c>
      <c r="C43" s="131">
        <v>0</v>
      </c>
      <c r="D43" s="131" t="s">
        <v>338</v>
      </c>
      <c r="E43" s="131" t="s">
        <v>338</v>
      </c>
      <c r="F43" s="104">
        <v>43</v>
      </c>
      <c r="G43" s="104">
        <v>24</v>
      </c>
      <c r="H43" s="104">
        <v>14</v>
      </c>
      <c r="I43" s="104">
        <v>92</v>
      </c>
      <c r="J43" s="104">
        <v>18</v>
      </c>
      <c r="K43" s="104">
        <v>24</v>
      </c>
      <c r="L43" s="104">
        <v>18</v>
      </c>
      <c r="M43" s="132">
        <v>269</v>
      </c>
    </row>
    <row r="44" spans="1:13" x14ac:dyDescent="0.25">
      <c r="A44" s="170" t="s">
        <v>274</v>
      </c>
      <c r="B44" s="131" t="s">
        <v>338</v>
      </c>
      <c r="C44" s="131">
        <v>0</v>
      </c>
      <c r="D44" s="131" t="s">
        <v>338</v>
      </c>
      <c r="E44" s="131" t="s">
        <v>338</v>
      </c>
      <c r="F44" s="104">
        <v>46</v>
      </c>
      <c r="G44" s="104">
        <v>24</v>
      </c>
      <c r="H44" s="104">
        <v>15</v>
      </c>
      <c r="I44" s="104">
        <v>92</v>
      </c>
      <c r="J44" s="104">
        <v>16</v>
      </c>
      <c r="K44" s="104">
        <v>22</v>
      </c>
      <c r="L44" s="104">
        <v>18</v>
      </c>
      <c r="M44" s="132">
        <v>239</v>
      </c>
    </row>
    <row r="45" spans="1:13" x14ac:dyDescent="0.25">
      <c r="A45" s="170" t="s">
        <v>275</v>
      </c>
      <c r="B45" s="131" t="s">
        <v>338</v>
      </c>
      <c r="C45" s="131">
        <v>0</v>
      </c>
      <c r="D45" s="131" t="s">
        <v>338</v>
      </c>
      <c r="E45" s="131" t="s">
        <v>338</v>
      </c>
      <c r="F45" s="104">
        <v>45</v>
      </c>
      <c r="G45" s="104">
        <v>22</v>
      </c>
      <c r="H45" s="104">
        <v>16</v>
      </c>
      <c r="I45" s="104">
        <v>89</v>
      </c>
      <c r="J45" s="104">
        <v>13</v>
      </c>
      <c r="K45" s="104">
        <v>21</v>
      </c>
      <c r="L45" s="104">
        <v>21</v>
      </c>
      <c r="M45" s="132">
        <v>231</v>
      </c>
    </row>
    <row r="46" spans="1:13" x14ac:dyDescent="0.25">
      <c r="A46" s="170" t="s">
        <v>276</v>
      </c>
      <c r="B46" s="131" t="s">
        <v>338</v>
      </c>
      <c r="C46" s="131" t="s">
        <v>338</v>
      </c>
      <c r="D46" s="131" t="s">
        <v>338</v>
      </c>
      <c r="E46" s="131" t="s">
        <v>338</v>
      </c>
      <c r="F46" s="104">
        <v>46</v>
      </c>
      <c r="G46" s="104">
        <v>23</v>
      </c>
      <c r="H46" s="104">
        <v>16</v>
      </c>
      <c r="I46" s="104">
        <v>89</v>
      </c>
      <c r="J46" s="104">
        <v>14</v>
      </c>
      <c r="K46" s="104">
        <v>21</v>
      </c>
      <c r="L46" s="104">
        <v>25</v>
      </c>
      <c r="M46" s="132">
        <v>233</v>
      </c>
    </row>
    <row r="47" spans="1:13" x14ac:dyDescent="0.25">
      <c r="A47" s="170" t="s">
        <v>277</v>
      </c>
      <c r="B47" s="131" t="s">
        <v>338</v>
      </c>
      <c r="C47" s="131" t="s">
        <v>338</v>
      </c>
      <c r="D47" s="131" t="s">
        <v>338</v>
      </c>
      <c r="E47" s="131" t="s">
        <v>338</v>
      </c>
      <c r="F47" s="104">
        <v>47</v>
      </c>
      <c r="G47" s="104">
        <v>26</v>
      </c>
      <c r="H47" s="104">
        <v>15</v>
      </c>
      <c r="I47" s="104">
        <v>93</v>
      </c>
      <c r="J47" s="104">
        <v>14</v>
      </c>
      <c r="K47" s="104">
        <v>19</v>
      </c>
      <c r="L47" s="104">
        <v>23</v>
      </c>
      <c r="M47" s="132">
        <v>224</v>
      </c>
    </row>
    <row r="48" spans="1:13" x14ac:dyDescent="0.25">
      <c r="A48" s="170" t="s">
        <v>278</v>
      </c>
      <c r="B48" s="131" t="s">
        <v>338</v>
      </c>
      <c r="C48" s="131" t="s">
        <v>338</v>
      </c>
      <c r="D48" s="131" t="s">
        <v>338</v>
      </c>
      <c r="E48" s="131" t="s">
        <v>338</v>
      </c>
      <c r="F48" s="104">
        <v>44</v>
      </c>
      <c r="G48" s="104">
        <v>22</v>
      </c>
      <c r="H48" s="104">
        <v>13</v>
      </c>
      <c r="I48" s="104">
        <v>90</v>
      </c>
      <c r="J48" s="104">
        <v>15</v>
      </c>
      <c r="K48" s="104">
        <v>18</v>
      </c>
      <c r="L48" s="104">
        <v>22</v>
      </c>
      <c r="M48" s="132">
        <v>228</v>
      </c>
    </row>
    <row r="49" spans="1:13" x14ac:dyDescent="0.25">
      <c r="A49" s="170" t="s">
        <v>279</v>
      </c>
      <c r="B49" s="131" t="s">
        <v>338</v>
      </c>
      <c r="C49" s="131" t="s">
        <v>338</v>
      </c>
      <c r="D49" s="131" t="s">
        <v>338</v>
      </c>
      <c r="E49" s="131" t="s">
        <v>338</v>
      </c>
      <c r="F49" s="104">
        <v>47</v>
      </c>
      <c r="G49" s="104">
        <v>24</v>
      </c>
      <c r="H49" s="104">
        <v>13</v>
      </c>
      <c r="I49" s="104">
        <v>92</v>
      </c>
      <c r="J49" s="104">
        <v>14</v>
      </c>
      <c r="K49" s="104">
        <v>18</v>
      </c>
      <c r="L49" s="104">
        <v>22</v>
      </c>
      <c r="M49" s="132">
        <v>224</v>
      </c>
    </row>
    <row r="50" spans="1:13" x14ac:dyDescent="0.25">
      <c r="A50" s="170" t="s">
        <v>280</v>
      </c>
      <c r="B50" s="131" t="s">
        <v>338</v>
      </c>
      <c r="C50" s="131" t="s">
        <v>338</v>
      </c>
      <c r="D50" s="131" t="s">
        <v>338</v>
      </c>
      <c r="E50" s="131" t="s">
        <v>338</v>
      </c>
      <c r="F50" s="104">
        <v>44</v>
      </c>
      <c r="G50" s="104">
        <v>22</v>
      </c>
      <c r="H50" s="104">
        <v>11</v>
      </c>
      <c r="I50" s="104">
        <v>90</v>
      </c>
      <c r="J50" s="104">
        <v>14</v>
      </c>
      <c r="K50" s="104">
        <v>13</v>
      </c>
      <c r="L50" s="104">
        <v>20</v>
      </c>
      <c r="M50" s="132">
        <v>209</v>
      </c>
    </row>
    <row r="51" spans="1:13" x14ac:dyDescent="0.25">
      <c r="A51" s="170" t="s">
        <v>281</v>
      </c>
      <c r="B51" s="131" t="s">
        <v>338</v>
      </c>
      <c r="C51" s="131" t="s">
        <v>338</v>
      </c>
      <c r="D51" s="131" t="s">
        <v>338</v>
      </c>
      <c r="E51" s="131" t="s">
        <v>338</v>
      </c>
      <c r="F51" s="104">
        <v>40</v>
      </c>
      <c r="G51" s="104">
        <v>23</v>
      </c>
      <c r="H51" s="104">
        <v>10</v>
      </c>
      <c r="I51" s="104">
        <v>84</v>
      </c>
      <c r="J51" s="104">
        <v>13</v>
      </c>
      <c r="K51" s="104">
        <v>17</v>
      </c>
      <c r="L51" s="104">
        <v>21</v>
      </c>
      <c r="M51" s="132">
        <v>202</v>
      </c>
    </row>
    <row r="52" spans="1:13" x14ac:dyDescent="0.25">
      <c r="A52" s="170" t="s">
        <v>282</v>
      </c>
      <c r="B52" s="131" t="s">
        <v>338</v>
      </c>
      <c r="C52" s="131" t="s">
        <v>338</v>
      </c>
      <c r="D52" s="131" t="s">
        <v>338</v>
      </c>
      <c r="E52" s="131" t="s">
        <v>338</v>
      </c>
      <c r="F52" s="104">
        <v>40</v>
      </c>
      <c r="G52" s="104">
        <v>23</v>
      </c>
      <c r="H52" s="104">
        <v>10</v>
      </c>
      <c r="I52" s="104">
        <v>85</v>
      </c>
      <c r="J52" s="104">
        <v>13</v>
      </c>
      <c r="K52" s="104">
        <v>18</v>
      </c>
      <c r="L52" s="104">
        <v>23</v>
      </c>
      <c r="M52" s="132">
        <v>201</v>
      </c>
    </row>
    <row r="53" spans="1:13" x14ac:dyDescent="0.25">
      <c r="A53" s="170" t="s">
        <v>283</v>
      </c>
      <c r="B53" s="131" t="s">
        <v>338</v>
      </c>
      <c r="C53" s="131" t="s">
        <v>338</v>
      </c>
      <c r="D53" s="131">
        <v>0</v>
      </c>
      <c r="E53" s="131" t="s">
        <v>338</v>
      </c>
      <c r="F53" s="104">
        <v>41</v>
      </c>
      <c r="G53" s="104">
        <v>23</v>
      </c>
      <c r="H53" s="104">
        <v>9</v>
      </c>
      <c r="I53" s="104">
        <v>84</v>
      </c>
      <c r="J53" s="104">
        <v>13</v>
      </c>
      <c r="K53" s="104">
        <v>17</v>
      </c>
      <c r="L53" s="104">
        <v>25</v>
      </c>
      <c r="M53" s="132">
        <v>204</v>
      </c>
    </row>
    <row r="54" spans="1:13" x14ac:dyDescent="0.25">
      <c r="A54" s="170" t="s">
        <v>284</v>
      </c>
      <c r="B54" s="131" t="s">
        <v>338</v>
      </c>
      <c r="C54" s="131" t="s">
        <v>338</v>
      </c>
      <c r="D54" s="131">
        <v>0</v>
      </c>
      <c r="E54" s="131" t="s">
        <v>338</v>
      </c>
      <c r="F54" s="104">
        <v>35</v>
      </c>
      <c r="G54" s="104">
        <v>20</v>
      </c>
      <c r="H54" s="104">
        <v>8</v>
      </c>
      <c r="I54" s="104">
        <v>77</v>
      </c>
      <c r="J54" s="104">
        <v>12</v>
      </c>
      <c r="K54" s="104">
        <v>19</v>
      </c>
      <c r="L54" s="104">
        <v>25</v>
      </c>
      <c r="M54" s="132">
        <v>205</v>
      </c>
    </row>
    <row r="55" spans="1:13" x14ac:dyDescent="0.25">
      <c r="A55" s="170" t="s">
        <v>285</v>
      </c>
      <c r="B55" s="131" t="s">
        <v>338</v>
      </c>
      <c r="C55" s="131" t="s">
        <v>338</v>
      </c>
      <c r="D55" s="131">
        <v>0</v>
      </c>
      <c r="E55" s="131" t="s">
        <v>338</v>
      </c>
      <c r="F55" s="104">
        <v>34</v>
      </c>
      <c r="G55" s="104">
        <v>19</v>
      </c>
      <c r="H55" s="104">
        <v>8</v>
      </c>
      <c r="I55" s="104">
        <v>74</v>
      </c>
      <c r="J55" s="104">
        <v>14</v>
      </c>
      <c r="K55" s="104">
        <v>17</v>
      </c>
      <c r="L55" s="104">
        <v>23</v>
      </c>
      <c r="M55" s="132">
        <v>199</v>
      </c>
    </row>
    <row r="56" spans="1:13" x14ac:dyDescent="0.25">
      <c r="A56" s="170" t="s">
        <v>286</v>
      </c>
      <c r="B56" s="131" t="s">
        <v>338</v>
      </c>
      <c r="C56" s="131" t="s">
        <v>338</v>
      </c>
      <c r="D56" s="131">
        <v>0</v>
      </c>
      <c r="E56" s="131" t="s">
        <v>338</v>
      </c>
      <c r="F56" s="104">
        <v>32</v>
      </c>
      <c r="G56" s="104">
        <v>19</v>
      </c>
      <c r="H56" s="104">
        <v>7</v>
      </c>
      <c r="I56" s="104">
        <v>76</v>
      </c>
      <c r="J56" s="104">
        <v>13</v>
      </c>
      <c r="K56" s="104">
        <v>18</v>
      </c>
      <c r="L56" s="104">
        <v>21</v>
      </c>
      <c r="M56" s="132">
        <v>196</v>
      </c>
    </row>
    <row r="57" spans="1:13" x14ac:dyDescent="0.25">
      <c r="A57" s="170" t="s">
        <v>287</v>
      </c>
      <c r="B57" s="131" t="s">
        <v>338</v>
      </c>
      <c r="C57" s="131" t="s">
        <v>338</v>
      </c>
      <c r="D57" s="131">
        <v>0</v>
      </c>
      <c r="E57" s="131" t="s">
        <v>338</v>
      </c>
      <c r="F57" s="104" t="s">
        <v>338</v>
      </c>
      <c r="G57" s="104" t="s">
        <v>338</v>
      </c>
      <c r="H57" s="104" t="s">
        <v>338</v>
      </c>
      <c r="I57" s="104" t="s">
        <v>338</v>
      </c>
      <c r="J57" s="104">
        <v>15</v>
      </c>
      <c r="K57" s="104">
        <v>21</v>
      </c>
      <c r="L57" s="104">
        <v>22</v>
      </c>
      <c r="M57" s="132">
        <v>204</v>
      </c>
    </row>
    <row r="58" spans="1:13" x14ac:dyDescent="0.25">
      <c r="A58" s="170" t="s">
        <v>288</v>
      </c>
      <c r="B58" s="131" t="s">
        <v>338</v>
      </c>
      <c r="C58" s="131" t="s">
        <v>338</v>
      </c>
      <c r="D58" s="131">
        <v>0</v>
      </c>
      <c r="E58" s="131" t="s">
        <v>338</v>
      </c>
      <c r="F58" s="104">
        <v>30</v>
      </c>
      <c r="G58" s="104">
        <v>23</v>
      </c>
      <c r="H58" s="104">
        <v>6</v>
      </c>
      <c r="I58" s="104">
        <v>74</v>
      </c>
      <c r="J58" s="104">
        <v>13</v>
      </c>
      <c r="K58" s="104">
        <v>19</v>
      </c>
      <c r="L58" s="104">
        <v>20</v>
      </c>
      <c r="M58" s="132">
        <v>197</v>
      </c>
    </row>
    <row r="59" spans="1:13" x14ac:dyDescent="0.25">
      <c r="A59" s="170" t="s">
        <v>289</v>
      </c>
      <c r="B59" s="131" t="s">
        <v>338</v>
      </c>
      <c r="C59" s="131" t="s">
        <v>338</v>
      </c>
      <c r="D59" s="131">
        <v>0</v>
      </c>
      <c r="E59" s="131" t="s">
        <v>338</v>
      </c>
      <c r="F59" s="104">
        <v>31</v>
      </c>
      <c r="G59" s="104">
        <v>23</v>
      </c>
      <c r="H59" s="104">
        <v>7</v>
      </c>
      <c r="I59" s="104">
        <v>75</v>
      </c>
      <c r="J59" s="104">
        <v>14</v>
      </c>
      <c r="K59" s="104">
        <v>22</v>
      </c>
      <c r="L59" s="104">
        <v>19</v>
      </c>
      <c r="M59" s="132">
        <v>207</v>
      </c>
    </row>
    <row r="60" spans="1:13" x14ac:dyDescent="0.25">
      <c r="A60" s="170" t="s">
        <v>290</v>
      </c>
      <c r="B60" s="131" t="s">
        <v>338</v>
      </c>
      <c r="C60" s="131" t="s">
        <v>338</v>
      </c>
      <c r="D60" s="131">
        <v>0</v>
      </c>
      <c r="E60" s="131" t="s">
        <v>338</v>
      </c>
      <c r="F60" s="104">
        <v>33</v>
      </c>
      <c r="G60" s="104">
        <v>26</v>
      </c>
      <c r="H60" s="104">
        <v>9</v>
      </c>
      <c r="I60" s="104">
        <v>78</v>
      </c>
      <c r="J60" s="104">
        <v>14</v>
      </c>
      <c r="K60" s="104">
        <v>23</v>
      </c>
      <c r="L60" s="104">
        <v>19</v>
      </c>
      <c r="M60" s="132">
        <v>212</v>
      </c>
    </row>
    <row r="61" spans="1:13" x14ac:dyDescent="0.25">
      <c r="A61" s="170" t="s">
        <v>291</v>
      </c>
      <c r="B61" s="131" t="s">
        <v>338</v>
      </c>
      <c r="C61" s="131" t="s">
        <v>338</v>
      </c>
      <c r="D61" s="131">
        <v>0</v>
      </c>
      <c r="E61" s="131" t="s">
        <v>338</v>
      </c>
      <c r="F61" s="104">
        <v>29</v>
      </c>
      <c r="G61" s="104">
        <v>25</v>
      </c>
      <c r="H61" s="104">
        <v>9</v>
      </c>
      <c r="I61" s="104">
        <v>73</v>
      </c>
      <c r="J61" s="104">
        <v>15</v>
      </c>
      <c r="K61" s="104">
        <v>26</v>
      </c>
      <c r="L61" s="104">
        <v>17</v>
      </c>
      <c r="M61" s="132">
        <v>211</v>
      </c>
    </row>
    <row r="62" spans="1:13" x14ac:dyDescent="0.25">
      <c r="A62" s="170" t="s">
        <v>292</v>
      </c>
      <c r="B62" s="131" t="s">
        <v>338</v>
      </c>
      <c r="C62" s="131" t="s">
        <v>338</v>
      </c>
      <c r="D62" s="131">
        <v>0</v>
      </c>
      <c r="E62" s="131" t="s">
        <v>338</v>
      </c>
      <c r="F62" s="104">
        <v>31</v>
      </c>
      <c r="G62" s="104">
        <v>27</v>
      </c>
      <c r="H62" s="104">
        <v>10</v>
      </c>
      <c r="I62" s="104">
        <v>71</v>
      </c>
      <c r="J62" s="104">
        <v>16</v>
      </c>
      <c r="K62" s="104">
        <v>26</v>
      </c>
      <c r="L62" s="104">
        <v>17</v>
      </c>
      <c r="M62" s="132">
        <v>215</v>
      </c>
    </row>
    <row r="63" spans="1:13" x14ac:dyDescent="0.25">
      <c r="A63" s="170" t="s">
        <v>293</v>
      </c>
      <c r="B63" s="131" t="s">
        <v>338</v>
      </c>
      <c r="C63" s="131" t="s">
        <v>338</v>
      </c>
      <c r="D63" s="131" t="s">
        <v>338</v>
      </c>
      <c r="E63" s="131" t="s">
        <v>338</v>
      </c>
      <c r="F63" s="104">
        <v>33</v>
      </c>
      <c r="G63" s="104">
        <v>27</v>
      </c>
      <c r="H63" s="104">
        <v>12</v>
      </c>
      <c r="I63" s="104">
        <v>75</v>
      </c>
      <c r="J63" s="104">
        <v>17</v>
      </c>
      <c r="K63" s="104">
        <v>24</v>
      </c>
      <c r="L63" s="104">
        <v>16</v>
      </c>
      <c r="M63" s="132">
        <v>220</v>
      </c>
    </row>
    <row r="64" spans="1:13" x14ac:dyDescent="0.25">
      <c r="A64" s="170" t="s">
        <v>294</v>
      </c>
      <c r="B64" s="131" t="s">
        <v>338</v>
      </c>
      <c r="C64" s="131" t="s">
        <v>338</v>
      </c>
      <c r="D64" s="131" t="s">
        <v>338</v>
      </c>
      <c r="E64" s="131" t="s">
        <v>338</v>
      </c>
      <c r="F64" s="104">
        <v>34</v>
      </c>
      <c r="G64" s="104">
        <v>29</v>
      </c>
      <c r="H64" s="104">
        <v>13</v>
      </c>
      <c r="I64" s="104">
        <v>77</v>
      </c>
      <c r="J64" s="104">
        <v>18</v>
      </c>
      <c r="K64" s="104">
        <v>24</v>
      </c>
      <c r="L64" s="104">
        <v>15</v>
      </c>
      <c r="M64" s="132">
        <v>221</v>
      </c>
    </row>
    <row r="65" spans="1:13" x14ac:dyDescent="0.25">
      <c r="A65" s="170" t="s">
        <v>295</v>
      </c>
      <c r="B65" s="131" t="s">
        <v>338</v>
      </c>
      <c r="C65" s="131" t="s">
        <v>338</v>
      </c>
      <c r="D65" s="131" t="s">
        <v>338</v>
      </c>
      <c r="E65" s="131" t="s">
        <v>338</v>
      </c>
      <c r="F65" s="104">
        <v>35</v>
      </c>
      <c r="G65" s="104">
        <v>29</v>
      </c>
      <c r="H65" s="104">
        <v>14</v>
      </c>
      <c r="I65" s="104">
        <v>77</v>
      </c>
      <c r="J65" s="104">
        <v>20</v>
      </c>
      <c r="K65" s="104">
        <v>25</v>
      </c>
      <c r="L65" s="104">
        <v>16</v>
      </c>
      <c r="M65" s="132">
        <v>219</v>
      </c>
    </row>
    <row r="66" spans="1:13" x14ac:dyDescent="0.25">
      <c r="A66" s="170" t="s">
        <v>296</v>
      </c>
      <c r="B66" s="131" t="s">
        <v>338</v>
      </c>
      <c r="C66" s="131" t="s">
        <v>338</v>
      </c>
      <c r="D66" s="131" t="s">
        <v>338</v>
      </c>
      <c r="E66" s="131" t="s">
        <v>338</v>
      </c>
      <c r="F66" s="104">
        <v>31</v>
      </c>
      <c r="G66" s="104">
        <v>28</v>
      </c>
      <c r="H66" s="104">
        <v>13</v>
      </c>
      <c r="I66" s="104">
        <v>74</v>
      </c>
      <c r="J66" s="104">
        <v>20</v>
      </c>
      <c r="K66" s="104">
        <v>23</v>
      </c>
      <c r="L66" s="104">
        <v>14</v>
      </c>
      <c r="M66" s="132">
        <v>211</v>
      </c>
    </row>
    <row r="67" spans="1:13" x14ac:dyDescent="0.25">
      <c r="A67" s="170" t="s">
        <v>297</v>
      </c>
      <c r="B67" s="131" t="s">
        <v>338</v>
      </c>
      <c r="C67" s="131" t="s">
        <v>338</v>
      </c>
      <c r="D67" s="131" t="s">
        <v>338</v>
      </c>
      <c r="E67" s="131" t="s">
        <v>338</v>
      </c>
      <c r="F67" s="104">
        <v>32</v>
      </c>
      <c r="G67" s="104">
        <v>27</v>
      </c>
      <c r="H67" s="104">
        <v>13</v>
      </c>
      <c r="I67" s="104">
        <v>75</v>
      </c>
      <c r="J67" s="104">
        <v>17</v>
      </c>
      <c r="K67" s="104">
        <v>25</v>
      </c>
      <c r="L67" s="104">
        <v>17</v>
      </c>
      <c r="M67" s="132">
        <v>207</v>
      </c>
    </row>
    <row r="68" spans="1:13" x14ac:dyDescent="0.25">
      <c r="A68" s="170" t="s">
        <v>298</v>
      </c>
      <c r="B68" s="131" t="s">
        <v>338</v>
      </c>
      <c r="C68" s="131" t="s">
        <v>338</v>
      </c>
      <c r="D68" s="131" t="s">
        <v>338</v>
      </c>
      <c r="E68" s="131" t="s">
        <v>338</v>
      </c>
      <c r="F68" s="104">
        <v>32</v>
      </c>
      <c r="G68" s="104">
        <v>27</v>
      </c>
      <c r="H68" s="104">
        <v>13</v>
      </c>
      <c r="I68" s="104">
        <v>75</v>
      </c>
      <c r="J68" s="104">
        <v>17</v>
      </c>
      <c r="K68" s="104">
        <v>24</v>
      </c>
      <c r="L68" s="104">
        <v>18</v>
      </c>
      <c r="M68" s="132">
        <v>205</v>
      </c>
    </row>
    <row r="69" spans="1:13" x14ac:dyDescent="0.25">
      <c r="A69" s="170" t="s">
        <v>299</v>
      </c>
      <c r="B69" s="131" t="s">
        <v>338</v>
      </c>
      <c r="C69" s="131" t="s">
        <v>338</v>
      </c>
      <c r="D69" s="131" t="s">
        <v>338</v>
      </c>
      <c r="E69" s="131" t="s">
        <v>338</v>
      </c>
      <c r="F69" s="104">
        <v>31</v>
      </c>
      <c r="G69" s="104">
        <v>26</v>
      </c>
      <c r="H69" s="104">
        <v>13</v>
      </c>
      <c r="I69" s="104">
        <v>72</v>
      </c>
      <c r="J69" s="104">
        <v>15</v>
      </c>
      <c r="K69" s="104">
        <v>21</v>
      </c>
      <c r="L69" s="104">
        <v>16</v>
      </c>
      <c r="M69" s="132">
        <v>193</v>
      </c>
    </row>
    <row r="70" spans="1:13" x14ac:dyDescent="0.25">
      <c r="A70" s="170" t="s">
        <v>300</v>
      </c>
      <c r="B70" s="131" t="s">
        <v>338</v>
      </c>
      <c r="C70" s="131" t="s">
        <v>338</v>
      </c>
      <c r="D70" s="131" t="s">
        <v>338</v>
      </c>
      <c r="E70" s="131" t="s">
        <v>338</v>
      </c>
      <c r="F70" s="104">
        <v>30</v>
      </c>
      <c r="G70" s="104">
        <v>25</v>
      </c>
      <c r="H70" s="104">
        <v>11</v>
      </c>
      <c r="I70" s="104">
        <v>71</v>
      </c>
      <c r="J70" s="104">
        <v>15</v>
      </c>
      <c r="K70" s="104">
        <v>21</v>
      </c>
      <c r="L70" s="104">
        <v>16</v>
      </c>
      <c r="M70" s="132">
        <v>199</v>
      </c>
    </row>
    <row r="71" spans="1:13" x14ac:dyDescent="0.25">
      <c r="A71" s="170" t="s">
        <v>301</v>
      </c>
      <c r="B71" s="131" t="s">
        <v>338</v>
      </c>
      <c r="C71" s="131" t="s">
        <v>338</v>
      </c>
      <c r="D71" s="131" t="s">
        <v>338</v>
      </c>
      <c r="E71" s="131" t="s">
        <v>338</v>
      </c>
      <c r="F71" s="104">
        <v>29</v>
      </c>
      <c r="G71" s="104">
        <v>23</v>
      </c>
      <c r="H71" s="104">
        <v>11</v>
      </c>
      <c r="I71" s="104">
        <v>70</v>
      </c>
      <c r="J71" s="104">
        <v>13</v>
      </c>
      <c r="K71" s="104">
        <v>22</v>
      </c>
      <c r="L71" s="104">
        <v>17</v>
      </c>
      <c r="M71" s="132">
        <v>189</v>
      </c>
    </row>
  </sheetData>
  <phoneticPr fontId="4" type="noConversion"/>
  <pageMargins left="0.7" right="0.7" top="0.75" bottom="0.75" header="0.3" footer="0.3"/>
  <pageSetup paperSize="9" orientation="portrait" verticalDpi="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topRight" activeCell="B1" sqref="B1"/>
      <selection pane="bottomLeft" activeCell="A3" sqref="A3"/>
      <selection pane="bottomRight" activeCell="K63" sqref="K63"/>
    </sheetView>
  </sheetViews>
  <sheetFormatPr defaultRowHeight="13.8" x14ac:dyDescent="0.25"/>
  <cols>
    <col min="7" max="7" width="13.21875" customWidth="1"/>
    <col min="11" max="12" width="9.109375" bestFit="1" customWidth="1"/>
    <col min="15" max="15" width="9.88671875" bestFit="1" customWidth="1"/>
    <col min="17" max="17" width="9.88671875" bestFit="1" customWidth="1"/>
  </cols>
  <sheetData>
    <row r="1" spans="1:13" x14ac:dyDescent="0.25">
      <c r="B1" s="199" t="s">
        <v>310</v>
      </c>
      <c r="C1" s="199"/>
      <c r="D1" s="199"/>
      <c r="E1" s="199"/>
      <c r="F1" s="199"/>
      <c r="G1" s="199"/>
      <c r="H1" s="199"/>
      <c r="I1" s="199"/>
      <c r="J1" s="199"/>
      <c r="K1" s="200" t="s">
        <v>311</v>
      </c>
      <c r="L1" s="200"/>
      <c r="M1" s="200"/>
    </row>
    <row r="2" spans="1:13" x14ac:dyDescent="0.25">
      <c r="A2" s="6" t="s">
        <v>309</v>
      </c>
      <c r="B2" s="7" t="s">
        <v>312</v>
      </c>
      <c r="C2" s="7" t="s">
        <v>305</v>
      </c>
      <c r="D2" s="7" t="s">
        <v>307</v>
      </c>
      <c r="E2" s="7" t="s">
        <v>313</v>
      </c>
      <c r="F2" s="7" t="s">
        <v>314</v>
      </c>
      <c r="G2" s="8" t="s">
        <v>315</v>
      </c>
      <c r="H2" s="8" t="s">
        <v>316</v>
      </c>
      <c r="I2" s="8" t="s">
        <v>317</v>
      </c>
      <c r="J2" s="8" t="s">
        <v>308</v>
      </c>
      <c r="K2" s="9" t="s">
        <v>318</v>
      </c>
      <c r="L2" s="7" t="s">
        <v>319</v>
      </c>
      <c r="M2" s="10" t="s">
        <v>320</v>
      </c>
    </row>
    <row r="3" spans="1:13" ht="14.4" x14ac:dyDescent="0.3">
      <c r="A3" s="11">
        <v>43739</v>
      </c>
      <c r="B3" s="5">
        <v>402282</v>
      </c>
      <c r="C3" s="5">
        <v>1217558</v>
      </c>
      <c r="D3" s="5">
        <v>0</v>
      </c>
      <c r="E3" s="5">
        <v>0</v>
      </c>
      <c r="F3" s="5">
        <v>0</v>
      </c>
      <c r="G3" s="5">
        <v>240775</v>
      </c>
      <c r="H3" s="5">
        <v>0</v>
      </c>
      <c r="I3" s="5">
        <v>139836</v>
      </c>
      <c r="J3" s="5">
        <v>69005</v>
      </c>
      <c r="K3" s="5">
        <v>16589790</v>
      </c>
      <c r="L3" s="129">
        <v>9.7640777999999998E-2</v>
      </c>
      <c r="M3" s="129">
        <v>2.7101970999999999E-2</v>
      </c>
    </row>
    <row r="4" spans="1:13" ht="14.4" x14ac:dyDescent="0.3">
      <c r="A4" s="11">
        <v>43770</v>
      </c>
      <c r="B4" s="5">
        <v>439188</v>
      </c>
      <c r="C4" s="5">
        <v>1237684</v>
      </c>
      <c r="D4" s="5">
        <v>0</v>
      </c>
      <c r="E4" s="5">
        <v>0</v>
      </c>
      <c r="F4" s="5">
        <v>0</v>
      </c>
      <c r="G4" s="5">
        <v>258833</v>
      </c>
      <c r="H4" s="5">
        <v>0</v>
      </c>
      <c r="I4" s="5">
        <v>175229</v>
      </c>
      <c r="J4" s="5">
        <v>12853</v>
      </c>
      <c r="K4" s="5">
        <v>16188480</v>
      </c>
      <c r="L4" s="129">
        <v>0.103584277</v>
      </c>
      <c r="M4" s="129">
        <v>2.7606977000000001E-2</v>
      </c>
    </row>
    <row r="5" spans="1:13" ht="14.4" x14ac:dyDescent="0.3">
      <c r="A5" s="11">
        <v>43800</v>
      </c>
      <c r="B5" s="5">
        <v>425269</v>
      </c>
      <c r="C5" s="5">
        <v>1036263</v>
      </c>
      <c r="D5" s="5">
        <v>0</v>
      </c>
      <c r="E5" s="5">
        <v>0</v>
      </c>
      <c r="F5" s="5">
        <v>0</v>
      </c>
      <c r="G5" s="5">
        <v>258170</v>
      </c>
      <c r="H5" s="5">
        <v>0</v>
      </c>
      <c r="I5" s="5">
        <v>110478</v>
      </c>
      <c r="J5" s="5">
        <v>1361</v>
      </c>
      <c r="K5" s="5">
        <v>16093350</v>
      </c>
      <c r="L5" s="129">
        <v>9.0815895999999993E-2</v>
      </c>
      <c r="M5" s="129">
        <v>2.2991422000000001E-2</v>
      </c>
    </row>
    <row r="6" spans="1:13" ht="14.4" x14ac:dyDescent="0.3">
      <c r="A6" s="11">
        <v>43831</v>
      </c>
      <c r="B6" s="5">
        <v>384045</v>
      </c>
      <c r="C6" s="5">
        <v>1249196</v>
      </c>
      <c r="D6" s="5">
        <v>0</v>
      </c>
      <c r="E6" s="5">
        <v>0</v>
      </c>
      <c r="F6" s="5">
        <v>0</v>
      </c>
      <c r="G6" s="5">
        <v>282907</v>
      </c>
      <c r="H6" s="5">
        <v>0</v>
      </c>
      <c r="I6" s="5">
        <v>218719</v>
      </c>
      <c r="J6" s="5">
        <v>1655</v>
      </c>
      <c r="K6" s="5">
        <v>17086230</v>
      </c>
      <c r="L6" s="129">
        <v>9.5588143E-2</v>
      </c>
      <c r="M6" s="129">
        <v>2.9455357000000001E-2</v>
      </c>
    </row>
    <row r="7" spans="1:13" ht="14.4" x14ac:dyDescent="0.3">
      <c r="A7" s="11">
        <v>43862</v>
      </c>
      <c r="B7" s="5">
        <v>413204</v>
      </c>
      <c r="C7" s="5">
        <v>1133471</v>
      </c>
      <c r="D7" s="5">
        <v>0</v>
      </c>
      <c r="E7" s="5">
        <v>0</v>
      </c>
      <c r="F7" s="5">
        <v>0</v>
      </c>
      <c r="G7" s="5">
        <v>250659</v>
      </c>
      <c r="H7" s="5">
        <v>0</v>
      </c>
      <c r="I7" s="5">
        <v>167666</v>
      </c>
      <c r="J7" s="5">
        <v>2325</v>
      </c>
      <c r="K7" s="5">
        <v>15777090</v>
      </c>
      <c r="L7" s="129">
        <v>9.8032970999999997E-2</v>
      </c>
      <c r="M7" s="129">
        <v>2.6662077999999999E-2</v>
      </c>
    </row>
    <row r="8" spans="1:13" ht="14.4" x14ac:dyDescent="0.3">
      <c r="A8" s="11">
        <v>43891</v>
      </c>
      <c r="B8" s="5">
        <v>249851</v>
      </c>
      <c r="C8" s="5">
        <v>712953</v>
      </c>
      <c r="D8" s="5">
        <v>0</v>
      </c>
      <c r="E8" s="5">
        <v>0</v>
      </c>
      <c r="F8" s="5">
        <v>0</v>
      </c>
      <c r="G8" s="5">
        <v>302285</v>
      </c>
      <c r="H8" s="5">
        <v>450</v>
      </c>
      <c r="I8" s="5">
        <v>152543</v>
      </c>
      <c r="J8" s="5">
        <v>95136</v>
      </c>
      <c r="K8" s="5">
        <v>16509150</v>
      </c>
      <c r="L8" s="129">
        <v>5.8319416999999998E-2</v>
      </c>
      <c r="M8" s="129">
        <v>3.3339936000000001E-2</v>
      </c>
    </row>
    <row r="9" spans="1:13" ht="14.4" x14ac:dyDescent="0.3">
      <c r="A9" s="11">
        <v>43922</v>
      </c>
      <c r="B9" s="5">
        <v>212948</v>
      </c>
      <c r="C9" s="5">
        <v>219716</v>
      </c>
      <c r="D9" s="5">
        <v>0</v>
      </c>
      <c r="E9" s="5">
        <v>0</v>
      </c>
      <c r="F9" s="5">
        <v>0</v>
      </c>
      <c r="G9" s="5">
        <v>327031</v>
      </c>
      <c r="H9" s="5">
        <v>150</v>
      </c>
      <c r="I9" s="5">
        <v>79835</v>
      </c>
      <c r="J9" s="5">
        <v>94130</v>
      </c>
      <c r="K9" s="5">
        <v>15307110</v>
      </c>
      <c r="L9" s="129">
        <v>2.8265558E-2</v>
      </c>
      <c r="M9" s="129">
        <v>3.2739426000000002E-2</v>
      </c>
    </row>
    <row r="10" spans="1:13" ht="14.4" x14ac:dyDescent="0.3">
      <c r="A10" s="11">
        <v>43952</v>
      </c>
      <c r="B10" s="5">
        <v>223710</v>
      </c>
      <c r="C10" s="5">
        <v>260431</v>
      </c>
      <c r="D10" s="5">
        <v>0</v>
      </c>
      <c r="E10" s="5">
        <v>0</v>
      </c>
      <c r="F10" s="5">
        <v>0</v>
      </c>
      <c r="G10" s="5">
        <v>378137</v>
      </c>
      <c r="H10" s="5">
        <v>1378</v>
      </c>
      <c r="I10" s="5">
        <v>100186</v>
      </c>
      <c r="J10" s="5">
        <v>102928</v>
      </c>
      <c r="K10" s="5">
        <v>15833160</v>
      </c>
      <c r="L10" s="129">
        <v>3.0577660999999999E-2</v>
      </c>
      <c r="M10" s="129">
        <v>3.6798023999999999E-2</v>
      </c>
    </row>
    <row r="11" spans="1:13" ht="14.4" x14ac:dyDescent="0.3">
      <c r="A11" s="11">
        <v>43983</v>
      </c>
      <c r="B11" s="5">
        <v>186725</v>
      </c>
      <c r="C11" s="5">
        <v>301054</v>
      </c>
      <c r="D11" s="5">
        <v>0</v>
      </c>
      <c r="E11" s="5">
        <v>0</v>
      </c>
      <c r="F11" s="5">
        <v>0</v>
      </c>
      <c r="G11" s="5">
        <v>375194</v>
      </c>
      <c r="H11" s="5">
        <v>1644</v>
      </c>
      <c r="I11" s="5">
        <v>159141</v>
      </c>
      <c r="J11" s="5">
        <v>93420</v>
      </c>
      <c r="K11" s="5">
        <v>15239700</v>
      </c>
      <c r="L11" s="129">
        <v>3.2007125999999997E-2</v>
      </c>
      <c r="M11" s="129">
        <v>4.1299959999999997E-2</v>
      </c>
    </row>
    <row r="12" spans="1:13" ht="14.4" x14ac:dyDescent="0.3">
      <c r="A12" s="11">
        <v>44013</v>
      </c>
      <c r="B12" s="5">
        <v>141273</v>
      </c>
      <c r="C12" s="5">
        <v>350507</v>
      </c>
      <c r="D12" s="5">
        <v>0</v>
      </c>
      <c r="E12" s="5">
        <v>0</v>
      </c>
      <c r="F12" s="5">
        <v>0</v>
      </c>
      <c r="G12" s="5">
        <v>328439</v>
      </c>
      <c r="H12" s="5">
        <v>927</v>
      </c>
      <c r="I12" s="5">
        <v>146672</v>
      </c>
      <c r="J12" s="5">
        <v>82552</v>
      </c>
      <c r="K12" s="5">
        <v>15999480</v>
      </c>
      <c r="L12" s="129">
        <v>3.0737249000000001E-2</v>
      </c>
      <c r="M12" s="129">
        <v>3.4913010000000001E-2</v>
      </c>
    </row>
    <row r="13" spans="1:13" ht="14.4" x14ac:dyDescent="0.3">
      <c r="A13" s="11">
        <v>44044</v>
      </c>
      <c r="B13" s="5">
        <v>128685</v>
      </c>
      <c r="C13" s="5">
        <v>683737</v>
      </c>
      <c r="D13" s="5">
        <v>0</v>
      </c>
      <c r="E13" s="5">
        <v>0</v>
      </c>
      <c r="F13" s="5">
        <v>0</v>
      </c>
      <c r="G13" s="5">
        <v>294980</v>
      </c>
      <c r="H13" s="5">
        <v>690</v>
      </c>
      <c r="I13" s="5">
        <v>109323</v>
      </c>
      <c r="J13" s="5">
        <v>71539</v>
      </c>
      <c r="K13" s="5">
        <v>15349950</v>
      </c>
      <c r="L13" s="129">
        <v>5.2926687E-2</v>
      </c>
      <c r="M13" s="129">
        <v>3.1044531E-2</v>
      </c>
    </row>
    <row r="14" spans="1:13" ht="14.4" x14ac:dyDescent="0.3">
      <c r="A14" s="11">
        <v>44075</v>
      </c>
      <c r="B14" s="5">
        <v>134984</v>
      </c>
      <c r="C14" s="5">
        <v>652356</v>
      </c>
      <c r="D14" s="5">
        <v>0</v>
      </c>
      <c r="E14" s="5">
        <v>0</v>
      </c>
      <c r="F14" s="5">
        <v>0</v>
      </c>
      <c r="G14" s="5">
        <v>270907</v>
      </c>
      <c r="H14" s="5">
        <v>1125</v>
      </c>
      <c r="I14" s="5">
        <v>88246</v>
      </c>
      <c r="J14" s="5">
        <v>63027</v>
      </c>
      <c r="K14" s="5">
        <v>15363180</v>
      </c>
      <c r="L14" s="129">
        <v>5.1248505E-2</v>
      </c>
      <c r="M14" s="129">
        <v>2.7553214999999999E-2</v>
      </c>
    </row>
    <row r="15" spans="1:13" ht="14.4" x14ac:dyDescent="0.3">
      <c r="A15" s="11">
        <v>44105</v>
      </c>
      <c r="B15" s="5">
        <v>134716</v>
      </c>
      <c r="C15" s="5">
        <v>625816</v>
      </c>
      <c r="D15" s="5">
        <v>0</v>
      </c>
      <c r="E15" s="5">
        <v>0</v>
      </c>
      <c r="F15" s="5">
        <v>0</v>
      </c>
      <c r="G15" s="5">
        <v>291906</v>
      </c>
      <c r="H15" s="5">
        <v>150</v>
      </c>
      <c r="I15" s="5">
        <v>99831</v>
      </c>
      <c r="J15" s="5">
        <v>43619</v>
      </c>
      <c r="K15" s="5">
        <v>15867810</v>
      </c>
      <c r="L15" s="129">
        <v>4.7929235000000001E-2</v>
      </c>
      <c r="M15" s="129">
        <v>2.7445878999999999E-2</v>
      </c>
    </row>
    <row r="16" spans="1:13" ht="14.4" x14ac:dyDescent="0.3">
      <c r="A16" s="11">
        <v>44136</v>
      </c>
      <c r="B16" s="5">
        <v>158232</v>
      </c>
      <c r="C16" s="5">
        <v>485279</v>
      </c>
      <c r="D16" s="5">
        <v>0</v>
      </c>
      <c r="E16" s="5">
        <v>0</v>
      </c>
      <c r="F16" s="5">
        <v>0</v>
      </c>
      <c r="G16" s="5">
        <v>309492</v>
      </c>
      <c r="H16" s="5">
        <v>1560</v>
      </c>
      <c r="I16" s="5">
        <v>100775</v>
      </c>
      <c r="J16" s="5">
        <v>7555</v>
      </c>
      <c r="K16" s="5">
        <v>15755670</v>
      </c>
      <c r="L16" s="129">
        <v>4.0843138000000001E-2</v>
      </c>
      <c r="M16" s="129">
        <v>2.6617846000000001E-2</v>
      </c>
    </row>
    <row r="17" spans="1:13" ht="14.4" x14ac:dyDescent="0.3">
      <c r="A17" s="11">
        <v>44166</v>
      </c>
      <c r="B17" s="5">
        <v>158840</v>
      </c>
      <c r="C17" s="5">
        <v>343713</v>
      </c>
      <c r="D17" s="5">
        <v>0</v>
      </c>
      <c r="E17" s="5">
        <v>0</v>
      </c>
      <c r="F17" s="5">
        <v>0</v>
      </c>
      <c r="G17" s="5">
        <v>271913</v>
      </c>
      <c r="H17" s="5">
        <v>930</v>
      </c>
      <c r="I17" s="5">
        <v>76321</v>
      </c>
      <c r="J17" s="5">
        <v>1320</v>
      </c>
      <c r="K17" s="5">
        <v>15131970</v>
      </c>
      <c r="L17" s="129">
        <v>3.3211339999999999E-2</v>
      </c>
      <c r="M17" s="129">
        <v>2.3161821999999999E-2</v>
      </c>
    </row>
    <row r="18" spans="1:13" ht="14.4" x14ac:dyDescent="0.3">
      <c r="A18" s="11">
        <v>44197</v>
      </c>
      <c r="B18" s="5">
        <v>133081</v>
      </c>
      <c r="C18" s="5">
        <v>163380</v>
      </c>
      <c r="D18" s="5">
        <v>0</v>
      </c>
      <c r="E18" s="5">
        <v>0</v>
      </c>
      <c r="F18" s="5">
        <v>0</v>
      </c>
      <c r="G18" s="5">
        <v>290522</v>
      </c>
      <c r="H18" s="5">
        <v>1140</v>
      </c>
      <c r="I18" s="5">
        <v>111165</v>
      </c>
      <c r="J18" s="5">
        <v>330</v>
      </c>
      <c r="K18" s="5">
        <v>15509340</v>
      </c>
      <c r="L18" s="129">
        <v>1.9114998000000001E-2</v>
      </c>
      <c r="M18" s="129">
        <v>2.5994465000000001E-2</v>
      </c>
    </row>
    <row r="19" spans="1:13" ht="14.4" x14ac:dyDescent="0.3">
      <c r="A19" s="11">
        <v>44228</v>
      </c>
      <c r="B19" s="5">
        <v>180611</v>
      </c>
      <c r="C19" s="5">
        <v>209289</v>
      </c>
      <c r="D19" s="5">
        <v>0</v>
      </c>
      <c r="E19" s="5">
        <v>0</v>
      </c>
      <c r="F19" s="5">
        <v>0</v>
      </c>
      <c r="G19" s="5">
        <v>311287</v>
      </c>
      <c r="H19" s="5">
        <v>618</v>
      </c>
      <c r="I19" s="5">
        <v>162748</v>
      </c>
      <c r="J19" s="5">
        <v>180</v>
      </c>
      <c r="K19" s="5">
        <v>14517720</v>
      </c>
      <c r="L19" s="129">
        <v>2.6856834E-2</v>
      </c>
      <c r="M19" s="129">
        <v>3.2707132999999999E-2</v>
      </c>
    </row>
    <row r="20" spans="1:13" ht="14.4" x14ac:dyDescent="0.3">
      <c r="A20" s="11">
        <v>44256</v>
      </c>
      <c r="B20" s="5">
        <v>194682</v>
      </c>
      <c r="C20" s="5">
        <v>284932</v>
      </c>
      <c r="D20" s="5">
        <v>0</v>
      </c>
      <c r="E20" s="5">
        <v>0</v>
      </c>
      <c r="F20" s="5">
        <v>0</v>
      </c>
      <c r="G20" s="5">
        <v>376993</v>
      </c>
      <c r="H20" s="5">
        <v>1740</v>
      </c>
      <c r="I20" s="5">
        <v>138521</v>
      </c>
      <c r="J20" s="5">
        <v>96014</v>
      </c>
      <c r="K20" s="5">
        <v>16376220</v>
      </c>
      <c r="L20" s="129">
        <v>2.9287223000000001E-2</v>
      </c>
      <c r="M20" s="129">
        <v>3.7448690999999999E-2</v>
      </c>
    </row>
    <row r="21" spans="1:13" ht="14.4" x14ac:dyDescent="0.3">
      <c r="A21" s="11">
        <v>44287</v>
      </c>
      <c r="B21" s="5">
        <v>199865</v>
      </c>
      <c r="C21" s="5">
        <v>316654</v>
      </c>
      <c r="D21" s="5">
        <v>0</v>
      </c>
      <c r="E21" s="5">
        <v>0</v>
      </c>
      <c r="F21" s="5">
        <v>0</v>
      </c>
      <c r="G21" s="5">
        <v>336885</v>
      </c>
      <c r="H21" s="5">
        <v>1135</v>
      </c>
      <c r="I21" s="5">
        <v>117590</v>
      </c>
      <c r="J21" s="5">
        <v>110127</v>
      </c>
      <c r="K21" s="5">
        <v>15717240</v>
      </c>
      <c r="L21" s="129">
        <v>3.2863213000000002E-2</v>
      </c>
      <c r="M21" s="129">
        <v>3.5994678000000002E-2</v>
      </c>
    </row>
    <row r="22" spans="1:13" ht="14.4" x14ac:dyDescent="0.3">
      <c r="A22" s="11">
        <v>44317</v>
      </c>
      <c r="B22" s="5">
        <v>181020</v>
      </c>
      <c r="C22" s="5">
        <v>505511</v>
      </c>
      <c r="D22" s="5">
        <v>0</v>
      </c>
      <c r="E22" s="5">
        <v>0</v>
      </c>
      <c r="F22" s="5">
        <v>0</v>
      </c>
      <c r="G22" s="5">
        <v>361123</v>
      </c>
      <c r="H22" s="5">
        <v>5039</v>
      </c>
      <c r="I22" s="5">
        <v>147194</v>
      </c>
      <c r="J22" s="5">
        <v>112342</v>
      </c>
      <c r="K22" s="5">
        <v>16187220</v>
      </c>
      <c r="L22" s="129">
        <v>4.2411915000000001E-2</v>
      </c>
      <c r="M22" s="129">
        <v>3.8653827000000002E-2</v>
      </c>
    </row>
    <row r="23" spans="1:13" ht="14.4" x14ac:dyDescent="0.3">
      <c r="A23" s="11">
        <v>44348</v>
      </c>
      <c r="B23" s="5">
        <v>196142</v>
      </c>
      <c r="C23" s="5">
        <v>682716</v>
      </c>
      <c r="D23" s="5">
        <v>0</v>
      </c>
      <c r="E23" s="5">
        <v>0</v>
      </c>
      <c r="F23" s="5">
        <v>0</v>
      </c>
      <c r="G23" s="5">
        <v>301995</v>
      </c>
      <c r="H23" s="5">
        <v>2024</v>
      </c>
      <c r="I23" s="5">
        <v>120796</v>
      </c>
      <c r="J23" s="5">
        <v>105468</v>
      </c>
      <c r="K23" s="5">
        <v>15441300</v>
      </c>
      <c r="L23" s="129">
        <v>5.6916063000000003E-2</v>
      </c>
      <c r="M23" s="129">
        <v>3.4341862000000001E-2</v>
      </c>
    </row>
    <row r="24" spans="1:13" ht="14.4" x14ac:dyDescent="0.3">
      <c r="A24" s="11">
        <v>44378</v>
      </c>
      <c r="B24" s="5">
        <v>199364</v>
      </c>
      <c r="C24" s="5">
        <v>658538</v>
      </c>
      <c r="D24" s="5">
        <v>1561</v>
      </c>
      <c r="E24" s="5">
        <v>0</v>
      </c>
      <c r="F24" s="5">
        <v>0</v>
      </c>
      <c r="G24" s="5">
        <v>301011</v>
      </c>
      <c r="H24" s="5">
        <v>10091</v>
      </c>
      <c r="I24" s="5">
        <v>109618</v>
      </c>
      <c r="J24" s="5">
        <v>108231</v>
      </c>
      <c r="K24" s="5">
        <v>15498000</v>
      </c>
      <c r="L24" s="129">
        <v>5.5456380999999999E-2</v>
      </c>
      <c r="M24" s="129">
        <v>3.4130275000000002E-2</v>
      </c>
    </row>
    <row r="25" spans="1:13" ht="14.4" x14ac:dyDescent="0.3">
      <c r="A25" s="11">
        <v>44409</v>
      </c>
      <c r="B25" s="5">
        <v>241796</v>
      </c>
      <c r="C25" s="5">
        <v>762931</v>
      </c>
      <c r="D25" s="5">
        <v>4639</v>
      </c>
      <c r="E25" s="5">
        <v>0</v>
      </c>
      <c r="F25" s="5">
        <v>0</v>
      </c>
      <c r="G25" s="5">
        <v>317284</v>
      </c>
      <c r="H25" s="5">
        <v>25566</v>
      </c>
      <c r="I25" s="5">
        <v>100963</v>
      </c>
      <c r="J25" s="5">
        <v>117779</v>
      </c>
      <c r="K25" s="5">
        <v>15143310</v>
      </c>
      <c r="L25" s="129">
        <v>6.6654251999999997E-2</v>
      </c>
      <c r="M25" s="129">
        <v>3.7085155000000002E-2</v>
      </c>
    </row>
    <row r="26" spans="1:13" ht="14.4" x14ac:dyDescent="0.3">
      <c r="A26" s="11">
        <v>44440</v>
      </c>
      <c r="B26" s="5">
        <v>271582</v>
      </c>
      <c r="C26" s="5">
        <v>829039</v>
      </c>
      <c r="D26" s="5">
        <v>18654</v>
      </c>
      <c r="E26" s="5">
        <v>0</v>
      </c>
      <c r="F26" s="5">
        <v>0</v>
      </c>
      <c r="G26" s="5">
        <v>278881</v>
      </c>
      <c r="H26" s="5">
        <v>46893</v>
      </c>
      <c r="I26" s="5">
        <v>112719</v>
      </c>
      <c r="J26" s="5">
        <v>102495</v>
      </c>
      <c r="K26" s="5">
        <v>15283170</v>
      </c>
      <c r="L26" s="129">
        <v>7.3235787999999996E-2</v>
      </c>
      <c r="M26" s="129">
        <v>3.5397629999999999E-2</v>
      </c>
    </row>
    <row r="27" spans="1:13" ht="14.4" x14ac:dyDescent="0.3">
      <c r="A27" s="11">
        <v>44470</v>
      </c>
      <c r="B27" s="5">
        <v>262447</v>
      </c>
      <c r="C27" s="5">
        <v>898413</v>
      </c>
      <c r="D27" s="5">
        <v>9261</v>
      </c>
      <c r="E27" s="5">
        <v>0</v>
      </c>
      <c r="F27" s="5">
        <v>0</v>
      </c>
      <c r="G27" s="5">
        <v>249052</v>
      </c>
      <c r="H27" s="5">
        <v>69269</v>
      </c>
      <c r="I27" s="5">
        <v>121887</v>
      </c>
      <c r="J27" s="5">
        <v>90987</v>
      </c>
      <c r="K27" s="5">
        <v>15760710</v>
      </c>
      <c r="L27" s="129">
        <v>7.4242911999999994E-2</v>
      </c>
      <c r="M27" s="129">
        <v>3.3703747999999999E-2</v>
      </c>
    </row>
    <row r="28" spans="1:13" ht="14.4" x14ac:dyDescent="0.3">
      <c r="A28" s="11">
        <v>44501</v>
      </c>
      <c r="B28" s="5">
        <v>291594</v>
      </c>
      <c r="C28" s="5">
        <v>857986</v>
      </c>
      <c r="D28" s="5">
        <v>13262</v>
      </c>
      <c r="E28" s="5">
        <v>0</v>
      </c>
      <c r="F28" s="5">
        <v>0</v>
      </c>
      <c r="G28" s="5">
        <v>268382</v>
      </c>
      <c r="H28" s="5">
        <v>74796</v>
      </c>
      <c r="I28" s="5">
        <v>120155</v>
      </c>
      <c r="J28" s="5">
        <v>14785</v>
      </c>
      <c r="K28" s="5">
        <v>15598800</v>
      </c>
      <c r="L28" s="129">
        <v>7.4546888000000006E-2</v>
      </c>
      <c r="M28" s="129">
        <v>3.0650948000000001E-2</v>
      </c>
    </row>
    <row r="29" spans="1:13" ht="14.4" x14ac:dyDescent="0.3">
      <c r="A29" s="11">
        <v>44531</v>
      </c>
      <c r="B29" s="5">
        <v>178420</v>
      </c>
      <c r="C29" s="5">
        <v>620844</v>
      </c>
      <c r="D29" s="5">
        <v>11330</v>
      </c>
      <c r="E29" s="5">
        <v>0</v>
      </c>
      <c r="F29" s="5">
        <v>0</v>
      </c>
      <c r="G29" s="5">
        <v>236549</v>
      </c>
      <c r="H29" s="5">
        <v>48624</v>
      </c>
      <c r="I29" s="5">
        <v>84009</v>
      </c>
      <c r="J29" s="5">
        <v>6186</v>
      </c>
      <c r="K29" s="5">
        <v>14522130</v>
      </c>
      <c r="L29" s="129">
        <v>5.5817844999999998E-2</v>
      </c>
      <c r="M29" s="129">
        <v>2.5847999E-2</v>
      </c>
    </row>
    <row r="30" spans="1:13" ht="14.4" x14ac:dyDescent="0.3">
      <c r="A30" s="11">
        <v>44562</v>
      </c>
      <c r="B30" s="5">
        <v>202285</v>
      </c>
      <c r="C30" s="5">
        <v>546570</v>
      </c>
      <c r="D30" s="5">
        <v>8940</v>
      </c>
      <c r="E30" s="5">
        <v>0</v>
      </c>
      <c r="F30" s="5">
        <v>0</v>
      </c>
      <c r="G30" s="5">
        <v>268051</v>
      </c>
      <c r="H30" s="5">
        <v>77749</v>
      </c>
      <c r="I30" s="5">
        <v>141427</v>
      </c>
      <c r="J30" s="5">
        <v>2240</v>
      </c>
      <c r="K30" s="5">
        <v>16419690</v>
      </c>
      <c r="L30" s="129">
        <v>4.6151602E-2</v>
      </c>
      <c r="M30" s="129">
        <v>2.9809759000000002E-2</v>
      </c>
    </row>
    <row r="31" spans="1:13" ht="14.4" x14ac:dyDescent="0.3">
      <c r="A31" s="11">
        <v>44593</v>
      </c>
      <c r="B31" s="5">
        <v>269165</v>
      </c>
      <c r="C31" s="5">
        <v>579132</v>
      </c>
      <c r="D31" s="5">
        <v>13302</v>
      </c>
      <c r="E31" s="5">
        <v>0</v>
      </c>
      <c r="F31" s="5">
        <v>0</v>
      </c>
      <c r="G31" s="5">
        <v>259604</v>
      </c>
      <c r="H31" s="5">
        <v>85185</v>
      </c>
      <c r="I31" s="5">
        <v>129645</v>
      </c>
      <c r="J31" s="5">
        <v>1595</v>
      </c>
      <c r="K31" s="5">
        <v>14622930</v>
      </c>
      <c r="L31" s="129">
        <v>5.8921092000000001E-2</v>
      </c>
      <c r="M31" s="129">
        <v>3.2553599000000003E-2</v>
      </c>
    </row>
    <row r="32" spans="1:13" ht="14.4" x14ac:dyDescent="0.3">
      <c r="A32" s="11">
        <v>44621</v>
      </c>
      <c r="B32" s="5">
        <v>368465</v>
      </c>
      <c r="C32" s="5">
        <v>752897</v>
      </c>
      <c r="D32" s="5">
        <v>17343</v>
      </c>
      <c r="E32" s="5">
        <v>0</v>
      </c>
      <c r="F32" s="5">
        <v>0</v>
      </c>
      <c r="G32" s="5">
        <v>280124</v>
      </c>
      <c r="H32" s="5">
        <v>110295</v>
      </c>
      <c r="I32" s="5">
        <v>133767</v>
      </c>
      <c r="J32" s="5">
        <v>34332</v>
      </c>
      <c r="K32" s="5">
        <v>15990660</v>
      </c>
      <c r="L32" s="129">
        <v>7.1210631999999996E-2</v>
      </c>
      <c r="M32" s="129">
        <v>3.4927764E-2</v>
      </c>
    </row>
    <row r="33" spans="1:17" ht="14.4" x14ac:dyDescent="0.3">
      <c r="A33" s="11">
        <v>44652</v>
      </c>
      <c r="B33" s="5">
        <v>388550</v>
      </c>
      <c r="C33" s="5">
        <v>721248</v>
      </c>
      <c r="D33" s="5">
        <v>18950</v>
      </c>
      <c r="E33" s="5">
        <v>0</v>
      </c>
      <c r="F33" s="5">
        <v>0</v>
      </c>
      <c r="G33" s="5">
        <v>274050</v>
      </c>
      <c r="H33" s="5">
        <v>101951</v>
      </c>
      <c r="I33" s="5">
        <v>110768</v>
      </c>
      <c r="J33" s="5">
        <v>110673</v>
      </c>
      <c r="K33" s="5">
        <v>15176700</v>
      </c>
      <c r="L33" s="129">
        <v>7.4373744000000006E-2</v>
      </c>
      <c r="M33" s="129">
        <v>3.9365737999999997E-2</v>
      </c>
    </row>
    <row r="34" spans="1:17" ht="14.4" x14ac:dyDescent="0.3">
      <c r="A34" s="11">
        <v>44682</v>
      </c>
      <c r="B34" s="5">
        <v>461270</v>
      </c>
      <c r="C34" s="5">
        <v>700139</v>
      </c>
      <c r="D34" s="5">
        <v>22938</v>
      </c>
      <c r="E34" s="5">
        <v>0</v>
      </c>
      <c r="F34" s="5">
        <v>0</v>
      </c>
      <c r="G34" s="5">
        <v>275617</v>
      </c>
      <c r="H34" s="5">
        <v>99116</v>
      </c>
      <c r="I34" s="5">
        <v>121447</v>
      </c>
      <c r="J34" s="5">
        <v>105359</v>
      </c>
      <c r="K34" s="5">
        <v>16031610</v>
      </c>
      <c r="L34" s="129">
        <v>7.3875736999999997E-2</v>
      </c>
      <c r="M34" s="129">
        <v>3.7522057999999997E-2</v>
      </c>
    </row>
    <row r="35" spans="1:17" ht="14.4" x14ac:dyDescent="0.3">
      <c r="A35" s="11">
        <v>44713</v>
      </c>
      <c r="B35" s="5">
        <v>649704</v>
      </c>
      <c r="C35" s="5">
        <v>710759</v>
      </c>
      <c r="D35" s="5">
        <v>52842</v>
      </c>
      <c r="E35" s="5">
        <v>0</v>
      </c>
      <c r="F35" s="5">
        <v>0</v>
      </c>
      <c r="G35" s="5">
        <v>236432</v>
      </c>
      <c r="H35" s="5">
        <v>91354</v>
      </c>
      <c r="I35" s="5">
        <v>111877</v>
      </c>
      <c r="J35" s="5">
        <v>101310</v>
      </c>
      <c r="K35" s="5">
        <v>15200640</v>
      </c>
      <c r="L35" s="129">
        <v>9.2976676999999994E-2</v>
      </c>
      <c r="M35" s="129">
        <v>3.5588830000000002E-2</v>
      </c>
    </row>
    <row r="36" spans="1:17" ht="14.4" x14ac:dyDescent="0.3">
      <c r="A36" s="11">
        <v>44743</v>
      </c>
      <c r="B36" s="5">
        <v>584861</v>
      </c>
      <c r="C36" s="5">
        <v>713994</v>
      </c>
      <c r="D36" s="5">
        <v>56488</v>
      </c>
      <c r="E36" s="5">
        <v>0</v>
      </c>
      <c r="F36" s="5">
        <v>0</v>
      </c>
      <c r="G36" s="5">
        <v>211499</v>
      </c>
      <c r="H36" s="5">
        <v>66843</v>
      </c>
      <c r="I36" s="5">
        <v>101498</v>
      </c>
      <c r="J36" s="5">
        <v>85604</v>
      </c>
      <c r="K36" s="5">
        <v>15595650</v>
      </c>
      <c r="L36" s="129">
        <v>8.6905195000000005E-2</v>
      </c>
      <c r="M36" s="129">
        <v>2.9844476000000002E-2</v>
      </c>
    </row>
    <row r="37" spans="1:17" ht="14.4" x14ac:dyDescent="0.3">
      <c r="A37" s="11">
        <v>44774</v>
      </c>
      <c r="B37" s="5">
        <v>471083</v>
      </c>
      <c r="C37" s="5">
        <v>934167</v>
      </c>
      <c r="D37" s="5">
        <v>49996</v>
      </c>
      <c r="E37" s="5">
        <v>0</v>
      </c>
      <c r="F37" s="5">
        <v>0</v>
      </c>
      <c r="G37" s="5">
        <v>240564</v>
      </c>
      <c r="H37" s="5">
        <v>88584</v>
      </c>
      <c r="I37" s="5">
        <v>113957</v>
      </c>
      <c r="J37" s="5">
        <v>110243</v>
      </c>
      <c r="K37" s="5">
        <v>15685740</v>
      </c>
      <c r="L37" s="129">
        <v>9.2775094000000002E-2</v>
      </c>
      <c r="M37" s="129">
        <v>3.5277137E-2</v>
      </c>
    </row>
    <row r="38" spans="1:17" ht="14.4" x14ac:dyDescent="0.3">
      <c r="A38" s="11">
        <v>44805</v>
      </c>
      <c r="B38" s="5">
        <v>514484</v>
      </c>
      <c r="C38" s="5">
        <v>916108</v>
      </c>
      <c r="D38" s="5">
        <v>46098</v>
      </c>
      <c r="E38" s="5">
        <v>0</v>
      </c>
      <c r="F38" s="5">
        <v>0</v>
      </c>
      <c r="G38" s="5">
        <v>231011</v>
      </c>
      <c r="H38" s="5">
        <v>85410</v>
      </c>
      <c r="I38" s="5">
        <v>142401</v>
      </c>
      <c r="J38" s="5">
        <v>90259</v>
      </c>
      <c r="K38" s="5">
        <v>15540210</v>
      </c>
      <c r="L38" s="129">
        <v>9.5023811999999999E-2</v>
      </c>
      <c r="M38" s="129">
        <v>3.5332919999999997E-2</v>
      </c>
    </row>
    <row r="39" spans="1:17" ht="14.4" x14ac:dyDescent="0.3">
      <c r="A39" s="11">
        <v>44835</v>
      </c>
      <c r="B39" s="5">
        <v>485377</v>
      </c>
      <c r="C39" s="5">
        <v>970987</v>
      </c>
      <c r="D39" s="5">
        <v>45918</v>
      </c>
      <c r="E39" s="5">
        <v>0</v>
      </c>
      <c r="F39" s="5">
        <v>0</v>
      </c>
      <c r="G39" s="5">
        <v>230888</v>
      </c>
      <c r="H39" s="5">
        <v>73104</v>
      </c>
      <c r="I39" s="5">
        <v>113478</v>
      </c>
      <c r="J39" s="5">
        <v>48906</v>
      </c>
      <c r="K39" s="5">
        <v>16039800</v>
      </c>
      <c r="L39" s="129">
        <v>9.3659646999999999E-2</v>
      </c>
      <c r="M39" s="129">
        <v>2.9076173E-2</v>
      </c>
    </row>
    <row r="40" spans="1:17" ht="14.4" x14ac:dyDescent="0.3">
      <c r="A40" s="11">
        <v>44866</v>
      </c>
      <c r="B40" s="5">
        <v>485534</v>
      </c>
      <c r="C40" s="5">
        <v>870361</v>
      </c>
      <c r="D40" s="5">
        <v>40511</v>
      </c>
      <c r="E40" s="5">
        <v>0</v>
      </c>
      <c r="F40" s="5">
        <v>0</v>
      </c>
      <c r="G40" s="5">
        <v>244221</v>
      </c>
      <c r="H40" s="5">
        <v>90995</v>
      </c>
      <c r="I40" s="5">
        <v>132516</v>
      </c>
      <c r="J40" s="5">
        <v>6697</v>
      </c>
      <c r="K40" s="5">
        <v>15500520</v>
      </c>
      <c r="L40" s="129">
        <v>9.0087687E-2</v>
      </c>
      <c r="M40" s="129">
        <v>3.0607295999999999E-2</v>
      </c>
    </row>
    <row r="41" spans="1:17" ht="14.4" x14ac:dyDescent="0.3">
      <c r="A41" s="11">
        <v>44896</v>
      </c>
      <c r="B41" s="5">
        <v>469319</v>
      </c>
      <c r="C41" s="5">
        <v>727496</v>
      </c>
      <c r="D41" s="5">
        <v>42502</v>
      </c>
      <c r="E41" s="5">
        <v>0</v>
      </c>
      <c r="F41" s="5">
        <v>0</v>
      </c>
      <c r="G41" s="5">
        <v>213536</v>
      </c>
      <c r="H41" s="5">
        <v>53798</v>
      </c>
      <c r="I41" s="5">
        <v>77793</v>
      </c>
      <c r="J41" s="5">
        <v>210</v>
      </c>
      <c r="K41" s="5">
        <v>15579900</v>
      </c>
      <c r="L41" s="129">
        <v>7.9545888999999995E-2</v>
      </c>
      <c r="M41" s="129">
        <v>2.2165547000000001E-2</v>
      </c>
    </row>
    <row r="42" spans="1:17" x14ac:dyDescent="0.25">
      <c r="A42" s="11">
        <v>44927</v>
      </c>
      <c r="B42">
        <v>531509</v>
      </c>
      <c r="C42">
        <v>931656</v>
      </c>
      <c r="D42">
        <v>31778</v>
      </c>
      <c r="E42" s="4">
        <v>0</v>
      </c>
      <c r="F42" s="4">
        <v>0</v>
      </c>
      <c r="G42">
        <v>220753</v>
      </c>
      <c r="H42">
        <v>89862</v>
      </c>
      <c r="I42">
        <v>146211</v>
      </c>
      <c r="J42">
        <v>709</v>
      </c>
      <c r="K42">
        <v>16536870</v>
      </c>
      <c r="L42" s="130">
        <v>9.0400601806699996E-2</v>
      </c>
      <c r="M42" s="130">
        <v>2.7667569497699999E-2</v>
      </c>
    </row>
    <row r="43" spans="1:17" x14ac:dyDescent="0.25">
      <c r="A43" s="11">
        <v>44958</v>
      </c>
      <c r="B43">
        <v>482547</v>
      </c>
      <c r="C43">
        <v>914327</v>
      </c>
      <c r="D43">
        <v>29892</v>
      </c>
      <c r="E43" s="4">
        <v>0</v>
      </c>
      <c r="F43" s="4">
        <v>0</v>
      </c>
      <c r="G43">
        <v>210590</v>
      </c>
      <c r="H43">
        <v>64667</v>
      </c>
      <c r="I43">
        <v>141953</v>
      </c>
      <c r="J43">
        <v>90</v>
      </c>
      <c r="K43">
        <v>14437710</v>
      </c>
      <c r="L43" s="130">
        <v>9.8822181634E-2</v>
      </c>
      <c r="M43" s="130">
        <v>2.89034756897E-2</v>
      </c>
    </row>
    <row r="44" spans="1:17" x14ac:dyDescent="0.25">
      <c r="A44" s="11">
        <v>44986</v>
      </c>
      <c r="B44">
        <v>574113</v>
      </c>
      <c r="C44">
        <v>984154</v>
      </c>
      <c r="D44">
        <v>33716</v>
      </c>
      <c r="E44" s="4">
        <v>0</v>
      </c>
      <c r="F44" s="4">
        <v>0</v>
      </c>
      <c r="G44">
        <v>232710</v>
      </c>
      <c r="H44">
        <v>73435</v>
      </c>
      <c r="I44">
        <v>139035</v>
      </c>
      <c r="J44">
        <v>29687</v>
      </c>
      <c r="K44">
        <v>15840090</v>
      </c>
      <c r="L44" s="130">
        <v>0.1005034062306</v>
      </c>
      <c r="M44" s="130">
        <v>2.99788069385E-2</v>
      </c>
    </row>
    <row r="45" spans="1:17" x14ac:dyDescent="0.25">
      <c r="A45" s="11">
        <v>45017</v>
      </c>
      <c r="B45">
        <v>544149</v>
      </c>
      <c r="C45">
        <v>684305</v>
      </c>
      <c r="D45">
        <v>39118</v>
      </c>
      <c r="E45" s="4">
        <v>0</v>
      </c>
      <c r="F45" s="4">
        <v>0</v>
      </c>
      <c r="G45">
        <v>272971</v>
      </c>
      <c r="H45">
        <v>72645</v>
      </c>
      <c r="I45">
        <v>145256</v>
      </c>
      <c r="J45">
        <v>120477</v>
      </c>
      <c r="K45">
        <v>15085350</v>
      </c>
      <c r="L45" s="130">
        <v>8.4026688144399994E-2</v>
      </c>
      <c r="M45" s="130">
        <v>4.0526007019999997E-2</v>
      </c>
      <c r="O45" s="16"/>
      <c r="Q45" s="16"/>
    </row>
    <row r="46" spans="1:17" x14ac:dyDescent="0.25">
      <c r="A46" s="11">
        <v>45047</v>
      </c>
      <c r="B46">
        <v>703631</v>
      </c>
      <c r="C46">
        <v>651928</v>
      </c>
      <c r="D46">
        <v>43332</v>
      </c>
      <c r="E46" s="4">
        <v>0</v>
      </c>
      <c r="F46" s="4">
        <v>0</v>
      </c>
      <c r="G46">
        <v>283288</v>
      </c>
      <c r="H46">
        <v>68450</v>
      </c>
      <c r="I46">
        <v>146619</v>
      </c>
      <c r="J46">
        <v>138044</v>
      </c>
      <c r="K46">
        <v>15723540</v>
      </c>
      <c r="L46" s="130">
        <v>8.89679423335E-2</v>
      </c>
      <c r="M46" s="130">
        <v>4.04744097067E-2</v>
      </c>
    </row>
    <row r="47" spans="1:17" x14ac:dyDescent="0.25">
      <c r="A47" s="12">
        <v>45078</v>
      </c>
      <c r="B47">
        <v>694431</v>
      </c>
      <c r="C47">
        <v>615869</v>
      </c>
      <c r="D47">
        <v>52932</v>
      </c>
      <c r="E47">
        <v>0</v>
      </c>
      <c r="F47">
        <v>0</v>
      </c>
      <c r="G47">
        <v>259872</v>
      </c>
      <c r="H47">
        <v>64800</v>
      </c>
      <c r="I47">
        <v>135057</v>
      </c>
      <c r="J47">
        <v>119507</v>
      </c>
      <c r="K47">
        <v>15169140</v>
      </c>
      <c r="L47" s="130">
        <v>8.9868773048400005E-2</v>
      </c>
      <c r="M47" s="130">
        <v>3.8185157497299997E-2</v>
      </c>
    </row>
    <row r="48" spans="1:17" x14ac:dyDescent="0.25">
      <c r="A48" s="12">
        <v>45108</v>
      </c>
      <c r="B48">
        <v>742655</v>
      </c>
      <c r="C48">
        <v>647881</v>
      </c>
      <c r="D48">
        <v>59330</v>
      </c>
      <c r="E48">
        <v>0</v>
      </c>
      <c r="F48">
        <v>0</v>
      </c>
      <c r="G48">
        <v>251384</v>
      </c>
      <c r="H48">
        <v>71731</v>
      </c>
      <c r="I48">
        <v>128069</v>
      </c>
      <c r="J48">
        <v>105314</v>
      </c>
      <c r="K48">
        <v>15205680</v>
      </c>
      <c r="L48" s="130">
        <v>9.5350290154699993E-2</v>
      </c>
      <c r="M48" s="130">
        <v>3.65980344187E-2</v>
      </c>
    </row>
    <row r="49" spans="1:13" x14ac:dyDescent="0.25">
      <c r="A49" s="12">
        <v>45139</v>
      </c>
      <c r="B49">
        <v>605828</v>
      </c>
      <c r="C49">
        <v>630922</v>
      </c>
      <c r="D49">
        <v>64793</v>
      </c>
      <c r="E49">
        <v>0</v>
      </c>
      <c r="F49">
        <v>0</v>
      </c>
      <c r="G49">
        <v>255139</v>
      </c>
      <c r="H49">
        <v>67792</v>
      </c>
      <c r="I49">
        <v>127369</v>
      </c>
      <c r="J49">
        <v>104908</v>
      </c>
      <c r="K49">
        <v>15013530</v>
      </c>
      <c r="L49" s="130">
        <v>8.6691337746599997E-2</v>
      </c>
      <c r="M49" s="130">
        <v>3.6980510246399999E-2</v>
      </c>
    </row>
    <row r="50" spans="1:13" x14ac:dyDescent="0.25">
      <c r="A50" s="12">
        <v>45170</v>
      </c>
      <c r="B50">
        <v>578977</v>
      </c>
      <c r="C50">
        <v>586770</v>
      </c>
      <c r="D50">
        <v>49803</v>
      </c>
      <c r="E50">
        <v>0</v>
      </c>
      <c r="F50">
        <v>0</v>
      </c>
      <c r="G50">
        <v>233444</v>
      </c>
      <c r="H50">
        <v>65267</v>
      </c>
      <c r="I50">
        <v>110006</v>
      </c>
      <c r="J50">
        <v>30923</v>
      </c>
      <c r="K50">
        <v>15122520</v>
      </c>
      <c r="L50" s="130">
        <v>8.0380121831500007E-2</v>
      </c>
      <c r="M50" s="130">
        <v>2.90718742643E-2</v>
      </c>
    </row>
    <row r="51" spans="1:13" x14ac:dyDescent="0.25">
      <c r="A51" s="12">
        <v>45200</v>
      </c>
      <c r="B51">
        <v>583935</v>
      </c>
      <c r="C51">
        <v>624297</v>
      </c>
      <c r="D51">
        <v>47718</v>
      </c>
      <c r="E51">
        <v>0</v>
      </c>
      <c r="F51">
        <v>0</v>
      </c>
      <c r="G51">
        <v>232354</v>
      </c>
      <c r="H51">
        <v>68808</v>
      </c>
      <c r="I51">
        <v>129447</v>
      </c>
      <c r="J51">
        <v>11582</v>
      </c>
      <c r="K51">
        <v>15737400</v>
      </c>
      <c r="L51" s="130">
        <v>7.9806702504800001E-2</v>
      </c>
      <c r="M51" s="130">
        <v>2.80980975256E-2</v>
      </c>
    </row>
  </sheetData>
  <mergeCells count="2">
    <mergeCell ref="B1:J1"/>
    <mergeCell ref="K1:M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3.8" x14ac:dyDescent="0.25"/>
  <cols>
    <col min="11" max="11" width="12.21875" bestFit="1" customWidth="1"/>
  </cols>
  <sheetData>
    <row r="1" spans="1:13" x14ac:dyDescent="0.25">
      <c r="B1" s="201" t="s">
        <v>310</v>
      </c>
      <c r="C1" s="201"/>
      <c r="D1" s="201"/>
      <c r="E1" s="201"/>
      <c r="F1" s="201"/>
      <c r="G1" s="201"/>
      <c r="H1" s="201"/>
      <c r="I1" s="201"/>
      <c r="J1" s="201"/>
      <c r="K1" s="13" t="s">
        <v>311</v>
      </c>
    </row>
    <row r="2" spans="1:13" x14ac:dyDescent="0.25">
      <c r="A2" s="6" t="s">
        <v>309</v>
      </c>
      <c r="B2" s="7" t="s">
        <v>312</v>
      </c>
      <c r="C2" s="7" t="s">
        <v>305</v>
      </c>
      <c r="D2" s="7" t="s">
        <v>307</v>
      </c>
      <c r="E2" s="7" t="s">
        <v>313</v>
      </c>
      <c r="F2" s="7" t="s">
        <v>314</v>
      </c>
      <c r="G2" s="8" t="s">
        <v>316</v>
      </c>
      <c r="H2" s="8" t="s">
        <v>317</v>
      </c>
      <c r="I2" s="8" t="s">
        <v>308</v>
      </c>
      <c r="J2" s="8" t="s">
        <v>315</v>
      </c>
      <c r="K2" s="9" t="s">
        <v>318</v>
      </c>
      <c r="L2" s="10" t="s">
        <v>319</v>
      </c>
      <c r="M2" s="10" t="s">
        <v>320</v>
      </c>
    </row>
    <row r="3" spans="1:13" ht="14.4" x14ac:dyDescent="0.3">
      <c r="A3" s="11">
        <v>43739</v>
      </c>
      <c r="B3" s="5">
        <v>36873</v>
      </c>
      <c r="C3" s="5">
        <v>51034</v>
      </c>
      <c r="D3" s="5">
        <v>0</v>
      </c>
      <c r="E3" s="5">
        <v>0</v>
      </c>
      <c r="F3" s="5">
        <v>0</v>
      </c>
      <c r="G3" s="5">
        <v>0</v>
      </c>
      <c r="H3" s="5">
        <v>825</v>
      </c>
      <c r="I3" s="5">
        <v>300</v>
      </c>
      <c r="J3" s="5">
        <v>4050</v>
      </c>
      <c r="K3" s="5">
        <v>20228670</v>
      </c>
      <c r="L3" s="5">
        <v>4.346E-3</v>
      </c>
      <c r="M3" s="5">
        <v>2.5599999999999999E-4</v>
      </c>
    </row>
    <row r="4" spans="1:13" ht="14.4" x14ac:dyDescent="0.3">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4.4" x14ac:dyDescent="0.3">
      <c r="A5" s="11">
        <v>43800</v>
      </c>
      <c r="B5" s="5">
        <v>34903</v>
      </c>
      <c r="C5" s="5">
        <v>41804</v>
      </c>
      <c r="D5" s="5">
        <v>0</v>
      </c>
      <c r="E5" s="5">
        <v>0</v>
      </c>
      <c r="F5" s="5">
        <v>0</v>
      </c>
      <c r="G5" s="5">
        <v>0</v>
      </c>
      <c r="H5" s="5">
        <v>657</v>
      </c>
      <c r="I5" s="5">
        <v>0</v>
      </c>
      <c r="J5" s="5">
        <v>3231</v>
      </c>
      <c r="K5" s="5">
        <v>18952290</v>
      </c>
      <c r="L5" s="5">
        <v>4.0470000000000002E-3</v>
      </c>
      <c r="M5" s="5">
        <v>2.05E-4</v>
      </c>
    </row>
    <row r="6" spans="1:13" ht="14.4" x14ac:dyDescent="0.3">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4.4" x14ac:dyDescent="0.3">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4.4" x14ac:dyDescent="0.3">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4.4" x14ac:dyDescent="0.3">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4.4" x14ac:dyDescent="0.3">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4.4" x14ac:dyDescent="0.3">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4.4" x14ac:dyDescent="0.3">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4.4" x14ac:dyDescent="0.3">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4.4" x14ac:dyDescent="0.3">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4.4" x14ac:dyDescent="0.3">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4.4" x14ac:dyDescent="0.3">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4.4" x14ac:dyDescent="0.3">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4.4" x14ac:dyDescent="0.3">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4.4" x14ac:dyDescent="0.3">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4.4" x14ac:dyDescent="0.3">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4.4" x14ac:dyDescent="0.3">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4.4" x14ac:dyDescent="0.3">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4.4" x14ac:dyDescent="0.3">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4.4" x14ac:dyDescent="0.3">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4.4" x14ac:dyDescent="0.3">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4.4" x14ac:dyDescent="0.3">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4.4" x14ac:dyDescent="0.3">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4.4" x14ac:dyDescent="0.3">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4.4" x14ac:dyDescent="0.3">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4.4" x14ac:dyDescent="0.3">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4.4" x14ac:dyDescent="0.3">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4.4" x14ac:dyDescent="0.3">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4.4" x14ac:dyDescent="0.3">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4.4" x14ac:dyDescent="0.3">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4.4" x14ac:dyDescent="0.3">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4.4" x14ac:dyDescent="0.3">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4.4" x14ac:dyDescent="0.3">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4.4" x14ac:dyDescent="0.3">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4.4" x14ac:dyDescent="0.3">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4.4" x14ac:dyDescent="0.3">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4.4" x14ac:dyDescent="0.3">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4.4" x14ac:dyDescent="0.3">
      <c r="A42" s="11">
        <v>44927</v>
      </c>
      <c r="B42">
        <v>61128</v>
      </c>
      <c r="C42">
        <v>55277</v>
      </c>
      <c r="D42">
        <v>870</v>
      </c>
      <c r="E42" s="5">
        <v>0</v>
      </c>
      <c r="F42" s="5">
        <v>0</v>
      </c>
      <c r="G42">
        <v>960</v>
      </c>
      <c r="H42">
        <v>950</v>
      </c>
      <c r="I42">
        <v>0</v>
      </c>
      <c r="J42">
        <v>7345</v>
      </c>
      <c r="K42">
        <v>19986120</v>
      </c>
      <c r="L42">
        <v>5.8678222685999998E-3</v>
      </c>
      <c r="M42">
        <v>4.6307137149999999E-4</v>
      </c>
    </row>
    <row r="43" spans="1:13" ht="14.4" x14ac:dyDescent="0.3">
      <c r="A43" s="11">
        <v>44958</v>
      </c>
      <c r="B43">
        <v>43886</v>
      </c>
      <c r="C43">
        <v>38839</v>
      </c>
      <c r="D43">
        <v>3360</v>
      </c>
      <c r="E43" s="5">
        <v>0</v>
      </c>
      <c r="F43" s="5">
        <v>0</v>
      </c>
      <c r="G43">
        <v>519</v>
      </c>
      <c r="H43">
        <v>692</v>
      </c>
      <c r="I43">
        <v>0</v>
      </c>
      <c r="J43">
        <v>3132</v>
      </c>
      <c r="K43">
        <v>17514000</v>
      </c>
      <c r="L43">
        <v>4.9152106884999998E-3</v>
      </c>
      <c r="M43">
        <v>2.4797305010000001E-4</v>
      </c>
    </row>
    <row r="44" spans="1:13" ht="14.4" x14ac:dyDescent="0.3">
      <c r="A44" s="11">
        <v>44986</v>
      </c>
      <c r="B44">
        <v>70085</v>
      </c>
      <c r="C44">
        <v>34886</v>
      </c>
      <c r="D44">
        <v>6191</v>
      </c>
      <c r="E44" s="5">
        <v>0</v>
      </c>
      <c r="F44" s="5">
        <v>0</v>
      </c>
      <c r="G44">
        <v>321</v>
      </c>
      <c r="H44">
        <v>777</v>
      </c>
      <c r="I44">
        <v>0</v>
      </c>
      <c r="J44">
        <v>4443</v>
      </c>
      <c r="K44">
        <v>18924570</v>
      </c>
      <c r="L44">
        <v>5.8739511650000003E-3</v>
      </c>
      <c r="M44">
        <v>2.9279397099999998E-4</v>
      </c>
    </row>
    <row r="45" spans="1:13" ht="14.4" x14ac:dyDescent="0.3">
      <c r="A45" s="11">
        <v>45017</v>
      </c>
      <c r="B45">
        <v>55384</v>
      </c>
      <c r="C45">
        <v>31704</v>
      </c>
      <c r="D45">
        <v>5027</v>
      </c>
      <c r="E45" s="5">
        <v>0</v>
      </c>
      <c r="F45" s="5">
        <v>0</v>
      </c>
      <c r="G45">
        <v>882</v>
      </c>
      <c r="H45">
        <v>638</v>
      </c>
      <c r="I45">
        <v>0</v>
      </c>
      <c r="J45">
        <v>6878</v>
      </c>
      <c r="K45">
        <v>18536490</v>
      </c>
      <c r="L45">
        <v>4.9693874082000003E-3</v>
      </c>
      <c r="M45">
        <v>4.5305233079999998E-4</v>
      </c>
    </row>
    <row r="46" spans="1:13" ht="14.4" x14ac:dyDescent="0.3">
      <c r="A46" s="11">
        <v>45047</v>
      </c>
      <c r="B46">
        <v>64723</v>
      </c>
      <c r="C46">
        <v>39960</v>
      </c>
      <c r="D46">
        <v>3171</v>
      </c>
      <c r="E46" s="5">
        <v>0</v>
      </c>
      <c r="F46" s="5">
        <v>0</v>
      </c>
      <c r="G46">
        <v>849</v>
      </c>
      <c r="H46">
        <v>834</v>
      </c>
      <c r="I46">
        <v>0</v>
      </c>
      <c r="J46">
        <v>6564</v>
      </c>
      <c r="K46">
        <v>19776330</v>
      </c>
      <c r="L46">
        <v>5.4536913571999997E-3</v>
      </c>
      <c r="M46">
        <v>4.1701367239999998E-4</v>
      </c>
    </row>
    <row r="47" spans="1:13" x14ac:dyDescent="0.25">
      <c r="A47" s="11">
        <v>45078</v>
      </c>
      <c r="B47">
        <v>58365</v>
      </c>
      <c r="C47">
        <v>21007</v>
      </c>
      <c r="D47">
        <v>9321</v>
      </c>
      <c r="E47">
        <v>0</v>
      </c>
      <c r="F47">
        <v>0</v>
      </c>
      <c r="G47">
        <v>545</v>
      </c>
      <c r="H47">
        <v>990</v>
      </c>
      <c r="I47">
        <v>0</v>
      </c>
      <c r="J47">
        <v>5113</v>
      </c>
      <c r="K47">
        <v>18768960</v>
      </c>
      <c r="L47">
        <v>4.7255148926000001E-3</v>
      </c>
      <c r="M47">
        <v>3.5420183110000002E-4</v>
      </c>
    </row>
    <row r="48" spans="1:13" x14ac:dyDescent="0.25">
      <c r="A48" s="17">
        <v>45108</v>
      </c>
      <c r="B48">
        <v>62360</v>
      </c>
      <c r="C48">
        <v>19459</v>
      </c>
      <c r="D48">
        <v>3489</v>
      </c>
      <c r="E48">
        <v>0</v>
      </c>
      <c r="F48">
        <v>0</v>
      </c>
      <c r="G48">
        <v>372</v>
      </c>
      <c r="H48">
        <v>2415</v>
      </c>
      <c r="I48">
        <v>0</v>
      </c>
      <c r="J48">
        <v>5755</v>
      </c>
      <c r="K48">
        <v>19189800</v>
      </c>
      <c r="L48">
        <v>4.4454866647000001E-3</v>
      </c>
      <c r="M48">
        <v>4.4513230979999999E-4</v>
      </c>
    </row>
    <row r="49" spans="1:13" x14ac:dyDescent="0.25">
      <c r="A49" s="12">
        <v>45139</v>
      </c>
      <c r="B49">
        <v>58431</v>
      </c>
      <c r="C49">
        <v>21286</v>
      </c>
      <c r="D49">
        <v>5566</v>
      </c>
      <c r="E49">
        <v>0</v>
      </c>
      <c r="F49">
        <v>0</v>
      </c>
      <c r="G49">
        <v>1128</v>
      </c>
      <c r="H49">
        <v>1826</v>
      </c>
      <c r="I49">
        <v>0</v>
      </c>
      <c r="J49">
        <v>5048</v>
      </c>
      <c r="K49">
        <v>18915120</v>
      </c>
      <c r="L49">
        <v>4.5087210653999999E-3</v>
      </c>
      <c r="M49">
        <v>4.2304780509999998E-4</v>
      </c>
    </row>
    <row r="50" spans="1:13" x14ac:dyDescent="0.25">
      <c r="A50" s="12">
        <v>45170</v>
      </c>
      <c r="B50">
        <v>68991</v>
      </c>
      <c r="C50">
        <v>24322</v>
      </c>
      <c r="D50">
        <v>6592</v>
      </c>
      <c r="E50">
        <v>0</v>
      </c>
      <c r="F50">
        <v>0</v>
      </c>
      <c r="G50">
        <v>483</v>
      </c>
      <c r="H50">
        <v>162</v>
      </c>
      <c r="I50">
        <v>0</v>
      </c>
      <c r="J50">
        <v>12834</v>
      </c>
      <c r="K50">
        <v>18607680</v>
      </c>
      <c r="L50">
        <v>5.3690196734999997E-3</v>
      </c>
      <c r="M50">
        <v>7.243783212E-4</v>
      </c>
    </row>
    <row r="51" spans="1:13" x14ac:dyDescent="0.25">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workbookViewId="0"/>
  </sheetViews>
  <sheetFormatPr defaultRowHeight="13.8" x14ac:dyDescent="0.25"/>
  <cols>
    <col min="1" max="1" width="5.21875" customWidth="1"/>
    <col min="2" max="2" width="143.21875" customWidth="1"/>
  </cols>
  <sheetData>
    <row r="6" spans="1:2" ht="14.4" customHeight="1" x14ac:dyDescent="0.25"/>
    <row r="8" spans="1:2" ht="15.75" customHeight="1" x14ac:dyDescent="0.25"/>
    <row r="9" spans="1:2" x14ac:dyDescent="0.25">
      <c r="A9" s="114"/>
      <c r="B9" s="115"/>
    </row>
    <row r="10" spans="1:2" ht="30.6" x14ac:dyDescent="0.55000000000000004">
      <c r="A10" s="114"/>
      <c r="B10" s="116" t="s">
        <v>32</v>
      </c>
    </row>
    <row r="11" spans="1:2" ht="30.6" x14ac:dyDescent="0.55000000000000004">
      <c r="A11" s="114"/>
      <c r="B11" s="117" t="s">
        <v>337</v>
      </c>
    </row>
    <row r="12" spans="1:2" ht="13.2" customHeight="1" x14ac:dyDescent="0.55000000000000004">
      <c r="A12" s="114"/>
      <c r="B12" s="116"/>
    </row>
    <row r="13" spans="1:2" ht="18.600000000000001" customHeight="1" x14ac:dyDescent="0.25">
      <c r="B13" s="15" t="s">
        <v>339</v>
      </c>
    </row>
    <row r="15" spans="1:2" x14ac:dyDescent="0.25">
      <c r="B15" t="s">
        <v>33</v>
      </c>
    </row>
    <row r="17" spans="2:2" ht="41.4" x14ac:dyDescent="0.25">
      <c r="B17" s="76" t="s">
        <v>34</v>
      </c>
    </row>
    <row r="18" spans="2:2" x14ac:dyDescent="0.25">
      <c r="B18" s="76"/>
    </row>
    <row r="19" spans="2:2" x14ac:dyDescent="0.25">
      <c r="B19" s="76" t="s">
        <v>35</v>
      </c>
    </row>
    <row r="21" spans="2:2" x14ac:dyDescent="0.25">
      <c r="B21" s="1" t="s">
        <v>36</v>
      </c>
    </row>
    <row r="24" spans="2:2" ht="27.6" x14ac:dyDescent="0.25">
      <c r="B24" s="118" t="s">
        <v>37</v>
      </c>
    </row>
    <row r="28" spans="2:2" x14ac:dyDescent="0.25">
      <c r="B28" s="76"/>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CF88-2221-45B0-85F2-D07B5645F1BE}">
  <dimension ref="A1:E33"/>
  <sheetViews>
    <sheetView zoomScale="80" zoomScaleNormal="80" workbookViewId="0">
      <pane xSplit="2" ySplit="1" topLeftCell="C2" activePane="bottomRight" state="frozen"/>
      <selection pane="topRight" activeCell="B1" sqref="B1"/>
      <selection pane="bottomLeft" activeCell="A2" sqref="A2"/>
      <selection pane="bottomRight"/>
    </sheetView>
  </sheetViews>
  <sheetFormatPr defaultColWidth="9" defaultRowHeight="14.25" customHeight="1" x14ac:dyDescent="0.25"/>
  <cols>
    <col min="1" max="1" width="15.6640625" style="119" customWidth="1"/>
    <col min="2" max="2" width="9.21875" style="119" bestFit="1" customWidth="1"/>
    <col min="3" max="3" width="43.33203125" style="119" customWidth="1"/>
    <col min="4" max="4" width="56.77734375" style="119" customWidth="1"/>
    <col min="5" max="5" width="14.77734375" style="119" customWidth="1"/>
    <col min="6" max="6" width="15.109375" style="119" customWidth="1"/>
    <col min="7" max="15" width="11.109375" style="119" bestFit="1" customWidth="1"/>
    <col min="16" max="16" width="12.21875" style="119" bestFit="1" customWidth="1"/>
    <col min="17" max="16384" width="9" style="119"/>
  </cols>
  <sheetData>
    <row r="1" spans="1:5" s="180" customFormat="1" ht="28.2" customHeight="1" x14ac:dyDescent="0.25">
      <c r="A1" s="181" t="s">
        <v>38</v>
      </c>
      <c r="B1" s="182" t="s">
        <v>39</v>
      </c>
      <c r="C1" s="182" t="s">
        <v>40</v>
      </c>
      <c r="D1" s="182" t="s">
        <v>41</v>
      </c>
      <c r="E1" s="182" t="s">
        <v>42</v>
      </c>
    </row>
    <row r="2" spans="1:5" ht="41.4" x14ac:dyDescent="0.25">
      <c r="A2" s="120" t="s">
        <v>43</v>
      </c>
      <c r="B2" s="124" t="s">
        <v>44</v>
      </c>
      <c r="C2" s="124" t="s">
        <v>45</v>
      </c>
      <c r="D2" s="163" t="s">
        <v>46</v>
      </c>
      <c r="E2" s="186" t="s">
        <v>47</v>
      </c>
    </row>
    <row r="3" spans="1:5" ht="27.6" x14ac:dyDescent="0.25">
      <c r="A3" s="120" t="s">
        <v>43</v>
      </c>
      <c r="B3" s="124" t="s">
        <v>48</v>
      </c>
      <c r="C3" s="124" t="s">
        <v>49</v>
      </c>
      <c r="D3" s="162" t="s">
        <v>50</v>
      </c>
      <c r="E3" s="183" t="s">
        <v>51</v>
      </c>
    </row>
    <row r="4" spans="1:5" ht="27.6" x14ac:dyDescent="0.25">
      <c r="A4" s="120" t="s">
        <v>43</v>
      </c>
      <c r="B4" s="124" t="s">
        <v>52</v>
      </c>
      <c r="C4" s="124" t="s">
        <v>53</v>
      </c>
      <c r="D4" s="162" t="s">
        <v>54</v>
      </c>
      <c r="E4" s="183" t="s">
        <v>55</v>
      </c>
    </row>
    <row r="5" spans="1:5" ht="27.6" x14ac:dyDescent="0.25">
      <c r="A5" s="120" t="s">
        <v>43</v>
      </c>
      <c r="B5" s="124" t="s">
        <v>56</v>
      </c>
      <c r="C5" s="124" t="s">
        <v>57</v>
      </c>
      <c r="D5" s="162" t="s">
        <v>58</v>
      </c>
      <c r="E5" s="183" t="s">
        <v>59</v>
      </c>
    </row>
    <row r="6" spans="1:5" ht="41.4" x14ac:dyDescent="0.25">
      <c r="A6" s="120" t="s">
        <v>43</v>
      </c>
      <c r="B6" s="124" t="s">
        <v>60</v>
      </c>
      <c r="C6" s="124" t="s">
        <v>61</v>
      </c>
      <c r="D6" s="162" t="s">
        <v>62</v>
      </c>
      <c r="E6" s="183" t="s">
        <v>63</v>
      </c>
    </row>
    <row r="7" spans="1:5" ht="27.6" x14ac:dyDescent="0.25">
      <c r="A7" s="120" t="s">
        <v>43</v>
      </c>
      <c r="B7" s="124" t="s">
        <v>64</v>
      </c>
      <c r="C7" s="124" t="s">
        <v>65</v>
      </c>
      <c r="D7" s="162" t="s">
        <v>66</v>
      </c>
      <c r="E7" s="183" t="s">
        <v>67</v>
      </c>
    </row>
    <row r="8" spans="1:5" ht="41.4" x14ac:dyDescent="0.25">
      <c r="A8" s="121" t="s">
        <v>68</v>
      </c>
      <c r="B8" s="174" t="s">
        <v>69</v>
      </c>
      <c r="C8" s="174" t="s">
        <v>70</v>
      </c>
      <c r="D8" s="162" t="s">
        <v>71</v>
      </c>
      <c r="E8" s="183" t="s">
        <v>72</v>
      </c>
    </row>
    <row r="9" spans="1:5" ht="41.4" x14ac:dyDescent="0.25">
      <c r="A9" s="143" t="s">
        <v>68</v>
      </c>
      <c r="B9" s="175" t="s">
        <v>73</v>
      </c>
      <c r="C9" s="175" t="s">
        <v>74</v>
      </c>
      <c r="D9" s="162" t="s">
        <v>75</v>
      </c>
      <c r="E9" s="183" t="s">
        <v>76</v>
      </c>
    </row>
    <row r="10" spans="1:5" ht="27.6" x14ac:dyDescent="0.25">
      <c r="A10" s="121" t="s">
        <v>68</v>
      </c>
      <c r="B10" s="174" t="s">
        <v>77</v>
      </c>
      <c r="C10" s="174" t="s">
        <v>78</v>
      </c>
      <c r="D10" s="162" t="s">
        <v>79</v>
      </c>
      <c r="E10" s="183" t="s">
        <v>80</v>
      </c>
    </row>
    <row r="11" spans="1:5" ht="27.6" x14ac:dyDescent="0.25">
      <c r="A11" s="121" t="s">
        <v>68</v>
      </c>
      <c r="B11" s="174" t="s">
        <v>81</v>
      </c>
      <c r="C11" s="174" t="s">
        <v>82</v>
      </c>
      <c r="D11" s="162" t="s">
        <v>83</v>
      </c>
      <c r="E11" s="183" t="s">
        <v>84</v>
      </c>
    </row>
    <row r="12" spans="1:5" ht="69" x14ac:dyDescent="0.25">
      <c r="A12" s="121" t="s">
        <v>68</v>
      </c>
      <c r="B12" s="174" t="s">
        <v>85</v>
      </c>
      <c r="C12" s="174" t="s">
        <v>86</v>
      </c>
      <c r="D12" s="162" t="s">
        <v>87</v>
      </c>
      <c r="E12" s="183" t="s">
        <v>80</v>
      </c>
    </row>
    <row r="13" spans="1:5" ht="55.2" x14ac:dyDescent="0.25">
      <c r="A13" s="121" t="s">
        <v>68</v>
      </c>
      <c r="B13" s="174" t="s">
        <v>88</v>
      </c>
      <c r="C13" s="174" t="s">
        <v>89</v>
      </c>
      <c r="D13" s="162" t="s">
        <v>90</v>
      </c>
      <c r="E13" s="184">
        <v>0.4</v>
      </c>
    </row>
    <row r="14" spans="1:5" ht="82.8" x14ac:dyDescent="0.25">
      <c r="A14" s="121" t="s">
        <v>68</v>
      </c>
      <c r="B14" s="174" t="s">
        <v>91</v>
      </c>
      <c r="C14" s="174" t="s">
        <v>92</v>
      </c>
      <c r="D14" s="162" t="s">
        <v>93</v>
      </c>
      <c r="E14" s="183" t="s">
        <v>94</v>
      </c>
    </row>
    <row r="15" spans="1:5" ht="207" x14ac:dyDescent="0.25">
      <c r="A15" s="121" t="s">
        <v>68</v>
      </c>
      <c r="B15" s="174" t="s">
        <v>95</v>
      </c>
      <c r="C15" s="174" t="s">
        <v>96</v>
      </c>
      <c r="D15" s="162" t="s">
        <v>97</v>
      </c>
      <c r="E15" s="183" t="s">
        <v>98</v>
      </c>
    </row>
    <row r="16" spans="1:5" ht="41.4" x14ac:dyDescent="0.25">
      <c r="A16" s="121" t="s">
        <v>68</v>
      </c>
      <c r="B16" s="174" t="s">
        <v>99</v>
      </c>
      <c r="C16" s="174" t="s">
        <v>100</v>
      </c>
      <c r="D16" s="162" t="s">
        <v>101</v>
      </c>
      <c r="E16" s="183" t="s">
        <v>102</v>
      </c>
    </row>
    <row r="17" spans="1:5" ht="69" x14ac:dyDescent="0.25">
      <c r="A17" s="121" t="s">
        <v>68</v>
      </c>
      <c r="B17" s="174" t="s">
        <v>103</v>
      </c>
      <c r="C17" s="174" t="s">
        <v>104</v>
      </c>
      <c r="D17" s="162" t="s">
        <v>105</v>
      </c>
      <c r="E17" s="183" t="s">
        <v>106</v>
      </c>
    </row>
    <row r="18" spans="1:5" ht="41.4" x14ac:dyDescent="0.25">
      <c r="A18" s="122" t="s">
        <v>107</v>
      </c>
      <c r="B18" s="140" t="s">
        <v>108</v>
      </c>
      <c r="C18" s="140" t="s">
        <v>109</v>
      </c>
      <c r="D18" s="162" t="s">
        <v>110</v>
      </c>
      <c r="E18" s="183" t="s">
        <v>111</v>
      </c>
    </row>
    <row r="19" spans="1:5" ht="41.4" x14ac:dyDescent="0.25">
      <c r="A19" s="122" t="s">
        <v>107</v>
      </c>
      <c r="B19" s="140" t="s">
        <v>112</v>
      </c>
      <c r="C19" s="140" t="s">
        <v>113</v>
      </c>
      <c r="D19" s="162" t="s">
        <v>114</v>
      </c>
      <c r="E19" s="183" t="s">
        <v>115</v>
      </c>
    </row>
    <row r="20" spans="1:5" ht="41.4" x14ac:dyDescent="0.25">
      <c r="A20" s="122" t="s">
        <v>107</v>
      </c>
      <c r="B20" s="140" t="s">
        <v>116</v>
      </c>
      <c r="C20" s="140" t="s">
        <v>117</v>
      </c>
      <c r="D20" s="162" t="s">
        <v>118</v>
      </c>
      <c r="E20" s="183" t="s">
        <v>115</v>
      </c>
    </row>
    <row r="21" spans="1:5" ht="41.4" x14ac:dyDescent="0.25">
      <c r="A21" s="139" t="s">
        <v>107</v>
      </c>
      <c r="B21" s="158" t="s">
        <v>119</v>
      </c>
      <c r="C21" s="158" t="s">
        <v>120</v>
      </c>
      <c r="D21" s="162" t="s">
        <v>121</v>
      </c>
      <c r="E21" s="183" t="s">
        <v>115</v>
      </c>
    </row>
    <row r="22" spans="1:5" ht="55.2" x14ac:dyDescent="0.25">
      <c r="A22" s="122" t="s">
        <v>107</v>
      </c>
      <c r="B22" s="140" t="s">
        <v>122</v>
      </c>
      <c r="C22" s="140" t="s">
        <v>123</v>
      </c>
      <c r="D22" s="162" t="s">
        <v>124</v>
      </c>
      <c r="E22" s="183" t="s">
        <v>125</v>
      </c>
    </row>
    <row r="23" spans="1:5" ht="41.4" x14ac:dyDescent="0.25">
      <c r="A23" s="122" t="s">
        <v>107</v>
      </c>
      <c r="B23" s="140" t="s">
        <v>126</v>
      </c>
      <c r="C23" s="140" t="s">
        <v>127</v>
      </c>
      <c r="D23" s="162" t="s">
        <v>128</v>
      </c>
      <c r="E23" s="184">
        <v>0.9</v>
      </c>
    </row>
    <row r="24" spans="1:5" ht="27.6" x14ac:dyDescent="0.25">
      <c r="A24" s="122" t="s">
        <v>107</v>
      </c>
      <c r="B24" s="140" t="s">
        <v>129</v>
      </c>
      <c r="C24" s="140" t="s">
        <v>130</v>
      </c>
      <c r="D24" s="162" t="s">
        <v>131</v>
      </c>
      <c r="E24" s="184">
        <v>0.95</v>
      </c>
    </row>
    <row r="25" spans="1:5" ht="35.25" customHeight="1" x14ac:dyDescent="0.25">
      <c r="A25" s="122" t="s">
        <v>107</v>
      </c>
      <c r="B25" s="140" t="s">
        <v>132</v>
      </c>
      <c r="C25" s="140" t="s">
        <v>133</v>
      </c>
      <c r="D25" s="162" t="s">
        <v>134</v>
      </c>
      <c r="E25" s="184">
        <v>0.6</v>
      </c>
    </row>
    <row r="26" spans="1:5" ht="37.5" customHeight="1" x14ac:dyDescent="0.25">
      <c r="A26" s="122" t="s">
        <v>107</v>
      </c>
      <c r="B26" s="140" t="s">
        <v>135</v>
      </c>
      <c r="C26" s="140" t="s">
        <v>136</v>
      </c>
      <c r="D26" s="162" t="s">
        <v>137</v>
      </c>
      <c r="E26" s="184">
        <v>0.9</v>
      </c>
    </row>
    <row r="27" spans="1:5" ht="41.4" x14ac:dyDescent="0.25">
      <c r="A27" s="123" t="s">
        <v>138</v>
      </c>
      <c r="B27" s="141" t="s">
        <v>139</v>
      </c>
      <c r="C27" s="141" t="s">
        <v>140</v>
      </c>
      <c r="D27" s="162" t="s">
        <v>141</v>
      </c>
      <c r="E27" s="183" t="s">
        <v>142</v>
      </c>
    </row>
    <row r="28" spans="1:5" ht="55.2" x14ac:dyDescent="0.25">
      <c r="A28" s="123" t="s">
        <v>138</v>
      </c>
      <c r="B28" s="141" t="s">
        <v>143</v>
      </c>
      <c r="C28" s="141" t="s">
        <v>144</v>
      </c>
      <c r="D28" s="162" t="s">
        <v>145</v>
      </c>
      <c r="E28" s="183" t="s">
        <v>146</v>
      </c>
    </row>
    <row r="29" spans="1:5" ht="27.6" x14ac:dyDescent="0.25">
      <c r="A29" s="123" t="s">
        <v>138</v>
      </c>
      <c r="B29" s="141" t="s">
        <v>147</v>
      </c>
      <c r="C29" s="141" t="s">
        <v>148</v>
      </c>
      <c r="D29" s="162" t="s">
        <v>149</v>
      </c>
      <c r="E29" s="183" t="s">
        <v>150</v>
      </c>
    </row>
    <row r="30" spans="1:5" ht="27.6" x14ac:dyDescent="0.25">
      <c r="A30" s="123" t="s">
        <v>138</v>
      </c>
      <c r="B30" s="141" t="s">
        <v>151</v>
      </c>
      <c r="C30" s="141" t="s">
        <v>152</v>
      </c>
      <c r="D30" s="162" t="s">
        <v>153</v>
      </c>
      <c r="E30" s="183" t="s">
        <v>154</v>
      </c>
    </row>
    <row r="31" spans="1:5" ht="27.6" x14ac:dyDescent="0.25">
      <c r="A31" s="123" t="s">
        <v>138</v>
      </c>
      <c r="B31" s="141" t="s">
        <v>155</v>
      </c>
      <c r="C31" s="141" t="s">
        <v>156</v>
      </c>
      <c r="D31" s="162" t="s">
        <v>157</v>
      </c>
      <c r="E31" s="183" t="s">
        <v>158</v>
      </c>
    </row>
    <row r="32" spans="1:5" ht="41.4" x14ac:dyDescent="0.25">
      <c r="A32" s="123" t="s">
        <v>138</v>
      </c>
      <c r="B32" s="141" t="s">
        <v>159</v>
      </c>
      <c r="C32" s="141" t="s">
        <v>160</v>
      </c>
      <c r="D32" s="162" t="s">
        <v>161</v>
      </c>
      <c r="E32" s="183" t="s">
        <v>162</v>
      </c>
    </row>
    <row r="33" spans="1:5" ht="55.2" x14ac:dyDescent="0.25">
      <c r="A33" s="125" t="s">
        <v>138</v>
      </c>
      <c r="B33" s="142" t="s">
        <v>163</v>
      </c>
      <c r="C33" s="142" t="s">
        <v>164</v>
      </c>
      <c r="D33" s="164" t="s">
        <v>165</v>
      </c>
      <c r="E33" s="185" t="s">
        <v>166</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0"/>
  <sheetViews>
    <sheetView workbookViewId="0">
      <pane ySplit="1" topLeftCell="A2" activePane="bottomLeft" state="frozen"/>
      <selection pane="bottomLeft"/>
    </sheetView>
  </sheetViews>
  <sheetFormatPr defaultRowHeight="13.8" x14ac:dyDescent="0.25"/>
  <cols>
    <col min="1" max="1" width="11.21875" style="76" customWidth="1"/>
    <col min="2" max="2" width="19" style="76" customWidth="1"/>
    <col min="3" max="5" width="9" style="76" bestFit="1" customWidth="1"/>
    <col min="6" max="16383" width="8.88671875" style="76"/>
    <col min="16384" max="16384" width="9" style="76" bestFit="1" customWidth="1"/>
  </cols>
  <sheetData>
    <row r="1" spans="1:8" ht="63.6" customHeight="1" x14ac:dyDescent="0.25">
      <c r="A1" s="91" t="s">
        <v>167</v>
      </c>
      <c r="B1" s="91" t="s">
        <v>168</v>
      </c>
    </row>
    <row r="2" spans="1:8" x14ac:dyDescent="0.25">
      <c r="A2" s="78">
        <v>44409</v>
      </c>
      <c r="B2" s="82">
        <v>0.82</v>
      </c>
      <c r="G2"/>
      <c r="H2"/>
    </row>
    <row r="3" spans="1:8" x14ac:dyDescent="0.25">
      <c r="A3" s="78">
        <v>44774</v>
      </c>
      <c r="B3" s="82">
        <v>0.83</v>
      </c>
      <c r="G3"/>
      <c r="H3"/>
    </row>
    <row r="4" spans="1:8" x14ac:dyDescent="0.25">
      <c r="A4" s="78">
        <v>44896</v>
      </c>
      <c r="B4" s="82">
        <v>0.79</v>
      </c>
      <c r="G4"/>
      <c r="H4"/>
    </row>
    <row r="5" spans="1:8" x14ac:dyDescent="0.25">
      <c r="A5" s="78">
        <v>45017</v>
      </c>
      <c r="B5" s="82">
        <v>0.81</v>
      </c>
      <c r="G5"/>
      <c r="H5"/>
    </row>
    <row r="6" spans="1:8" x14ac:dyDescent="0.25">
      <c r="A6" s="78">
        <v>45139</v>
      </c>
      <c r="B6" s="82">
        <v>0.88</v>
      </c>
      <c r="G6"/>
      <c r="H6"/>
    </row>
    <row r="7" spans="1:8" x14ac:dyDescent="0.25">
      <c r="A7" s="78">
        <v>45352</v>
      </c>
      <c r="B7" s="82">
        <v>0.87</v>
      </c>
      <c r="G7" s="12"/>
      <c r="H7" s="14"/>
    </row>
    <row r="8" spans="1:8" x14ac:dyDescent="0.25">
      <c r="A8" s="78">
        <v>45505</v>
      </c>
      <c r="B8" s="75">
        <v>0.89</v>
      </c>
      <c r="G8" s="12"/>
      <c r="H8" s="14"/>
    </row>
    <row r="9" spans="1:8" x14ac:dyDescent="0.25">
      <c r="A9" s="78">
        <v>45717</v>
      </c>
      <c r="B9" s="75">
        <v>0.89</v>
      </c>
      <c r="G9" s="12"/>
      <c r="H9" s="14"/>
    </row>
    <row r="10" spans="1:8" x14ac:dyDescent="0.25">
      <c r="G10" s="12"/>
      <c r="H10" s="1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73"/>
  <sheetViews>
    <sheetView workbookViewId="0">
      <pane ySplit="1" topLeftCell="A2" activePane="bottomLeft" state="frozen"/>
      <selection pane="bottomLeft" activeCell="A2" sqref="A2"/>
    </sheetView>
  </sheetViews>
  <sheetFormatPr defaultRowHeight="13.8" x14ac:dyDescent="0.25"/>
  <cols>
    <col min="1" max="1" width="15.21875" customWidth="1"/>
    <col min="2" max="2" width="20.88671875" customWidth="1"/>
    <col min="3" max="6" width="9" customWidth="1"/>
  </cols>
  <sheetData>
    <row r="1" spans="1:2" ht="45" customHeight="1" x14ac:dyDescent="0.3">
      <c r="A1" s="91" t="s">
        <v>167</v>
      </c>
      <c r="B1" s="85" t="s">
        <v>169</v>
      </c>
    </row>
    <row r="2" spans="1:2" x14ac:dyDescent="0.25">
      <c r="A2" s="78">
        <v>43678</v>
      </c>
      <c r="B2" s="79" t="s">
        <v>20</v>
      </c>
    </row>
    <row r="3" spans="1:2" x14ac:dyDescent="0.25">
      <c r="A3" s="78">
        <v>43709</v>
      </c>
      <c r="B3" s="79" t="s">
        <v>20</v>
      </c>
    </row>
    <row r="4" spans="1:2" x14ac:dyDescent="0.25">
      <c r="A4" s="78">
        <v>43739</v>
      </c>
      <c r="B4" s="79" t="s">
        <v>20</v>
      </c>
    </row>
    <row r="5" spans="1:2" x14ac:dyDescent="0.25">
      <c r="A5" s="78">
        <v>43770</v>
      </c>
      <c r="B5" s="79" t="s">
        <v>20</v>
      </c>
    </row>
    <row r="6" spans="1:2" x14ac:dyDescent="0.25">
      <c r="A6" s="78">
        <v>43800</v>
      </c>
      <c r="B6" s="79" t="s">
        <v>20</v>
      </c>
    </row>
    <row r="7" spans="1:2" x14ac:dyDescent="0.25">
      <c r="A7" s="78">
        <v>43831</v>
      </c>
      <c r="B7" s="79" t="s">
        <v>20</v>
      </c>
    </row>
    <row r="8" spans="1:2" x14ac:dyDescent="0.25">
      <c r="A8" s="78">
        <v>43862</v>
      </c>
      <c r="B8" s="79" t="s">
        <v>20</v>
      </c>
    </row>
    <row r="9" spans="1:2" x14ac:dyDescent="0.25">
      <c r="A9" s="78">
        <v>43891</v>
      </c>
      <c r="B9" s="79" t="s">
        <v>20</v>
      </c>
    </row>
    <row r="10" spans="1:2" x14ac:dyDescent="0.25">
      <c r="A10" s="78">
        <v>43922</v>
      </c>
      <c r="B10" s="79" t="s">
        <v>20</v>
      </c>
    </row>
    <row r="11" spans="1:2" x14ac:dyDescent="0.25">
      <c r="A11" s="78">
        <v>43952</v>
      </c>
      <c r="B11" s="79" t="s">
        <v>20</v>
      </c>
    </row>
    <row r="12" spans="1:2" x14ac:dyDescent="0.25">
      <c r="A12" s="78">
        <v>43983</v>
      </c>
      <c r="B12" s="79" t="s">
        <v>20</v>
      </c>
    </row>
    <row r="13" spans="1:2" x14ac:dyDescent="0.25">
      <c r="A13" s="78">
        <v>44013</v>
      </c>
      <c r="B13" s="79" t="s">
        <v>20</v>
      </c>
    </row>
    <row r="14" spans="1:2" x14ac:dyDescent="0.25">
      <c r="A14" s="78">
        <v>44044</v>
      </c>
      <c r="B14" s="79" t="s">
        <v>20</v>
      </c>
    </row>
    <row r="15" spans="1:2" x14ac:dyDescent="0.25">
      <c r="A15" s="78">
        <v>44075</v>
      </c>
      <c r="B15" s="79" t="s">
        <v>20</v>
      </c>
    </row>
    <row r="16" spans="1:2" x14ac:dyDescent="0.25">
      <c r="A16" s="78">
        <v>44105</v>
      </c>
      <c r="B16" s="79" t="s">
        <v>20</v>
      </c>
    </row>
    <row r="17" spans="1:2" x14ac:dyDescent="0.25">
      <c r="A17" s="78">
        <v>44136</v>
      </c>
      <c r="B17" s="79" t="s">
        <v>20</v>
      </c>
    </row>
    <row r="18" spans="1:2" x14ac:dyDescent="0.25">
      <c r="A18" s="78">
        <v>44166</v>
      </c>
      <c r="B18" s="79" t="s">
        <v>20</v>
      </c>
    </row>
    <row r="19" spans="1:2" x14ac:dyDescent="0.25">
      <c r="A19" s="78">
        <v>44197</v>
      </c>
      <c r="B19" s="79" t="s">
        <v>20</v>
      </c>
    </row>
    <row r="20" spans="1:2" x14ac:dyDescent="0.25">
      <c r="A20" s="78">
        <v>44228</v>
      </c>
      <c r="B20" s="79" t="s">
        <v>20</v>
      </c>
    </row>
    <row r="21" spans="1:2" x14ac:dyDescent="0.25">
      <c r="A21" s="78">
        <v>44256</v>
      </c>
      <c r="B21" s="79" t="s">
        <v>20</v>
      </c>
    </row>
    <row r="22" spans="1:2" x14ac:dyDescent="0.25">
      <c r="A22" s="78">
        <v>44287</v>
      </c>
      <c r="B22" s="79">
        <v>32</v>
      </c>
    </row>
    <row r="23" spans="1:2" x14ac:dyDescent="0.25">
      <c r="A23" s="78">
        <v>44317</v>
      </c>
      <c r="B23" s="79">
        <v>349</v>
      </c>
    </row>
    <row r="24" spans="1:2" x14ac:dyDescent="0.25">
      <c r="A24" s="78">
        <v>44348</v>
      </c>
      <c r="B24" s="79">
        <v>300</v>
      </c>
    </row>
    <row r="25" spans="1:2" x14ac:dyDescent="0.25">
      <c r="A25" s="78">
        <v>44378</v>
      </c>
      <c r="B25" s="79">
        <v>945</v>
      </c>
    </row>
    <row r="26" spans="1:2" x14ac:dyDescent="0.25">
      <c r="A26" s="78">
        <v>44409</v>
      </c>
      <c r="B26" s="79">
        <v>582</v>
      </c>
    </row>
    <row r="27" spans="1:2" x14ac:dyDescent="0.25">
      <c r="A27" s="78">
        <v>44440</v>
      </c>
      <c r="B27" s="79">
        <v>486</v>
      </c>
    </row>
    <row r="28" spans="1:2" x14ac:dyDescent="0.25">
      <c r="A28" s="78">
        <v>44470</v>
      </c>
      <c r="B28" s="79">
        <v>691</v>
      </c>
    </row>
    <row r="29" spans="1:2" x14ac:dyDescent="0.25">
      <c r="A29" s="78">
        <v>44501</v>
      </c>
      <c r="B29" s="79">
        <v>846</v>
      </c>
    </row>
    <row r="30" spans="1:2" x14ac:dyDescent="0.25">
      <c r="A30" s="78">
        <v>44531</v>
      </c>
      <c r="B30" s="79">
        <v>684</v>
      </c>
    </row>
    <row r="31" spans="1:2" x14ac:dyDescent="0.25">
      <c r="A31" s="78">
        <v>44562</v>
      </c>
      <c r="B31" s="79">
        <v>822</v>
      </c>
    </row>
    <row r="32" spans="1:2" x14ac:dyDescent="0.25">
      <c r="A32" s="78">
        <v>44593</v>
      </c>
      <c r="B32" s="79">
        <v>655</v>
      </c>
    </row>
    <row r="33" spans="1:2" x14ac:dyDescent="0.25">
      <c r="A33" s="78">
        <v>44621</v>
      </c>
      <c r="B33" s="79">
        <v>564</v>
      </c>
    </row>
    <row r="34" spans="1:2" x14ac:dyDescent="0.25">
      <c r="A34" s="78">
        <v>44652</v>
      </c>
      <c r="B34" s="79">
        <v>540</v>
      </c>
    </row>
    <row r="35" spans="1:2" x14ac:dyDescent="0.25">
      <c r="A35" s="78">
        <v>44682</v>
      </c>
      <c r="B35" s="79">
        <v>306</v>
      </c>
    </row>
    <row r="36" spans="1:2" x14ac:dyDescent="0.25">
      <c r="A36" s="78">
        <v>44713</v>
      </c>
      <c r="B36" s="79">
        <v>337</v>
      </c>
    </row>
    <row r="37" spans="1:2" x14ac:dyDescent="0.25">
      <c r="A37" s="78">
        <v>44743</v>
      </c>
      <c r="B37" s="79">
        <v>384</v>
      </c>
    </row>
    <row r="38" spans="1:2" x14ac:dyDescent="0.25">
      <c r="A38" s="78">
        <v>44774</v>
      </c>
      <c r="B38" s="79">
        <v>462</v>
      </c>
    </row>
    <row r="39" spans="1:2" x14ac:dyDescent="0.25">
      <c r="A39" s="78">
        <v>44805</v>
      </c>
      <c r="B39" s="79">
        <v>379</v>
      </c>
    </row>
    <row r="40" spans="1:2" x14ac:dyDescent="0.25">
      <c r="A40" s="78">
        <v>44835</v>
      </c>
      <c r="B40" s="79">
        <v>588</v>
      </c>
    </row>
    <row r="41" spans="1:2" x14ac:dyDescent="0.25">
      <c r="A41" s="78">
        <v>44866</v>
      </c>
      <c r="B41" s="79">
        <v>517</v>
      </c>
    </row>
    <row r="42" spans="1:2" x14ac:dyDescent="0.25">
      <c r="A42" s="78">
        <v>44896</v>
      </c>
      <c r="B42" s="79">
        <v>420</v>
      </c>
    </row>
    <row r="43" spans="1:2" x14ac:dyDescent="0.25">
      <c r="A43" s="78">
        <v>44927</v>
      </c>
      <c r="B43" s="79">
        <v>330</v>
      </c>
    </row>
    <row r="44" spans="1:2" x14ac:dyDescent="0.25">
      <c r="A44" s="78">
        <v>44958</v>
      </c>
      <c r="B44" s="79">
        <v>336</v>
      </c>
    </row>
    <row r="45" spans="1:2" x14ac:dyDescent="0.25">
      <c r="A45" s="78">
        <v>44986</v>
      </c>
      <c r="B45" s="79">
        <v>318</v>
      </c>
    </row>
    <row r="46" spans="1:2" x14ac:dyDescent="0.25">
      <c r="A46" s="78">
        <v>45017</v>
      </c>
      <c r="B46" s="79">
        <v>763</v>
      </c>
    </row>
    <row r="47" spans="1:2" x14ac:dyDescent="0.25">
      <c r="A47" s="78">
        <v>45047</v>
      </c>
      <c r="B47" s="79">
        <v>1099</v>
      </c>
    </row>
    <row r="48" spans="1:2" x14ac:dyDescent="0.25">
      <c r="A48" s="78">
        <v>45078</v>
      </c>
      <c r="B48" s="79">
        <v>642</v>
      </c>
    </row>
    <row r="49" spans="1:2" x14ac:dyDescent="0.25">
      <c r="A49" s="78">
        <v>45108</v>
      </c>
      <c r="B49" s="79">
        <v>1023</v>
      </c>
    </row>
    <row r="50" spans="1:2" x14ac:dyDescent="0.25">
      <c r="A50" s="78">
        <v>45139</v>
      </c>
      <c r="B50" s="79">
        <v>1140</v>
      </c>
    </row>
    <row r="51" spans="1:2" x14ac:dyDescent="0.25">
      <c r="A51" s="78">
        <v>45170</v>
      </c>
      <c r="B51" s="79">
        <v>1346</v>
      </c>
    </row>
    <row r="52" spans="1:2" x14ac:dyDescent="0.25">
      <c r="A52" s="78">
        <v>45200</v>
      </c>
      <c r="B52" s="104">
        <v>1371</v>
      </c>
    </row>
    <row r="53" spans="1:2" x14ac:dyDescent="0.25">
      <c r="A53" s="78">
        <v>45231</v>
      </c>
      <c r="B53" s="104">
        <v>1300</v>
      </c>
    </row>
    <row r="54" spans="1:2" x14ac:dyDescent="0.25">
      <c r="A54" s="78">
        <v>45261</v>
      </c>
      <c r="B54" s="104">
        <v>1144</v>
      </c>
    </row>
    <row r="55" spans="1:2" x14ac:dyDescent="0.25">
      <c r="A55" s="78">
        <v>45292</v>
      </c>
      <c r="B55" s="104">
        <v>1469</v>
      </c>
    </row>
    <row r="56" spans="1:2" x14ac:dyDescent="0.25">
      <c r="A56" s="78">
        <v>45323</v>
      </c>
      <c r="B56" s="104">
        <v>1001</v>
      </c>
    </row>
    <row r="57" spans="1:2" x14ac:dyDescent="0.25">
      <c r="A57" s="78">
        <v>45352</v>
      </c>
      <c r="B57" s="104">
        <v>801</v>
      </c>
    </row>
    <row r="58" spans="1:2" x14ac:dyDescent="0.25">
      <c r="A58" s="78">
        <v>45383</v>
      </c>
      <c r="B58" s="104">
        <v>1070</v>
      </c>
    </row>
    <row r="59" spans="1:2" x14ac:dyDescent="0.25">
      <c r="A59" s="78">
        <v>45413</v>
      </c>
      <c r="B59" s="104">
        <v>1107</v>
      </c>
    </row>
    <row r="60" spans="1:2" x14ac:dyDescent="0.25">
      <c r="A60" s="78">
        <v>45444</v>
      </c>
      <c r="B60" s="104">
        <v>1138</v>
      </c>
    </row>
    <row r="61" spans="1:2" x14ac:dyDescent="0.25">
      <c r="A61" s="78">
        <v>45474</v>
      </c>
      <c r="B61" s="104">
        <v>1199</v>
      </c>
    </row>
    <row r="62" spans="1:2" x14ac:dyDescent="0.25">
      <c r="A62" s="78">
        <v>45505</v>
      </c>
      <c r="B62" s="104">
        <v>1453</v>
      </c>
    </row>
    <row r="63" spans="1:2" x14ac:dyDescent="0.25">
      <c r="A63" s="78">
        <v>45536</v>
      </c>
      <c r="B63" s="177">
        <v>855</v>
      </c>
    </row>
    <row r="64" spans="1:2" x14ac:dyDescent="0.25">
      <c r="A64" s="78">
        <v>45566</v>
      </c>
      <c r="B64" s="177">
        <v>871</v>
      </c>
    </row>
    <row r="65" spans="1:2" x14ac:dyDescent="0.25">
      <c r="A65" s="78">
        <v>45597</v>
      </c>
      <c r="B65" s="177">
        <v>878</v>
      </c>
    </row>
    <row r="66" spans="1:2" x14ac:dyDescent="0.25">
      <c r="A66" s="78">
        <v>45627</v>
      </c>
      <c r="B66" s="177">
        <v>686</v>
      </c>
    </row>
    <row r="67" spans="1:2" x14ac:dyDescent="0.25">
      <c r="A67" s="78">
        <v>45658</v>
      </c>
      <c r="B67" s="177">
        <v>830</v>
      </c>
    </row>
    <row r="68" spans="1:2" x14ac:dyDescent="0.25">
      <c r="A68" s="78">
        <v>45689</v>
      </c>
      <c r="B68" s="177">
        <v>612</v>
      </c>
    </row>
    <row r="69" spans="1:2" x14ac:dyDescent="0.25">
      <c r="A69" s="78">
        <v>45717</v>
      </c>
      <c r="B69" s="177">
        <v>389</v>
      </c>
    </row>
    <row r="70" spans="1:2" x14ac:dyDescent="0.25">
      <c r="A70" s="78">
        <v>45748</v>
      </c>
      <c r="B70" s="177">
        <v>341</v>
      </c>
    </row>
    <row r="71" spans="1:2" x14ac:dyDescent="0.25">
      <c r="A71" s="78">
        <v>45778</v>
      </c>
      <c r="B71" s="177">
        <v>352</v>
      </c>
    </row>
    <row r="72" spans="1:2" x14ac:dyDescent="0.25">
      <c r="A72" s="78">
        <v>45809</v>
      </c>
      <c r="B72" s="177">
        <v>366</v>
      </c>
    </row>
    <row r="73" spans="1:2" x14ac:dyDescent="0.25">
      <c r="A73" s="78"/>
      <c r="B73" s="17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K72"/>
  <sheetViews>
    <sheetView workbookViewId="0">
      <pane xSplit="1" ySplit="1" topLeftCell="E2" activePane="bottomRight" state="frozen"/>
      <selection pane="topRight" activeCell="B1" sqref="B1"/>
      <selection pane="bottomLeft" activeCell="A2" sqref="A2"/>
      <selection pane="bottomRight" activeCell="A2" sqref="A2"/>
    </sheetView>
  </sheetViews>
  <sheetFormatPr defaultRowHeight="13.8" x14ac:dyDescent="0.25"/>
  <cols>
    <col min="1" max="1" width="11.21875" customWidth="1"/>
    <col min="2" max="2" width="13.88671875" customWidth="1"/>
    <col min="3" max="3" width="16.44140625" customWidth="1"/>
    <col min="4" max="5" width="15.21875" customWidth="1"/>
    <col min="6" max="6" width="4.21875" customWidth="1"/>
    <col min="9" max="11" width="8.88671875" customWidth="1"/>
    <col min="12" max="12" width="4.21875" customWidth="1"/>
    <col min="13" max="17" width="8.88671875" customWidth="1"/>
    <col min="18" max="18" width="4.21875" customWidth="1"/>
    <col min="19" max="23" width="8.88671875" customWidth="1"/>
    <col min="24" max="24" width="4.21875" customWidth="1"/>
    <col min="25" max="25" width="8.88671875" customWidth="1"/>
  </cols>
  <sheetData>
    <row r="1" spans="1:6" ht="80.099999999999994" customHeight="1" x14ac:dyDescent="0.3">
      <c r="A1" s="87" t="s">
        <v>167</v>
      </c>
      <c r="B1" s="96" t="s">
        <v>170</v>
      </c>
      <c r="C1" s="96" t="s">
        <v>171</v>
      </c>
      <c r="D1" s="96" t="s">
        <v>172</v>
      </c>
      <c r="E1" s="96" t="s">
        <v>173</v>
      </c>
      <c r="F1" s="86"/>
    </row>
    <row r="2" spans="1:6" x14ac:dyDescent="0.25">
      <c r="A2" s="78">
        <v>43678</v>
      </c>
      <c r="B2" s="98">
        <v>0.14925373134328357</v>
      </c>
      <c r="C2" s="98">
        <v>0.1534189517528636</v>
      </c>
      <c r="D2" s="98">
        <v>9.6667823672335992E-2</v>
      </c>
      <c r="E2" s="98">
        <v>5.1718153418951751E-2</v>
      </c>
      <c r="F2" s="1"/>
    </row>
    <row r="3" spans="1:6" x14ac:dyDescent="0.25">
      <c r="A3" s="78">
        <v>43709</v>
      </c>
      <c r="B3" s="98">
        <v>0.1505878284923928</v>
      </c>
      <c r="C3" s="98">
        <v>0.15352697095435686</v>
      </c>
      <c r="D3" s="98">
        <v>9.6473029045643158E-2</v>
      </c>
      <c r="E3" s="98">
        <v>5.1867219917012451E-2</v>
      </c>
      <c r="F3" s="97"/>
    </row>
    <row r="4" spans="1:6" x14ac:dyDescent="0.25">
      <c r="A4" s="78">
        <v>43739</v>
      </c>
      <c r="B4" s="98">
        <v>0.15209850849809226</v>
      </c>
      <c r="C4" s="98">
        <v>0.15435310440513353</v>
      </c>
      <c r="D4" s="98">
        <v>9.6600763093999301E-2</v>
      </c>
      <c r="E4" s="98">
        <v>5.2375997225112728E-2</v>
      </c>
      <c r="F4" s="1"/>
    </row>
    <row r="5" spans="1:6" x14ac:dyDescent="0.25">
      <c r="A5" s="78">
        <v>43770</v>
      </c>
      <c r="B5" s="98">
        <v>0.15227193895248006</v>
      </c>
      <c r="C5" s="98">
        <v>0.15522025667707248</v>
      </c>
      <c r="D5" s="98">
        <v>9.5907041276448141E-2</v>
      </c>
      <c r="E5" s="98">
        <v>5.2202566770724941E-2</v>
      </c>
      <c r="F5" s="1"/>
    </row>
    <row r="6" spans="1:6" x14ac:dyDescent="0.25">
      <c r="A6" s="78">
        <v>43800</v>
      </c>
      <c r="B6" s="98">
        <v>0.15352480417754569</v>
      </c>
      <c r="C6" s="98">
        <v>0.15526544821583987</v>
      </c>
      <c r="D6" s="98">
        <v>9.6257615317667536E-2</v>
      </c>
      <c r="E6" s="98">
        <v>5.2219321148825062E-2</v>
      </c>
      <c r="F6" s="1"/>
    </row>
    <row r="7" spans="1:6" x14ac:dyDescent="0.25">
      <c r="A7" s="78">
        <v>43831</v>
      </c>
      <c r="B7" s="98">
        <v>0.15434139551070122</v>
      </c>
      <c r="C7" s="98">
        <v>0.15608143379154341</v>
      </c>
      <c r="D7" s="98">
        <v>9.605011310248826E-2</v>
      </c>
      <c r="E7" s="98">
        <v>5.2723159909518008E-2</v>
      </c>
      <c r="F7" s="1"/>
    </row>
    <row r="8" spans="1:6" x14ac:dyDescent="0.25">
      <c r="A8" s="78">
        <v>43862</v>
      </c>
      <c r="B8" s="98">
        <v>0.15677744910388028</v>
      </c>
      <c r="C8" s="98">
        <v>0.15642944144771184</v>
      </c>
      <c r="D8" s="98">
        <v>9.6572124586740915E-2</v>
      </c>
      <c r="E8" s="98">
        <v>5.2897163737602226E-2</v>
      </c>
      <c r="F8" s="1"/>
    </row>
    <row r="9" spans="1:6" x14ac:dyDescent="0.25">
      <c r="A9" s="78">
        <v>43891</v>
      </c>
      <c r="B9" s="98">
        <v>0.15834200485605271</v>
      </c>
      <c r="C9" s="98">
        <v>0.15660770031217483</v>
      </c>
      <c r="D9" s="98">
        <v>9.6427332639611521E-2</v>
      </c>
      <c r="E9" s="98">
        <v>5.3069719042663895E-2</v>
      </c>
      <c r="F9" s="1"/>
    </row>
    <row r="10" spans="1:6" x14ac:dyDescent="0.25">
      <c r="A10" s="78">
        <v>43922</v>
      </c>
      <c r="B10" s="98">
        <v>0.15874392782789729</v>
      </c>
      <c r="C10" s="98">
        <v>0.1570090215128383</v>
      </c>
      <c r="D10" s="98">
        <v>9.6113809854267873E-2</v>
      </c>
      <c r="E10" s="98">
        <v>5.3435114503816793E-2</v>
      </c>
      <c r="F10" s="1"/>
    </row>
    <row r="11" spans="1:6" x14ac:dyDescent="0.25">
      <c r="A11" s="78">
        <v>43952</v>
      </c>
      <c r="B11" s="98">
        <v>0.15956340956340956</v>
      </c>
      <c r="C11" s="98">
        <v>0.15800415800415801</v>
      </c>
      <c r="D11" s="98">
        <v>9.6153846153846159E-2</v>
      </c>
      <c r="E11" s="98">
        <v>5.3534303534303537E-2</v>
      </c>
      <c r="F11" s="1"/>
    </row>
    <row r="12" spans="1:6" x14ac:dyDescent="0.25">
      <c r="A12" s="78">
        <v>43983</v>
      </c>
      <c r="B12" s="98">
        <v>0.16081010905314178</v>
      </c>
      <c r="C12" s="98">
        <v>0.15890600657780854</v>
      </c>
      <c r="D12" s="98">
        <v>9.5897524666782072E-2</v>
      </c>
      <c r="E12" s="98">
        <v>5.3487969534360393E-2</v>
      </c>
      <c r="F12" s="1"/>
    </row>
    <row r="13" spans="1:6" x14ac:dyDescent="0.25">
      <c r="A13" s="78">
        <v>44013</v>
      </c>
      <c r="B13" s="98">
        <v>0.16159169550173011</v>
      </c>
      <c r="C13" s="98">
        <v>0.15916955017301038</v>
      </c>
      <c r="D13" s="98">
        <v>9.6366782006920421E-2</v>
      </c>
      <c r="E13" s="98">
        <v>5.3979238754325261E-2</v>
      </c>
      <c r="F13" s="1"/>
    </row>
    <row r="14" spans="1:6" x14ac:dyDescent="0.25">
      <c r="A14" s="78">
        <v>44044</v>
      </c>
      <c r="B14" s="98">
        <v>0.16197547919184943</v>
      </c>
      <c r="C14" s="98">
        <v>0.15973061647383871</v>
      </c>
      <c r="D14" s="98">
        <v>9.6356415126921086E-2</v>
      </c>
      <c r="E14" s="98">
        <v>5.4740113969953375E-2</v>
      </c>
      <c r="F14" s="1"/>
    </row>
    <row r="15" spans="1:6" x14ac:dyDescent="0.25">
      <c r="A15" s="78">
        <v>44075</v>
      </c>
      <c r="B15" s="98">
        <v>0.16282668500687758</v>
      </c>
      <c r="C15" s="98">
        <v>0.1609353507565337</v>
      </c>
      <c r="D15" s="98">
        <v>9.5598349381017883E-2</v>
      </c>
      <c r="E15" s="98">
        <v>5.4848693259972492E-2</v>
      </c>
      <c r="F15" s="1"/>
    </row>
    <row r="16" spans="1:6" x14ac:dyDescent="0.25">
      <c r="A16" s="78">
        <v>44105</v>
      </c>
      <c r="B16" s="98">
        <v>0.16572310859495626</v>
      </c>
      <c r="C16" s="98">
        <v>0.16212043232115286</v>
      </c>
      <c r="D16" s="98">
        <v>9.5556699262309142E-2</v>
      </c>
      <c r="E16" s="98">
        <v>5.4726368159203981E-2</v>
      </c>
      <c r="F16" s="1"/>
    </row>
    <row r="17" spans="1:6" x14ac:dyDescent="0.25">
      <c r="A17" s="78">
        <v>44136</v>
      </c>
      <c r="B17" s="98">
        <v>0.16683795820486469</v>
      </c>
      <c r="C17" s="98">
        <v>0.16238437821171633</v>
      </c>
      <c r="D17" s="98">
        <v>9.4724220623501193E-2</v>
      </c>
      <c r="E17" s="98">
        <v>5.4813292223364167E-2</v>
      </c>
      <c r="F17" s="1"/>
    </row>
    <row r="18" spans="1:6" x14ac:dyDescent="0.25">
      <c r="A18" s="78">
        <v>44166</v>
      </c>
      <c r="B18" s="98">
        <v>0.16749699364370382</v>
      </c>
      <c r="C18" s="98">
        <v>0.16354578251159593</v>
      </c>
      <c r="D18" s="98">
        <v>9.5000858958941767E-2</v>
      </c>
      <c r="E18" s="98">
        <v>5.5145164061157874E-2</v>
      </c>
      <c r="F18" s="1"/>
    </row>
    <row r="19" spans="1:6" x14ac:dyDescent="0.25">
      <c r="A19" s="78">
        <v>44197</v>
      </c>
      <c r="B19" s="98">
        <v>0.16855670103092785</v>
      </c>
      <c r="C19" s="98">
        <v>0.16374570446735395</v>
      </c>
      <c r="D19" s="98">
        <v>9.5360824742268036E-2</v>
      </c>
      <c r="E19" s="98">
        <v>5.5498281786941578E-2</v>
      </c>
      <c r="F19" s="1"/>
    </row>
    <row r="20" spans="1:6" x14ac:dyDescent="0.25">
      <c r="A20" s="78">
        <v>44228</v>
      </c>
      <c r="B20" s="98">
        <v>0.1682708834651083</v>
      </c>
      <c r="C20" s="98">
        <v>0.16448951529735303</v>
      </c>
      <c r="D20" s="98">
        <v>9.5221725678927463E-2</v>
      </c>
      <c r="E20" s="98">
        <v>5.5517359917497421E-2</v>
      </c>
      <c r="F20" s="1"/>
    </row>
    <row r="21" spans="1:6" x14ac:dyDescent="0.25">
      <c r="A21" s="78">
        <v>44256</v>
      </c>
      <c r="B21" s="98">
        <v>0.16875751847396459</v>
      </c>
      <c r="C21" s="98">
        <v>0.16514865097095721</v>
      </c>
      <c r="D21" s="98">
        <v>9.5205361746004469E-2</v>
      </c>
      <c r="E21" s="98">
        <v>5.5507819212923186E-2</v>
      </c>
      <c r="F21" s="1"/>
    </row>
    <row r="22" spans="1:6" x14ac:dyDescent="0.25">
      <c r="A22" s="78">
        <v>44287</v>
      </c>
      <c r="B22" s="98">
        <v>0.16933677863910421</v>
      </c>
      <c r="C22" s="98">
        <v>0.16640826873385012</v>
      </c>
      <c r="D22" s="98">
        <v>9.5434969853574511E-2</v>
      </c>
      <c r="E22" s="98">
        <v>5.5641688199827732E-2</v>
      </c>
      <c r="F22" s="1"/>
    </row>
    <row r="23" spans="1:6" x14ac:dyDescent="0.25">
      <c r="A23" s="78">
        <v>44317</v>
      </c>
      <c r="B23" s="98">
        <v>0.17006215469613259</v>
      </c>
      <c r="C23" s="98">
        <v>0.16660911602209943</v>
      </c>
      <c r="D23" s="98">
        <v>9.5131215469613256E-2</v>
      </c>
      <c r="E23" s="98">
        <v>5.5939226519337019E-2</v>
      </c>
      <c r="F23" s="1"/>
    </row>
    <row r="24" spans="1:6" x14ac:dyDescent="0.25">
      <c r="A24" s="78">
        <v>44348</v>
      </c>
      <c r="B24" s="98">
        <v>0.17147796024200518</v>
      </c>
      <c r="C24" s="98">
        <v>0.16732929991356957</v>
      </c>
      <c r="D24" s="98">
        <v>9.507346585998272E-2</v>
      </c>
      <c r="E24" s="98">
        <v>5.6179775280898875E-2</v>
      </c>
      <c r="F24" s="1"/>
    </row>
    <row r="25" spans="1:6" x14ac:dyDescent="0.25">
      <c r="A25" s="78">
        <v>44378</v>
      </c>
      <c r="B25" s="98">
        <v>0.17133414506870759</v>
      </c>
      <c r="C25" s="98">
        <v>0.16750739259001565</v>
      </c>
      <c r="D25" s="98">
        <v>9.5320925378326662E-2</v>
      </c>
      <c r="E25" s="98">
        <v>5.6009740824491214E-2</v>
      </c>
      <c r="F25" s="1"/>
    </row>
    <row r="26" spans="1:6" x14ac:dyDescent="0.25">
      <c r="A26" s="78">
        <v>44409</v>
      </c>
      <c r="B26" s="98">
        <v>0.17269076305220885</v>
      </c>
      <c r="C26" s="98">
        <v>0.16780164134800069</v>
      </c>
      <c r="D26" s="98">
        <v>9.5861707700366686E-2</v>
      </c>
      <c r="E26" s="98">
        <v>5.6050288108957569E-2</v>
      </c>
      <c r="F26" s="1"/>
    </row>
    <row r="27" spans="1:6" x14ac:dyDescent="0.25">
      <c r="A27" s="78">
        <v>44440</v>
      </c>
      <c r="B27" s="98">
        <v>0.17360868043402169</v>
      </c>
      <c r="C27" s="98">
        <v>0.16870843542177108</v>
      </c>
      <c r="D27" s="98">
        <v>9.5729786489324467E-2</v>
      </c>
      <c r="E27" s="98">
        <v>5.6177808890444519E-2</v>
      </c>
      <c r="F27" s="1"/>
    </row>
    <row r="28" spans="1:6" x14ac:dyDescent="0.25">
      <c r="A28" s="78">
        <v>44470</v>
      </c>
      <c r="B28" s="98">
        <v>0.17349270522060117</v>
      </c>
      <c r="C28" s="98">
        <v>0.16892248198277376</v>
      </c>
      <c r="D28" s="98">
        <v>9.5271576727017054E-2</v>
      </c>
      <c r="E28" s="98">
        <v>5.6073123571805238E-2</v>
      </c>
      <c r="F28" s="1"/>
    </row>
    <row r="29" spans="1:6" x14ac:dyDescent="0.25">
      <c r="A29" s="78">
        <v>44501</v>
      </c>
      <c r="B29" s="98">
        <v>0.17469244288224955</v>
      </c>
      <c r="C29" s="98">
        <v>0.16977152899824252</v>
      </c>
      <c r="D29" s="98">
        <v>9.4903339191564143E-2</v>
      </c>
      <c r="E29" s="98">
        <v>5.6766256590509663E-2</v>
      </c>
      <c r="F29" s="1"/>
    </row>
    <row r="30" spans="1:6" x14ac:dyDescent="0.25">
      <c r="A30" s="78">
        <v>44531</v>
      </c>
      <c r="B30" s="98">
        <v>0.17488076311605724</v>
      </c>
      <c r="C30" s="98">
        <v>0.17081787670022963</v>
      </c>
      <c r="D30" s="98">
        <v>9.5212859918742274E-2</v>
      </c>
      <c r="E30" s="98">
        <v>5.6880409821586292E-2</v>
      </c>
      <c r="F30" s="1"/>
    </row>
    <row r="31" spans="1:6" x14ac:dyDescent="0.25">
      <c r="A31" s="78">
        <v>44562</v>
      </c>
      <c r="B31" s="98">
        <v>0.17467093561010316</v>
      </c>
      <c r="C31" s="98">
        <v>0.17022411953041622</v>
      </c>
      <c r="D31" s="98">
        <v>9.51618641053006E-2</v>
      </c>
      <c r="E31" s="98">
        <v>5.7274991106367842E-2</v>
      </c>
      <c r="F31" s="1"/>
    </row>
    <row r="32" spans="1:6" x14ac:dyDescent="0.25">
      <c r="A32" s="78">
        <v>44593</v>
      </c>
      <c r="B32" s="98">
        <v>0.17492867332382311</v>
      </c>
      <c r="C32" s="98">
        <v>0.17047075606276749</v>
      </c>
      <c r="D32" s="98">
        <v>9.5221112696148358E-2</v>
      </c>
      <c r="E32" s="98">
        <v>5.7774607703281029E-2</v>
      </c>
      <c r="F32" s="1"/>
    </row>
    <row r="33" spans="1:6" x14ac:dyDescent="0.25">
      <c r="A33" s="78">
        <v>44621</v>
      </c>
      <c r="B33" s="98">
        <v>0.17640750670241287</v>
      </c>
      <c r="C33" s="98">
        <v>0.17211796246648794</v>
      </c>
      <c r="D33" s="98">
        <v>9.472743521000894E-2</v>
      </c>
      <c r="E33" s="98">
        <v>5.7551385165326187E-2</v>
      </c>
      <c r="F33" s="1"/>
    </row>
    <row r="34" spans="1:6" x14ac:dyDescent="0.25">
      <c r="A34" s="78">
        <v>44652</v>
      </c>
      <c r="B34" s="98">
        <v>0.17721290787813232</v>
      </c>
      <c r="C34" s="98">
        <v>0.17180457905173968</v>
      </c>
      <c r="D34" s="98">
        <v>9.5547142599603382E-2</v>
      </c>
      <c r="E34" s="98">
        <v>5.7328285559762035E-2</v>
      </c>
      <c r="F34" s="1"/>
    </row>
    <row r="35" spans="1:6" x14ac:dyDescent="0.25">
      <c r="A35" s="78">
        <v>44682</v>
      </c>
      <c r="B35" s="98">
        <v>0.17705153528461123</v>
      </c>
      <c r="C35" s="98">
        <v>0.17238283354282635</v>
      </c>
      <c r="D35" s="98">
        <v>9.5887951158197163E-2</v>
      </c>
      <c r="E35" s="98">
        <v>5.7820075417489673E-2</v>
      </c>
      <c r="F35" s="1"/>
    </row>
    <row r="36" spans="1:6" x14ac:dyDescent="0.25">
      <c r="A36" s="78">
        <v>44713</v>
      </c>
      <c r="B36" s="98">
        <v>0.17827795641300465</v>
      </c>
      <c r="C36" s="98">
        <v>0.17291889960700249</v>
      </c>
      <c r="D36" s="98">
        <v>9.574848160057163E-2</v>
      </c>
      <c r="E36" s="98">
        <v>5.8770989639156841E-2</v>
      </c>
      <c r="F36" s="1"/>
    </row>
    <row r="37" spans="1:6" x14ac:dyDescent="0.25">
      <c r="A37" s="78">
        <v>44743</v>
      </c>
      <c r="B37" s="98">
        <v>0.17918971979296805</v>
      </c>
      <c r="C37" s="98">
        <v>0.17240763876494736</v>
      </c>
      <c r="D37" s="98">
        <v>9.5663037658397287E-2</v>
      </c>
      <c r="E37" s="98">
        <v>5.8718543637337139E-2</v>
      </c>
      <c r="F37" s="1"/>
    </row>
    <row r="38" spans="1:6" x14ac:dyDescent="0.25">
      <c r="A38" s="78">
        <v>44774</v>
      </c>
      <c r="B38" s="98">
        <v>0.18001065151784129</v>
      </c>
      <c r="C38" s="98">
        <v>0.17273211432629149</v>
      </c>
      <c r="D38" s="98">
        <v>9.4976034084857094E-2</v>
      </c>
      <c r="E38" s="98">
        <v>5.8938398721817858E-2</v>
      </c>
      <c r="F38" s="1"/>
    </row>
    <row r="39" spans="1:6" x14ac:dyDescent="0.25">
      <c r="A39" s="78">
        <v>44805</v>
      </c>
      <c r="B39" s="98">
        <v>0.18030464045341835</v>
      </c>
      <c r="C39" s="98">
        <v>0.17304286220332979</v>
      </c>
      <c r="D39" s="98">
        <v>9.4757350336521426E-2</v>
      </c>
      <c r="E39" s="98">
        <v>5.8979808714133899E-2</v>
      </c>
      <c r="F39" s="1"/>
    </row>
    <row r="40" spans="1:6" x14ac:dyDescent="0.25">
      <c r="A40" s="78">
        <v>44835</v>
      </c>
      <c r="B40" s="98">
        <v>0.18093212830054936</v>
      </c>
      <c r="C40" s="98">
        <v>0.17366648945596314</v>
      </c>
      <c r="D40" s="98">
        <v>9.4807726386673757E-2</v>
      </c>
      <c r="E40" s="98">
        <v>5.8479532163742687E-2</v>
      </c>
      <c r="F40" s="1"/>
    </row>
    <row r="41" spans="1:6" x14ac:dyDescent="0.25">
      <c r="A41" s="78">
        <v>44866</v>
      </c>
      <c r="B41" s="98">
        <v>0.18149655050415708</v>
      </c>
      <c r="C41" s="98">
        <v>0.17424376437289935</v>
      </c>
      <c r="D41" s="98">
        <v>9.5347603042632234E-2</v>
      </c>
      <c r="E41" s="98">
        <v>5.8376083495489124E-2</v>
      </c>
      <c r="F41" s="1"/>
    </row>
    <row r="42" spans="1:6" x14ac:dyDescent="0.25">
      <c r="A42" s="78">
        <v>44896</v>
      </c>
      <c r="B42" s="98">
        <v>0.18249205788916342</v>
      </c>
      <c r="C42" s="98">
        <v>0.17490292975644192</v>
      </c>
      <c r="D42" s="98">
        <v>9.5128838686904346E-2</v>
      </c>
      <c r="E42" s="98">
        <v>5.8595128838686901E-2</v>
      </c>
      <c r="F42" s="1"/>
    </row>
    <row r="43" spans="1:6" x14ac:dyDescent="0.25">
      <c r="A43" s="78">
        <v>44927</v>
      </c>
      <c r="B43" s="98">
        <v>0.18290960451977401</v>
      </c>
      <c r="C43" s="98">
        <v>0.17602401129943504</v>
      </c>
      <c r="D43" s="98">
        <v>9.4985875706214695E-2</v>
      </c>
      <c r="E43" s="98">
        <v>5.8615819209039549E-2</v>
      </c>
      <c r="F43" s="1"/>
    </row>
    <row r="44" spans="1:6" x14ac:dyDescent="0.25">
      <c r="A44" s="78">
        <v>44958</v>
      </c>
      <c r="B44" s="98">
        <v>0.18358340688437777</v>
      </c>
      <c r="C44" s="98">
        <v>0.17581641659311562</v>
      </c>
      <c r="D44" s="98">
        <v>9.4616063548102383E-2</v>
      </c>
      <c r="E44" s="98">
        <v>5.8781994704324804E-2</v>
      </c>
      <c r="F44" s="1"/>
    </row>
    <row r="45" spans="1:6" x14ac:dyDescent="0.25">
      <c r="A45" s="78">
        <v>44986</v>
      </c>
      <c r="B45" s="98">
        <v>0.18272951107984522</v>
      </c>
      <c r="C45" s="98">
        <v>0.17499120647203659</v>
      </c>
      <c r="D45" s="98">
        <v>9.4442490327119238E-2</v>
      </c>
      <c r="E45" s="98">
        <v>5.8740766795638409E-2</v>
      </c>
      <c r="F45" s="1"/>
    </row>
    <row r="46" spans="1:6" x14ac:dyDescent="0.25">
      <c r="A46" s="78">
        <v>45017</v>
      </c>
      <c r="B46" s="98">
        <v>0.18253968253968253</v>
      </c>
      <c r="C46" s="98">
        <v>0.17583774250440917</v>
      </c>
      <c r="D46" s="98">
        <v>9.4356261022927684E-2</v>
      </c>
      <c r="E46" s="98">
        <v>5.9259259259259262E-2</v>
      </c>
      <c r="F46" s="1"/>
    </row>
    <row r="47" spans="1:6" x14ac:dyDescent="0.25">
      <c r="A47" s="78">
        <v>45047</v>
      </c>
      <c r="B47" s="98">
        <v>0.18257188216616688</v>
      </c>
      <c r="C47" s="98">
        <v>0.1758687599223849</v>
      </c>
      <c r="D47" s="98">
        <v>9.4372905274298813E-2</v>
      </c>
      <c r="E47" s="98">
        <v>5.8916916563767859E-2</v>
      </c>
      <c r="F47" s="1"/>
    </row>
    <row r="48" spans="1:6" x14ac:dyDescent="0.25">
      <c r="A48" s="78">
        <v>45078</v>
      </c>
      <c r="B48" s="98">
        <v>0.18376669009135629</v>
      </c>
      <c r="C48" s="98">
        <v>0.17744202389318342</v>
      </c>
      <c r="D48" s="98">
        <v>9.4694307800421651E-2</v>
      </c>
      <c r="E48" s="98">
        <v>5.9381588193956433E-2</v>
      </c>
      <c r="F48" s="1"/>
    </row>
    <row r="49" spans="1:11" x14ac:dyDescent="0.25">
      <c r="A49" s="78">
        <v>45108</v>
      </c>
      <c r="B49" s="98">
        <v>0.1843212907751666</v>
      </c>
      <c r="C49" s="98">
        <v>0.17765696246930901</v>
      </c>
      <c r="D49" s="98">
        <v>9.5755875131532789E-2</v>
      </c>
      <c r="E49" s="98">
        <v>5.9277446509996494E-2</v>
      </c>
      <c r="F49" s="1"/>
    </row>
    <row r="50" spans="1:11" x14ac:dyDescent="0.25">
      <c r="A50" s="78">
        <v>45139</v>
      </c>
      <c r="B50" s="98">
        <v>0.18452380952380953</v>
      </c>
      <c r="C50" s="98">
        <v>0.17857142857142858</v>
      </c>
      <c r="D50" s="98">
        <v>9.5413165266106437E-2</v>
      </c>
      <c r="E50" s="98">
        <v>5.9523809523809521E-2</v>
      </c>
      <c r="F50" s="1"/>
    </row>
    <row r="51" spans="1:11" x14ac:dyDescent="0.25">
      <c r="A51" s="78">
        <v>45170</v>
      </c>
      <c r="B51" s="98">
        <v>0.18404050986554915</v>
      </c>
      <c r="C51" s="98">
        <v>0.17932599965077703</v>
      </c>
      <c r="D51" s="98">
        <v>9.5687096210930675E-2</v>
      </c>
      <c r="E51" s="98">
        <v>5.9717129387113675E-2</v>
      </c>
      <c r="F51" s="1"/>
    </row>
    <row r="52" spans="1:11" x14ac:dyDescent="0.25">
      <c r="A52" s="78">
        <v>45200</v>
      </c>
      <c r="B52" s="98">
        <v>0.18524332810047095</v>
      </c>
      <c r="C52" s="98">
        <v>0.17913832199546487</v>
      </c>
      <c r="D52" s="98">
        <v>9.5063666492237922E-2</v>
      </c>
      <c r="E52" s="98">
        <v>5.9305773591487879E-2</v>
      </c>
    </row>
    <row r="53" spans="1:11" x14ac:dyDescent="0.25">
      <c r="A53" s="78">
        <v>45231</v>
      </c>
      <c r="B53" s="98">
        <v>0.18572671888598782</v>
      </c>
      <c r="C53" s="98">
        <v>0.1794604003481288</v>
      </c>
      <c r="D53" s="98">
        <v>9.4691035683202779E-2</v>
      </c>
      <c r="E53" s="98">
        <v>5.9704090513489988E-2</v>
      </c>
    </row>
    <row r="54" spans="1:11" x14ac:dyDescent="0.25">
      <c r="A54" s="78">
        <v>45261</v>
      </c>
      <c r="B54" s="98">
        <v>0.18610292843527984</v>
      </c>
      <c r="C54" s="98">
        <v>0.1796915612545486</v>
      </c>
      <c r="D54" s="98">
        <v>9.4784266158378094E-2</v>
      </c>
      <c r="E54" s="98">
        <v>5.9435106567319353E-2</v>
      </c>
    </row>
    <row r="55" spans="1:11" x14ac:dyDescent="0.25">
      <c r="A55" s="78">
        <v>45292</v>
      </c>
      <c r="B55" s="98">
        <v>0.18662519440124417</v>
      </c>
      <c r="C55" s="98">
        <v>0.17971315016416106</v>
      </c>
      <c r="D55" s="98">
        <v>9.4349403836184551E-2</v>
      </c>
      <c r="E55" s="98">
        <v>5.9961983756696043E-2</v>
      </c>
    </row>
    <row r="56" spans="1:11" x14ac:dyDescent="0.25">
      <c r="A56" s="78">
        <v>45323</v>
      </c>
      <c r="B56" s="98">
        <v>0.18703799209214372</v>
      </c>
      <c r="C56" s="98">
        <v>0.17964586556644319</v>
      </c>
      <c r="D56" s="98">
        <v>9.4550455561285884E-2</v>
      </c>
      <c r="E56" s="98">
        <v>5.9996561801615951E-2</v>
      </c>
      <c r="H56" s="3"/>
      <c r="I56" s="3"/>
      <c r="J56" s="3"/>
      <c r="K56" s="3"/>
    </row>
    <row r="57" spans="1:11" x14ac:dyDescent="0.25">
      <c r="A57" s="78">
        <v>45352</v>
      </c>
      <c r="B57" s="98">
        <v>0.18694158075601375</v>
      </c>
      <c r="C57" s="98">
        <v>0.17989690721649484</v>
      </c>
      <c r="D57" s="98">
        <v>9.4158075601374569E-2</v>
      </c>
      <c r="E57" s="98">
        <v>5.9793814432989693E-2</v>
      </c>
      <c r="H57" s="3"/>
      <c r="I57" s="3"/>
      <c r="J57" s="3"/>
      <c r="K57" s="3"/>
    </row>
    <row r="58" spans="1:11" x14ac:dyDescent="0.25">
      <c r="A58" s="78">
        <v>45383</v>
      </c>
      <c r="B58" s="98">
        <v>0.18782161234991424</v>
      </c>
      <c r="C58" s="98">
        <v>0.18130360205831905</v>
      </c>
      <c r="D58" s="98">
        <v>9.4168096054888503E-2</v>
      </c>
      <c r="E58" s="98">
        <v>6.0377358490566038E-2</v>
      </c>
    </row>
    <row r="59" spans="1:11" x14ac:dyDescent="0.25">
      <c r="A59" s="78">
        <v>45413</v>
      </c>
      <c r="B59" s="98">
        <v>0.1878415300546448</v>
      </c>
      <c r="C59" s="98">
        <v>0.18118169398907105</v>
      </c>
      <c r="D59" s="98">
        <v>9.3408469945355191E-2</v>
      </c>
      <c r="E59" s="98">
        <v>6.0450819672131145E-2</v>
      </c>
    </row>
    <row r="60" spans="1:11" x14ac:dyDescent="0.25">
      <c r="A60" s="78">
        <v>45444</v>
      </c>
      <c r="B60" s="98">
        <v>0.18637686120143762</v>
      </c>
      <c r="C60" s="98">
        <v>0.18261167208625706</v>
      </c>
      <c r="D60" s="98">
        <v>9.3274003080609277E-2</v>
      </c>
      <c r="E60" s="98">
        <v>6.0414170802669864E-2</v>
      </c>
    </row>
    <row r="61" spans="1:11" x14ac:dyDescent="0.25">
      <c r="A61" s="78">
        <v>45474</v>
      </c>
      <c r="B61" s="98">
        <v>0.18761790430457898</v>
      </c>
      <c r="C61" s="98">
        <v>0.18264448636597497</v>
      </c>
      <c r="D61" s="98">
        <v>9.3122963471102729E-2</v>
      </c>
      <c r="E61" s="98">
        <v>6.0881495455324987E-2</v>
      </c>
    </row>
    <row r="62" spans="1:11" x14ac:dyDescent="0.25">
      <c r="A62" s="78">
        <v>45505</v>
      </c>
      <c r="B62" s="98">
        <v>0.18915683256370788</v>
      </c>
      <c r="C62" s="98">
        <v>0.1831708568496665</v>
      </c>
      <c r="D62" s="98">
        <v>9.3894304771677789E-2</v>
      </c>
      <c r="E62" s="98">
        <v>6.1570035915854283E-2</v>
      </c>
    </row>
    <row r="63" spans="1:11" x14ac:dyDescent="0.25">
      <c r="A63" s="78">
        <v>45536</v>
      </c>
      <c r="B63" s="98">
        <v>0.18960244648318042</v>
      </c>
      <c r="C63" s="98">
        <v>0.18433571185864764</v>
      </c>
      <c r="D63" s="98">
        <v>9.3611960584437645E-2</v>
      </c>
      <c r="E63" s="98">
        <v>6.1162079510703363E-2</v>
      </c>
    </row>
    <row r="64" spans="1:11" x14ac:dyDescent="0.25">
      <c r="A64" s="78">
        <v>45566</v>
      </c>
      <c r="B64" s="98">
        <v>0.18913857677902621</v>
      </c>
      <c r="C64" s="98">
        <v>0.18437180796731359</v>
      </c>
      <c r="D64" s="98">
        <v>9.2781750085120865E-2</v>
      </c>
      <c r="E64" s="98">
        <v>6.0946544092611507E-2</v>
      </c>
    </row>
    <row r="65" spans="1:5" x14ac:dyDescent="0.25">
      <c r="A65" s="78">
        <v>45597</v>
      </c>
      <c r="B65" s="98">
        <v>0.19007140428425706</v>
      </c>
      <c r="C65" s="98">
        <v>0.18395103706222374</v>
      </c>
      <c r="D65" s="98">
        <v>9.282556953417205E-2</v>
      </c>
      <c r="E65" s="98">
        <v>6.0863651819109146E-2</v>
      </c>
    </row>
    <row r="66" spans="1:5" x14ac:dyDescent="0.25">
      <c r="A66" s="78">
        <v>45627</v>
      </c>
      <c r="B66" s="98">
        <v>0.18955249276841926</v>
      </c>
      <c r="C66" s="98">
        <v>0.18478815722307299</v>
      </c>
      <c r="D66" s="98">
        <v>9.222392377063128E-2</v>
      </c>
      <c r="E66" s="98">
        <v>6.0745278203164881E-2</v>
      </c>
    </row>
    <row r="67" spans="1:5" x14ac:dyDescent="0.25">
      <c r="A67" s="78">
        <v>45658</v>
      </c>
      <c r="B67" s="98">
        <v>0.18995929443690637</v>
      </c>
      <c r="C67" s="98">
        <v>0.1855495251017639</v>
      </c>
      <c r="D67" s="98">
        <v>9.2435549525101759E-2</v>
      </c>
      <c r="E67" s="98">
        <v>6.0719131614654004E-2</v>
      </c>
    </row>
    <row r="68" spans="1:5" x14ac:dyDescent="0.25">
      <c r="A68" s="78">
        <v>45689</v>
      </c>
      <c r="B68" s="98">
        <v>0.19097515632922088</v>
      </c>
      <c r="C68" s="98">
        <v>0.18624302856177116</v>
      </c>
      <c r="D68" s="98">
        <v>9.1769477775899944E-2</v>
      </c>
      <c r="E68" s="98">
        <v>6.0841642724353558E-2</v>
      </c>
    </row>
    <row r="69" spans="1:5" x14ac:dyDescent="0.25">
      <c r="A69" s="78">
        <v>45717</v>
      </c>
      <c r="B69" s="98">
        <v>0.19149293880295898</v>
      </c>
      <c r="C69" s="98">
        <v>0.18661735036987223</v>
      </c>
      <c r="D69" s="98">
        <v>9.213180901143242E-2</v>
      </c>
      <c r="E69" s="98">
        <v>6.1701412239408206E-2</v>
      </c>
    </row>
    <row r="70" spans="1:5" x14ac:dyDescent="0.25">
      <c r="A70" s="78">
        <v>45748</v>
      </c>
      <c r="B70" s="98">
        <v>0.19152513872540777</v>
      </c>
      <c r="C70" s="98">
        <v>0.18698503447116194</v>
      </c>
      <c r="D70" s="98">
        <v>9.2147301160248871E-2</v>
      </c>
      <c r="E70" s="98">
        <v>6.1879939465276611E-2</v>
      </c>
    </row>
    <row r="71" spans="1:5" x14ac:dyDescent="0.25">
      <c r="A71" s="78">
        <v>45778</v>
      </c>
      <c r="B71" s="98">
        <v>0.19246298788694483</v>
      </c>
      <c r="C71" s="98">
        <v>0.18842530282637954</v>
      </c>
      <c r="D71" s="98">
        <v>9.168909825033647E-2</v>
      </c>
      <c r="E71" s="98">
        <v>6.2584118438761771E-2</v>
      </c>
    </row>
    <row r="72" spans="1:5" x14ac:dyDescent="0.25">
      <c r="A72" s="78">
        <v>45809</v>
      </c>
      <c r="B72" s="98">
        <v>0.19042016806722689</v>
      </c>
      <c r="C72" s="98">
        <v>0.1865546218487395</v>
      </c>
      <c r="D72" s="98">
        <v>9.0924369747899164E-2</v>
      </c>
      <c r="E72" s="98">
        <v>6.2689075630252097E-2</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72"/>
  <sheetViews>
    <sheetView workbookViewId="0">
      <pane ySplit="1" topLeftCell="A2" activePane="bottomLeft" state="frozen"/>
      <selection pane="bottomLeft" activeCell="A2" sqref="A2"/>
    </sheetView>
  </sheetViews>
  <sheetFormatPr defaultRowHeight="13.8" x14ac:dyDescent="0.25"/>
  <cols>
    <col min="1" max="1" width="13.21875" customWidth="1"/>
    <col min="2" max="2" width="22.21875" customWidth="1"/>
    <col min="3" max="3" width="20.21875" customWidth="1"/>
    <col min="4" max="4" width="20.88671875" customWidth="1"/>
    <col min="5" max="5" width="21.21875" customWidth="1"/>
  </cols>
  <sheetData>
    <row r="1" spans="1:6" ht="51.6" customHeight="1" x14ac:dyDescent="0.3">
      <c r="A1" s="91" t="s">
        <v>167</v>
      </c>
      <c r="B1" s="95" t="s">
        <v>174</v>
      </c>
      <c r="C1" s="96" t="s">
        <v>175</v>
      </c>
      <c r="D1" s="95" t="s">
        <v>176</v>
      </c>
      <c r="E1" s="95" t="s">
        <v>177</v>
      </c>
      <c r="F1" s="86"/>
    </row>
    <row r="2" spans="1:6" x14ac:dyDescent="0.25">
      <c r="A2" s="88">
        <v>43678</v>
      </c>
      <c r="B2" s="111">
        <v>3.5929832159639092E-3</v>
      </c>
      <c r="C2" s="111">
        <v>4.5130688050353147E-3</v>
      </c>
      <c r="D2" s="110">
        <v>0.96915456489924579</v>
      </c>
      <c r="E2" s="106">
        <v>0.98750422154677475</v>
      </c>
      <c r="F2" s="1"/>
    </row>
    <row r="3" spans="1:6" x14ac:dyDescent="0.25">
      <c r="A3" s="88">
        <v>43709</v>
      </c>
      <c r="B3" s="111">
        <v>3.6858456924039819E-3</v>
      </c>
      <c r="C3" s="111">
        <v>4.5732420238394503E-3</v>
      </c>
      <c r="D3" s="110">
        <v>0.96506051609956611</v>
      </c>
      <c r="E3" s="106">
        <v>0.98253025804978311</v>
      </c>
      <c r="F3" s="1"/>
    </row>
    <row r="4" spans="1:6" x14ac:dyDescent="0.25">
      <c r="A4" s="88">
        <v>43739</v>
      </c>
      <c r="B4" s="111">
        <v>3.6312405674136642E-3</v>
      </c>
      <c r="C4" s="111">
        <v>4.5909389714425489E-3</v>
      </c>
      <c r="D4" s="110">
        <v>0.96689875584978879</v>
      </c>
      <c r="E4" s="106">
        <v>0.98538979568542406</v>
      </c>
      <c r="F4" s="1"/>
    </row>
    <row r="5" spans="1:6" x14ac:dyDescent="0.25">
      <c r="A5" s="88">
        <v>43770</v>
      </c>
      <c r="B5" s="111">
        <v>3.6272127468189716E-3</v>
      </c>
      <c r="C5" s="111">
        <v>4.6013346175013759E-3</v>
      </c>
      <c r="D5" s="110">
        <v>0.97029002593727898</v>
      </c>
      <c r="E5" s="106">
        <v>0.98773874086300406</v>
      </c>
      <c r="F5" s="1"/>
    </row>
    <row r="6" spans="1:6" x14ac:dyDescent="0.25">
      <c r="A6" s="88">
        <v>43800</v>
      </c>
      <c r="B6" s="111">
        <v>3.6139906339428848E-3</v>
      </c>
      <c r="C6" s="111">
        <v>4.5632898477870748E-3</v>
      </c>
      <c r="D6" s="110">
        <v>0.9699863574351979</v>
      </c>
      <c r="E6" s="106">
        <v>0.98747364504526847</v>
      </c>
      <c r="F6" s="1"/>
    </row>
    <row r="7" spans="1:6" x14ac:dyDescent="0.25">
      <c r="A7" s="88">
        <v>43831</v>
      </c>
      <c r="B7" s="111">
        <v>3.5279829343939106E-3</v>
      </c>
      <c r="C7" s="111">
        <v>4.3910942339144658E-3</v>
      </c>
      <c r="D7" s="110">
        <v>0.97899881125346722</v>
      </c>
      <c r="E7" s="106">
        <v>0.98982961299696204</v>
      </c>
      <c r="F7" s="1"/>
    </row>
    <row r="8" spans="1:6" x14ac:dyDescent="0.25">
      <c r="A8" s="88">
        <v>43862</v>
      </c>
      <c r="B8" s="111">
        <v>3.6020759054688563E-3</v>
      </c>
      <c r="C8" s="111">
        <v>4.4599954462659379E-3</v>
      </c>
      <c r="D8" s="110">
        <v>0.97185691741188851</v>
      </c>
      <c r="E8" s="106">
        <v>0.98776959495002625</v>
      </c>
      <c r="F8" s="1"/>
    </row>
    <row r="9" spans="1:6" x14ac:dyDescent="0.25">
      <c r="A9" s="88">
        <v>43891</v>
      </c>
      <c r="B9" s="111">
        <v>3.4658000039182266E-3</v>
      </c>
      <c r="C9" s="111">
        <v>4.3140060824422748E-3</v>
      </c>
      <c r="D9" s="110">
        <v>0.97699021422903998</v>
      </c>
      <c r="E9" s="106">
        <v>0.9902142290399365</v>
      </c>
      <c r="F9" s="1"/>
    </row>
    <row r="10" spans="1:6" x14ac:dyDescent="0.25">
      <c r="A10" s="88">
        <v>43922</v>
      </c>
      <c r="B10" s="111">
        <v>3.2693456569369253E-3</v>
      </c>
      <c r="C10" s="111">
        <v>3.9824043565806332E-3</v>
      </c>
      <c r="D10" s="110">
        <v>0.98405602741767251</v>
      </c>
      <c r="E10" s="106">
        <v>0.99254954552227692</v>
      </c>
      <c r="F10" s="1"/>
    </row>
    <row r="11" spans="1:6" x14ac:dyDescent="0.25">
      <c r="A11" s="88">
        <v>43952</v>
      </c>
      <c r="B11" s="111">
        <v>3.338763898762644E-3</v>
      </c>
      <c r="C11" s="111">
        <v>4.1208177430725017E-3</v>
      </c>
      <c r="D11" s="110">
        <v>0.98231087692886698</v>
      </c>
      <c r="E11" s="106">
        <v>0.99184543971898131</v>
      </c>
      <c r="F11" s="1"/>
    </row>
    <row r="12" spans="1:6" x14ac:dyDescent="0.25">
      <c r="A12" s="88">
        <v>43983</v>
      </c>
      <c r="B12" s="111">
        <v>3.4063091527546507E-3</v>
      </c>
      <c r="C12" s="111">
        <v>4.13993709336276E-3</v>
      </c>
      <c r="D12" s="110">
        <v>0.97937748174715</v>
      </c>
      <c r="E12" s="106">
        <v>0.99052132701421802</v>
      </c>
      <c r="F12" s="1"/>
    </row>
    <row r="13" spans="1:6" x14ac:dyDescent="0.25">
      <c r="A13" s="88">
        <v>44013</v>
      </c>
      <c r="B13" s="111">
        <v>3.4807901728699147E-3</v>
      </c>
      <c r="C13" s="111">
        <v>4.2621817641153234E-3</v>
      </c>
      <c r="D13" s="110">
        <v>0.97438423645320205</v>
      </c>
      <c r="E13" s="106">
        <v>0.99002463054187184</v>
      </c>
      <c r="F13" s="1"/>
    </row>
    <row r="14" spans="1:6" x14ac:dyDescent="0.25">
      <c r="A14" s="88">
        <v>44044</v>
      </c>
      <c r="B14" s="111">
        <v>3.6112630990624262E-3</v>
      </c>
      <c r="C14" s="111">
        <v>4.4631726239300062E-3</v>
      </c>
      <c r="D14" s="110">
        <v>0.96645332156256902</v>
      </c>
      <c r="E14" s="106">
        <v>0.98399911719267275</v>
      </c>
      <c r="F14" s="1"/>
    </row>
    <row r="15" spans="1:6" x14ac:dyDescent="0.25">
      <c r="A15" s="88">
        <v>44075</v>
      </c>
      <c r="B15" s="111">
        <v>3.5529979970825598E-3</v>
      </c>
      <c r="C15" s="111">
        <v>4.4434725495973281E-3</v>
      </c>
      <c r="D15" s="110">
        <v>0.97195463967808804</v>
      </c>
      <c r="E15" s="106">
        <v>0.98939153761736376</v>
      </c>
      <c r="F15" s="1"/>
    </row>
    <row r="16" spans="1:6" x14ac:dyDescent="0.25">
      <c r="A16" s="88">
        <v>44105</v>
      </c>
      <c r="B16" s="111">
        <v>3.5502913403747363E-3</v>
      </c>
      <c r="C16" s="111">
        <v>4.4692588186044458E-3</v>
      </c>
      <c r="D16" s="110">
        <v>0.97441685477802864</v>
      </c>
      <c r="E16" s="106">
        <v>0.98921494858289438</v>
      </c>
      <c r="F16" s="1"/>
    </row>
    <row r="17" spans="1:6" x14ac:dyDescent="0.25">
      <c r="A17" s="88">
        <v>44136</v>
      </c>
      <c r="B17" s="111">
        <v>3.4608698321278684E-3</v>
      </c>
      <c r="C17" s="111">
        <v>4.3523442902651654E-3</v>
      </c>
      <c r="D17" s="110">
        <v>0.98245379051701032</v>
      </c>
      <c r="E17" s="106">
        <v>0.99182962764532545</v>
      </c>
      <c r="F17" s="1"/>
    </row>
    <row r="18" spans="1:6" x14ac:dyDescent="0.25">
      <c r="A18" s="88">
        <v>44166</v>
      </c>
      <c r="B18" s="111">
        <v>3.5125142840182239E-3</v>
      </c>
      <c r="C18" s="111">
        <v>4.5128582721338231E-3</v>
      </c>
      <c r="D18" s="110">
        <v>0.97796180045412062</v>
      </c>
      <c r="E18" s="106">
        <v>0.99078402564445023</v>
      </c>
      <c r="F18" s="1"/>
    </row>
    <row r="19" spans="1:6" x14ac:dyDescent="0.25">
      <c r="A19" s="88">
        <v>44197</v>
      </c>
      <c r="B19" s="111">
        <v>3.4117167736913796E-3</v>
      </c>
      <c r="C19" s="111">
        <v>4.2050088412543757E-3</v>
      </c>
      <c r="D19" s="110">
        <v>0.98277875072971399</v>
      </c>
      <c r="E19" s="106">
        <v>0.99284880326911851</v>
      </c>
      <c r="F19" s="1"/>
    </row>
    <row r="20" spans="1:6" x14ac:dyDescent="0.25">
      <c r="A20" s="88">
        <v>44228</v>
      </c>
      <c r="B20" s="111">
        <v>3.4647904836210179E-3</v>
      </c>
      <c r="C20" s="111">
        <v>4.2528439599410607E-3</v>
      </c>
      <c r="D20" s="110">
        <v>0.97886202403358913</v>
      </c>
      <c r="E20" s="106">
        <v>0.99174750253366151</v>
      </c>
      <c r="F20" s="1"/>
    </row>
    <row r="21" spans="1:6" x14ac:dyDescent="0.25">
      <c r="A21" s="88">
        <v>44256</v>
      </c>
      <c r="B21" s="111">
        <v>3.4589611321408247E-3</v>
      </c>
      <c r="C21" s="111">
        <v>4.2019354530786193E-3</v>
      </c>
      <c r="D21" s="110">
        <v>0.97995991983967945</v>
      </c>
      <c r="E21" s="106">
        <v>0.99118236472945886</v>
      </c>
      <c r="F21" s="1"/>
    </row>
    <row r="22" spans="1:6" x14ac:dyDescent="0.25">
      <c r="A22" s="88">
        <v>44287</v>
      </c>
      <c r="B22" s="111">
        <v>3.5608334011501736E-3</v>
      </c>
      <c r="C22" s="111">
        <v>4.3946271968391308E-3</v>
      </c>
      <c r="D22" s="110">
        <v>0.9736328125</v>
      </c>
      <c r="E22" s="106">
        <v>0.9886474609375</v>
      </c>
      <c r="F22" s="1"/>
    </row>
    <row r="23" spans="1:6" x14ac:dyDescent="0.25">
      <c r="A23" s="88">
        <v>44317</v>
      </c>
      <c r="B23" s="111">
        <v>3.5453401527587164E-3</v>
      </c>
      <c r="C23" s="111">
        <v>4.3952046002305361E-3</v>
      </c>
      <c r="D23" s="110">
        <v>0.974085735044805</v>
      </c>
      <c r="E23" s="106">
        <v>0.98873819326713486</v>
      </c>
      <c r="F23" s="1"/>
    </row>
    <row r="24" spans="1:6" x14ac:dyDescent="0.25">
      <c r="A24" s="88">
        <v>44348</v>
      </c>
      <c r="B24" s="111">
        <v>3.8201086247057719E-3</v>
      </c>
      <c r="C24" s="111">
        <v>4.7108201619878902E-3</v>
      </c>
      <c r="D24" s="110">
        <v>0.95142636854279106</v>
      </c>
      <c r="E24" s="106">
        <v>0.97764070932922142</v>
      </c>
      <c r="F24" s="1"/>
    </row>
    <row r="25" spans="1:6" x14ac:dyDescent="0.25">
      <c r="A25" s="88">
        <v>44378</v>
      </c>
      <c r="B25" s="111">
        <v>3.7252362937821152E-3</v>
      </c>
      <c r="C25" s="111">
        <v>4.7111579900839052E-3</v>
      </c>
      <c r="D25" s="110">
        <v>0.95545184556639795</v>
      </c>
      <c r="E25" s="106">
        <v>0.97793805685193047</v>
      </c>
      <c r="F25" s="1"/>
    </row>
    <row r="26" spans="1:6" x14ac:dyDescent="0.25">
      <c r="A26" s="88">
        <v>44409</v>
      </c>
      <c r="B26" s="111">
        <v>3.5488764456155764E-3</v>
      </c>
      <c r="C26" s="111">
        <v>4.5524989540670279E-3</v>
      </c>
      <c r="D26" s="110">
        <v>0.97267080745341616</v>
      </c>
      <c r="E26" s="106">
        <v>0.98814229249011865</v>
      </c>
      <c r="F26" s="1"/>
    </row>
    <row r="27" spans="1:6" x14ac:dyDescent="0.25">
      <c r="A27" s="88">
        <v>44440</v>
      </c>
      <c r="B27" s="111">
        <v>3.6181623931623931E-3</v>
      </c>
      <c r="C27" s="111">
        <v>4.6659348010385203E-3</v>
      </c>
      <c r="D27" s="110">
        <v>0.96890109890109888</v>
      </c>
      <c r="E27" s="106">
        <v>0.98791208791208784</v>
      </c>
      <c r="F27" s="1"/>
    </row>
    <row r="28" spans="1:6" x14ac:dyDescent="0.25">
      <c r="A28" s="88">
        <v>44470</v>
      </c>
      <c r="B28" s="111">
        <v>3.6190292776372844E-3</v>
      </c>
      <c r="C28" s="111">
        <v>4.6589001614586413E-3</v>
      </c>
      <c r="D28" s="110">
        <v>0.96975599753947095</v>
      </c>
      <c r="E28" s="106">
        <v>0.98820996514250548</v>
      </c>
      <c r="F28" s="1"/>
    </row>
    <row r="29" spans="1:6" x14ac:dyDescent="0.25">
      <c r="A29" s="88">
        <v>44501</v>
      </c>
      <c r="B29" s="111">
        <v>3.602120134999282E-3</v>
      </c>
      <c r="C29" s="111">
        <v>4.6404008588146473E-3</v>
      </c>
      <c r="D29" s="110">
        <v>0.96940973718224899</v>
      </c>
      <c r="E29" s="106">
        <v>0.98825937096079275</v>
      </c>
      <c r="F29" s="1"/>
    </row>
    <row r="30" spans="1:6" x14ac:dyDescent="0.25">
      <c r="A30" s="88">
        <v>44531</v>
      </c>
      <c r="B30" s="111">
        <v>3.6004894001465493E-3</v>
      </c>
      <c r="C30" s="111">
        <v>4.7825846343556811E-3</v>
      </c>
      <c r="D30" s="110">
        <v>0.97054856115107913</v>
      </c>
      <c r="E30" s="106">
        <v>0.98785971223021596</v>
      </c>
      <c r="F30" s="1"/>
    </row>
    <row r="31" spans="1:6" x14ac:dyDescent="0.25">
      <c r="A31" s="88">
        <v>44562</v>
      </c>
      <c r="B31" s="111">
        <v>3.4693332810211337E-3</v>
      </c>
      <c r="C31" s="111">
        <v>4.3871692361709602E-3</v>
      </c>
      <c r="D31" s="110">
        <v>0.98033898305084743</v>
      </c>
      <c r="E31" s="106">
        <v>0.99299435028248584</v>
      </c>
      <c r="F31" s="1"/>
    </row>
    <row r="32" spans="1:6" x14ac:dyDescent="0.25">
      <c r="A32" s="88">
        <v>44593</v>
      </c>
      <c r="B32" s="111">
        <v>3.6046574720808178E-3</v>
      </c>
      <c r="C32" s="111">
        <v>4.5515181960258987E-3</v>
      </c>
      <c r="D32" s="110">
        <v>0.97123239019770335</v>
      </c>
      <c r="E32" s="106">
        <v>0.9895821001539008</v>
      </c>
      <c r="F32" s="1"/>
    </row>
    <row r="33" spans="1:6" x14ac:dyDescent="0.25">
      <c r="A33" s="88">
        <v>44621</v>
      </c>
      <c r="B33" s="111">
        <v>3.6424406853122955E-3</v>
      </c>
      <c r="C33" s="111">
        <v>4.7343599687349686E-3</v>
      </c>
      <c r="D33" s="110">
        <v>0.96410487228536068</v>
      </c>
      <c r="E33" s="106">
        <v>0.98492179588162487</v>
      </c>
      <c r="F33" s="1"/>
    </row>
    <row r="34" spans="1:6" x14ac:dyDescent="0.25">
      <c r="A34" s="88">
        <v>44652</v>
      </c>
      <c r="B34" s="111">
        <v>3.6186767650813463E-3</v>
      </c>
      <c r="C34" s="111">
        <v>4.6669192672099654E-3</v>
      </c>
      <c r="D34" s="110">
        <v>0.96872591124325513</v>
      </c>
      <c r="E34" s="106">
        <v>0.98722607642330151</v>
      </c>
      <c r="F34" s="1"/>
    </row>
    <row r="35" spans="1:6" x14ac:dyDescent="0.25">
      <c r="A35" s="88">
        <v>44682</v>
      </c>
      <c r="B35" s="111">
        <v>3.5994555037636728E-3</v>
      </c>
      <c r="C35" s="111">
        <v>4.6351247873683771E-3</v>
      </c>
      <c r="D35" s="110">
        <v>0.97056040374303454</v>
      </c>
      <c r="E35" s="106">
        <v>0.98874986857323099</v>
      </c>
      <c r="F35" s="1"/>
    </row>
    <row r="36" spans="1:6" x14ac:dyDescent="0.25">
      <c r="A36" s="88">
        <v>44713</v>
      </c>
      <c r="B36" s="111">
        <v>3.6720954100021878E-3</v>
      </c>
      <c r="C36" s="111">
        <v>4.6713350727335175E-3</v>
      </c>
      <c r="D36" s="110">
        <v>0.96123950668463054</v>
      </c>
      <c r="E36" s="106">
        <v>0.98248523163022072</v>
      </c>
      <c r="F36" s="1"/>
    </row>
    <row r="37" spans="1:6" x14ac:dyDescent="0.25">
      <c r="A37" s="88">
        <v>44743</v>
      </c>
      <c r="B37" s="111">
        <v>3.9571742301639746E-3</v>
      </c>
      <c r="C37" s="111">
        <v>4.9545070619316164E-3</v>
      </c>
      <c r="D37" s="110">
        <v>0.93148323709385505</v>
      </c>
      <c r="E37" s="106">
        <v>0.96630181849521679</v>
      </c>
      <c r="F37" s="1"/>
    </row>
    <row r="38" spans="1:6" x14ac:dyDescent="0.25">
      <c r="A38" s="88">
        <v>44774</v>
      </c>
      <c r="B38" s="111">
        <v>3.7718325856912816E-3</v>
      </c>
      <c r="C38" s="111">
        <v>4.6933934105573335E-3</v>
      </c>
      <c r="D38" s="110">
        <v>0.95075421472937005</v>
      </c>
      <c r="E38" s="106">
        <v>0.97595385980479132</v>
      </c>
      <c r="F38" s="1"/>
    </row>
    <row r="39" spans="1:6" x14ac:dyDescent="0.25">
      <c r="A39" s="88">
        <v>44805</v>
      </c>
      <c r="B39" s="111">
        <v>3.5829638438650063E-3</v>
      </c>
      <c r="C39" s="111">
        <v>4.50713867237251E-3</v>
      </c>
      <c r="D39" s="110">
        <v>0.97367864693446093</v>
      </c>
      <c r="E39" s="106">
        <v>0.98879492600422836</v>
      </c>
      <c r="F39" s="1"/>
    </row>
    <row r="40" spans="1:6" x14ac:dyDescent="0.25">
      <c r="A40" s="88">
        <v>44835</v>
      </c>
      <c r="B40" s="111">
        <v>3.6297037576149662E-3</v>
      </c>
      <c r="C40" s="111">
        <v>4.6152038445289398E-3</v>
      </c>
      <c r="D40" s="110">
        <v>0.96564774381368268</v>
      </c>
      <c r="E40" s="106">
        <v>0.98583212032993695</v>
      </c>
      <c r="F40" s="1"/>
    </row>
    <row r="41" spans="1:6" x14ac:dyDescent="0.25">
      <c r="A41" s="88">
        <v>44866</v>
      </c>
      <c r="B41" s="111">
        <v>3.727623693551381E-3</v>
      </c>
      <c r="C41" s="111">
        <v>4.6877428127428131E-3</v>
      </c>
      <c r="D41" s="110">
        <v>0.96389485527257845</v>
      </c>
      <c r="E41" s="106">
        <v>0.98527155569193003</v>
      </c>
      <c r="F41" s="1"/>
    </row>
    <row r="42" spans="1:6" x14ac:dyDescent="0.25">
      <c r="A42" s="88">
        <v>44896</v>
      </c>
      <c r="B42" s="111">
        <v>3.7137226551650897E-3</v>
      </c>
      <c r="C42" s="111">
        <v>4.7665352806974658E-3</v>
      </c>
      <c r="D42" s="110">
        <v>0.96074106749007493</v>
      </c>
      <c r="E42" s="106">
        <v>0.98535509483899431</v>
      </c>
      <c r="F42" s="1"/>
    </row>
    <row r="43" spans="1:6" x14ac:dyDescent="0.25">
      <c r="A43" s="88">
        <v>44927</v>
      </c>
      <c r="B43" s="111">
        <v>3.6060475304060288E-3</v>
      </c>
      <c r="C43" s="111">
        <v>4.4580647460768447E-3</v>
      </c>
      <c r="D43" s="110">
        <v>0.97200721026402293</v>
      </c>
      <c r="E43" s="106">
        <v>0.98844237090446396</v>
      </c>
      <c r="F43" s="1"/>
    </row>
    <row r="44" spans="1:6" x14ac:dyDescent="0.25">
      <c r="A44" s="88">
        <v>44958</v>
      </c>
      <c r="B44" s="111">
        <v>3.6237453222816773E-3</v>
      </c>
      <c r="C44" s="111">
        <v>4.5302266385314326E-3</v>
      </c>
      <c r="D44" s="110">
        <v>0.97237960339943341</v>
      </c>
      <c r="E44" s="106">
        <v>0.98666194523135031</v>
      </c>
      <c r="F44" s="1"/>
    </row>
    <row r="45" spans="1:6" x14ac:dyDescent="0.25">
      <c r="A45" s="88">
        <v>44986</v>
      </c>
      <c r="B45" s="111">
        <v>3.6113428982459572E-3</v>
      </c>
      <c r="C45" s="111">
        <v>4.6102540127785571E-3</v>
      </c>
      <c r="D45" s="110">
        <v>0.96786971830985924</v>
      </c>
      <c r="E45" s="106">
        <v>0.98734595070422548</v>
      </c>
      <c r="F45" s="1"/>
    </row>
    <row r="46" spans="1:6" x14ac:dyDescent="0.25">
      <c r="A46" s="88">
        <v>45017</v>
      </c>
      <c r="B46" s="111">
        <v>3.5655571829533252E-3</v>
      </c>
      <c r="C46" s="111">
        <v>4.4456721536351163E-3</v>
      </c>
      <c r="D46" s="110">
        <v>0.97626112759643913</v>
      </c>
      <c r="E46" s="106">
        <v>0.99041314768317734</v>
      </c>
      <c r="F46" s="1"/>
    </row>
    <row r="47" spans="1:6" x14ac:dyDescent="0.25">
      <c r="A47" s="88">
        <v>45047</v>
      </c>
      <c r="B47" s="111">
        <v>3.6012876563758182E-3</v>
      </c>
      <c r="C47" s="111">
        <v>4.4917190140042083E-3</v>
      </c>
      <c r="D47" s="110">
        <v>0.97066472485176325</v>
      </c>
      <c r="E47" s="106">
        <v>0.98730885259544365</v>
      </c>
      <c r="F47" s="1"/>
    </row>
    <row r="48" spans="1:6" x14ac:dyDescent="0.25">
      <c r="A48" s="88">
        <v>45078</v>
      </c>
      <c r="B48" s="111">
        <v>3.7620835228956854E-3</v>
      </c>
      <c r="C48" s="111">
        <v>4.7630784915578053E-3</v>
      </c>
      <c r="D48" s="110">
        <v>0.95942676344686395</v>
      </c>
      <c r="E48" s="106">
        <v>0.98203982877349716</v>
      </c>
      <c r="F48" s="1"/>
    </row>
    <row r="49" spans="1:6" x14ac:dyDescent="0.25">
      <c r="A49" s="88">
        <v>45108</v>
      </c>
      <c r="B49" s="111">
        <v>3.6779933304063508E-3</v>
      </c>
      <c r="C49" s="111">
        <v>4.7355476170224831E-3</v>
      </c>
      <c r="D49" s="110">
        <v>0.96597918272937544</v>
      </c>
      <c r="E49" s="106">
        <v>0.98583269082498082</v>
      </c>
      <c r="F49" s="1"/>
    </row>
    <row r="50" spans="1:6" x14ac:dyDescent="0.25">
      <c r="A50" s="88">
        <v>45139</v>
      </c>
      <c r="B50" s="111">
        <v>3.6379696632596117E-3</v>
      </c>
      <c r="C50" s="111">
        <v>4.6665578531266943E-3</v>
      </c>
      <c r="D50" s="110">
        <v>0.97045995241871519</v>
      </c>
      <c r="E50" s="106">
        <v>0.98721252973830298</v>
      </c>
      <c r="F50" s="1"/>
    </row>
    <row r="51" spans="1:6" x14ac:dyDescent="0.25">
      <c r="A51" s="88">
        <v>45170</v>
      </c>
      <c r="B51" s="111">
        <v>3.7842812026710731E-3</v>
      </c>
      <c r="C51" s="111">
        <v>4.8435377895239143E-3</v>
      </c>
      <c r="D51" s="110">
        <v>0.95947955390334572</v>
      </c>
      <c r="E51" s="106">
        <v>0.98392193308550191</v>
      </c>
      <c r="F51" s="1"/>
    </row>
    <row r="52" spans="1:6" x14ac:dyDescent="0.25">
      <c r="A52" s="88">
        <v>45200</v>
      </c>
      <c r="B52" s="111">
        <v>3.7499926380264864E-3</v>
      </c>
      <c r="C52" s="111">
        <v>4.7580856624797234E-3</v>
      </c>
      <c r="D52" s="110">
        <v>0.96247160381644703</v>
      </c>
      <c r="E52" s="106">
        <v>0.98509768287142208</v>
      </c>
    </row>
    <row r="53" spans="1:6" x14ac:dyDescent="0.25">
      <c r="A53" s="88">
        <v>45231</v>
      </c>
      <c r="B53" s="111">
        <v>3.7981026360990257E-3</v>
      </c>
      <c r="C53" s="111">
        <v>4.8310196805741489E-3</v>
      </c>
      <c r="D53" s="110">
        <v>0.95769693603628625</v>
      </c>
      <c r="E53" s="106">
        <v>0.98481903175043972</v>
      </c>
    </row>
    <row r="54" spans="1:6" x14ac:dyDescent="0.25">
      <c r="A54" s="88">
        <v>45261</v>
      </c>
      <c r="B54" s="111">
        <v>3.7580683722383611E-3</v>
      </c>
      <c r="C54" s="111">
        <v>4.7238119751291992E-3</v>
      </c>
      <c r="D54" s="110">
        <v>0.96374930465418129</v>
      </c>
      <c r="E54" s="106">
        <v>0.98618579640274429</v>
      </c>
    </row>
    <row r="55" spans="1:6" x14ac:dyDescent="0.25">
      <c r="A55" s="88">
        <v>45292</v>
      </c>
      <c r="B55" s="111">
        <v>3.7675713117353493E-3</v>
      </c>
      <c r="C55" s="111">
        <v>4.6436338473705022E-3</v>
      </c>
      <c r="D55" s="110">
        <v>0.96124380351509686</v>
      </c>
      <c r="E55" s="106">
        <v>0.98314556106354223</v>
      </c>
    </row>
    <row r="56" spans="1:6" x14ac:dyDescent="0.25">
      <c r="A56" s="88">
        <v>45323</v>
      </c>
      <c r="B56" s="111">
        <v>3.6480567452441474E-3</v>
      </c>
      <c r="C56" s="111">
        <v>4.4780665059920384E-3</v>
      </c>
      <c r="D56" s="110">
        <v>0.96949754517914966</v>
      </c>
      <c r="E56" s="106">
        <v>0.98756920505588619</v>
      </c>
    </row>
    <row r="57" spans="1:6" x14ac:dyDescent="0.25">
      <c r="A57" s="88">
        <v>45352</v>
      </c>
      <c r="B57" s="111">
        <v>3.6798815169377594E-3</v>
      </c>
      <c r="C57" s="111">
        <v>4.5899575080462452E-3</v>
      </c>
      <c r="D57" s="110">
        <v>0.96918627842042282</v>
      </c>
      <c r="E57" s="106">
        <v>0.98823294774631032</v>
      </c>
    </row>
    <row r="58" spans="1:6" x14ac:dyDescent="0.25">
      <c r="A58" s="88">
        <v>45383</v>
      </c>
      <c r="B58" s="111">
        <v>3.6287541022034693E-3</v>
      </c>
      <c r="C58" s="111">
        <v>4.5591887623431882E-3</v>
      </c>
      <c r="D58" s="110">
        <v>0.97346835443037971</v>
      </c>
      <c r="E58" s="106">
        <v>0.99007594936708865</v>
      </c>
    </row>
    <row r="59" spans="1:6" x14ac:dyDescent="0.25">
      <c r="A59" s="78">
        <v>45413</v>
      </c>
      <c r="B59" s="165">
        <v>3.7420443446504028E-3</v>
      </c>
      <c r="C59" s="165">
        <v>4.675753222240956E-3</v>
      </c>
      <c r="D59" s="166">
        <v>0.96101662526275566</v>
      </c>
      <c r="E59" s="84">
        <v>0.98547678196063448</v>
      </c>
    </row>
    <row r="60" spans="1:6" x14ac:dyDescent="0.25">
      <c r="A60" s="88">
        <v>45444</v>
      </c>
      <c r="B60" s="165">
        <v>3.7778548817851525E-3</v>
      </c>
      <c r="C60" s="165">
        <v>4.7064679686031211E-3</v>
      </c>
      <c r="D60" s="166">
        <v>0.95662518301610544</v>
      </c>
      <c r="E60" s="84">
        <v>0.98215592972181553</v>
      </c>
    </row>
    <row r="61" spans="1:6" x14ac:dyDescent="0.25">
      <c r="A61" s="78">
        <v>45474</v>
      </c>
      <c r="B61" s="165">
        <v>3.7447902811031299E-3</v>
      </c>
      <c r="C61" s="165">
        <v>4.698385431578217E-3</v>
      </c>
      <c r="D61" s="166">
        <v>0.96249002394253791</v>
      </c>
      <c r="E61" s="84">
        <v>0.98616653365256712</v>
      </c>
    </row>
    <row r="62" spans="1:6" x14ac:dyDescent="0.25">
      <c r="A62" s="88">
        <v>45505</v>
      </c>
      <c r="B62" s="165">
        <v>3.7258427764407004E-3</v>
      </c>
      <c r="C62" s="165">
        <v>4.7174104319612853E-3</v>
      </c>
      <c r="D62" s="166">
        <v>0.96425992779783398</v>
      </c>
      <c r="E62" s="84">
        <v>0.98619133574007223</v>
      </c>
    </row>
    <row r="63" spans="1:6" x14ac:dyDescent="0.25">
      <c r="A63" s="78">
        <v>45536</v>
      </c>
      <c r="B63" s="165">
        <v>3.78620883853442E-3</v>
      </c>
      <c r="C63" s="165">
        <v>4.7352720581887251E-3</v>
      </c>
      <c r="D63" s="166">
        <v>0.96162790697674405</v>
      </c>
      <c r="E63" s="84">
        <v>0.98613595706618962</v>
      </c>
    </row>
    <row r="64" spans="1:6" x14ac:dyDescent="0.25">
      <c r="A64" s="88">
        <v>45566</v>
      </c>
      <c r="B64" s="165">
        <v>3.7433390400806355E-3</v>
      </c>
      <c r="C64" s="165">
        <v>4.7196061288663216E-3</v>
      </c>
      <c r="D64" s="166">
        <v>0.96567057986481675</v>
      </c>
      <c r="E64" s="84">
        <v>0.98648167911775164</v>
      </c>
    </row>
    <row r="65" spans="1:5" x14ac:dyDescent="0.25">
      <c r="A65" s="78">
        <v>45597</v>
      </c>
      <c r="B65" s="165">
        <v>3.7928538359788362E-3</v>
      </c>
      <c r="C65" s="165">
        <v>4.7653992449871374E-3</v>
      </c>
      <c r="D65" s="166">
        <v>0.95942857142857141</v>
      </c>
      <c r="E65" s="84">
        <v>0.98409523809523813</v>
      </c>
    </row>
    <row r="66" spans="1:5" x14ac:dyDescent="0.25">
      <c r="A66" s="88">
        <v>45627</v>
      </c>
      <c r="B66" s="165">
        <v>3.7591970742399008E-3</v>
      </c>
      <c r="C66" s="165">
        <v>4.7781916590292385E-3</v>
      </c>
      <c r="D66" s="166">
        <v>0.96388942962818769</v>
      </c>
      <c r="E66" s="84">
        <v>0.98588670430212189</v>
      </c>
    </row>
    <row r="67" spans="1:5" x14ac:dyDescent="0.25">
      <c r="A67" s="78">
        <v>45658</v>
      </c>
      <c r="B67" s="165">
        <v>3.6686635596249553E-3</v>
      </c>
      <c r="C67" s="165">
        <v>4.4656203518806141E-3</v>
      </c>
      <c r="D67" s="166">
        <v>0.97336674090571629</v>
      </c>
      <c r="E67" s="84">
        <v>0.99034892353377879</v>
      </c>
    </row>
    <row r="68" spans="1:5" x14ac:dyDescent="0.25">
      <c r="A68" s="88">
        <v>45689</v>
      </c>
      <c r="B68" s="165">
        <v>3.7071882026463387E-3</v>
      </c>
      <c r="C68" s="165">
        <v>4.6151448971858237E-3</v>
      </c>
      <c r="D68" s="166">
        <v>0.96851726472579558</v>
      </c>
      <c r="E68" s="84">
        <v>0.98679756262694651</v>
      </c>
    </row>
    <row r="69" spans="1:5" x14ac:dyDescent="0.25">
      <c r="A69" s="78">
        <v>45717</v>
      </c>
      <c r="B69" s="165">
        <v>3.7352401046900278E-3</v>
      </c>
      <c r="C69" s="165">
        <v>4.6502782382192749E-3</v>
      </c>
      <c r="D69" s="166">
        <v>0.96478737733307662</v>
      </c>
      <c r="E69" s="84">
        <v>0.98681931883779095</v>
      </c>
    </row>
    <row r="70" spans="1:5" x14ac:dyDescent="0.25">
      <c r="A70" s="88">
        <v>45748</v>
      </c>
      <c r="B70" s="165">
        <v>3.7484445215611221E-3</v>
      </c>
      <c r="C70" s="165">
        <v>4.6167020242199241E-3</v>
      </c>
      <c r="D70" s="166">
        <v>0.96081771720613285</v>
      </c>
      <c r="E70" s="84">
        <v>0.98230172250615189</v>
      </c>
    </row>
    <row r="71" spans="1:5" x14ac:dyDescent="0.25">
      <c r="A71" s="78">
        <v>45778</v>
      </c>
      <c r="B71" s="165">
        <v>3.8037059832885709E-3</v>
      </c>
      <c r="C71" s="165">
        <v>4.7147366380962336E-3</v>
      </c>
      <c r="D71" s="166">
        <v>0.955237242614145</v>
      </c>
      <c r="E71" s="84">
        <v>0.98012533572068039</v>
      </c>
    </row>
    <row r="72" spans="1:5" x14ac:dyDescent="0.25">
      <c r="A72" s="88">
        <v>45809</v>
      </c>
      <c r="B72" s="165">
        <v>3.8537375076068956E-3</v>
      </c>
      <c r="C72" s="165">
        <v>4.8505966932155722E-3</v>
      </c>
      <c r="D72" s="166">
        <v>0.95088305069853263</v>
      </c>
      <c r="E72" s="84">
        <v>0.97935155083033121</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72"/>
  <sheetViews>
    <sheetView workbookViewId="0">
      <pane ySplit="1" topLeftCell="A2" activePane="bottomLeft" state="frozen"/>
      <selection pane="bottomLeft" activeCell="A2" sqref="A2"/>
    </sheetView>
  </sheetViews>
  <sheetFormatPr defaultRowHeight="13.8" x14ac:dyDescent="0.25"/>
  <cols>
    <col min="1" max="1" width="10.21875" customWidth="1"/>
    <col min="2" max="2" width="22.21875" customWidth="1"/>
    <col min="3" max="3" width="9" customWidth="1"/>
  </cols>
  <sheetData>
    <row r="1" spans="1:2" ht="45" customHeight="1" x14ac:dyDescent="0.25">
      <c r="A1" s="91" t="s">
        <v>167</v>
      </c>
      <c r="B1" s="91" t="s">
        <v>178</v>
      </c>
    </row>
    <row r="2" spans="1:2" x14ac:dyDescent="0.25">
      <c r="A2" s="78">
        <v>43678</v>
      </c>
      <c r="B2" s="83">
        <v>1</v>
      </c>
    </row>
    <row r="3" spans="1:2" x14ac:dyDescent="0.25">
      <c r="A3" s="78">
        <v>43709</v>
      </c>
      <c r="B3" s="83">
        <v>0.8</v>
      </c>
    </row>
    <row r="4" spans="1:2" x14ac:dyDescent="0.25">
      <c r="A4" s="78">
        <v>43739</v>
      </c>
      <c r="B4" s="83">
        <v>0.88888888888888884</v>
      </c>
    </row>
    <row r="5" spans="1:2" x14ac:dyDescent="0.25">
      <c r="A5" s="78">
        <v>43770</v>
      </c>
      <c r="B5" s="83">
        <v>0.8571428571428571</v>
      </c>
    </row>
    <row r="6" spans="1:2" x14ac:dyDescent="0.25">
      <c r="A6" s="78">
        <v>43800</v>
      </c>
      <c r="B6" s="83">
        <v>0.8571428571428571</v>
      </c>
    </row>
    <row r="7" spans="1:2" x14ac:dyDescent="0.25">
      <c r="A7" s="78">
        <v>43831</v>
      </c>
      <c r="B7" s="83">
        <v>1</v>
      </c>
    </row>
    <row r="8" spans="1:2" x14ac:dyDescent="0.25">
      <c r="A8" s="78">
        <v>43862</v>
      </c>
      <c r="B8" s="83">
        <v>0.5</v>
      </c>
    </row>
    <row r="9" spans="1:2" x14ac:dyDescent="0.25">
      <c r="A9" s="78">
        <v>43891</v>
      </c>
      <c r="B9" s="83">
        <v>1</v>
      </c>
    </row>
    <row r="10" spans="1:2" x14ac:dyDescent="0.25">
      <c r="A10" s="78">
        <v>43922</v>
      </c>
      <c r="B10" s="83">
        <v>0.8571428571428571</v>
      </c>
    </row>
    <row r="11" spans="1:2" x14ac:dyDescent="0.25">
      <c r="A11" s="78">
        <v>43952</v>
      </c>
      <c r="B11" s="83">
        <v>1</v>
      </c>
    </row>
    <row r="12" spans="1:2" x14ac:dyDescent="0.25">
      <c r="A12" s="78">
        <v>43983</v>
      </c>
      <c r="B12" s="83">
        <v>1</v>
      </c>
    </row>
    <row r="13" spans="1:2" x14ac:dyDescent="0.25">
      <c r="A13" s="78">
        <v>44013</v>
      </c>
      <c r="B13" s="83">
        <v>0.77777777777777779</v>
      </c>
    </row>
    <row r="14" spans="1:2" x14ac:dyDescent="0.25">
      <c r="A14" s="78">
        <v>44044</v>
      </c>
      <c r="B14" s="83">
        <v>0.8571428571428571</v>
      </c>
    </row>
    <row r="15" spans="1:2" x14ac:dyDescent="0.25">
      <c r="A15" s="78">
        <v>44075</v>
      </c>
      <c r="B15" s="83">
        <v>1</v>
      </c>
    </row>
    <row r="16" spans="1:2" x14ac:dyDescent="0.25">
      <c r="A16" s="78">
        <v>44105</v>
      </c>
      <c r="B16" s="83">
        <v>0.84615384615384615</v>
      </c>
    </row>
    <row r="17" spans="1:2" x14ac:dyDescent="0.25">
      <c r="A17" s="78">
        <v>44136</v>
      </c>
      <c r="B17" s="83">
        <v>1</v>
      </c>
    </row>
    <row r="18" spans="1:2" x14ac:dyDescent="0.25">
      <c r="A18" s="78">
        <v>44166</v>
      </c>
      <c r="B18" s="83">
        <v>1</v>
      </c>
    </row>
    <row r="19" spans="1:2" x14ac:dyDescent="0.25">
      <c r="A19" s="78">
        <v>44197</v>
      </c>
      <c r="B19" s="83">
        <v>0.92307692307692313</v>
      </c>
    </row>
    <row r="20" spans="1:2" x14ac:dyDescent="0.25">
      <c r="A20" s="78">
        <v>44228</v>
      </c>
      <c r="B20" s="83">
        <v>0.9</v>
      </c>
    </row>
    <row r="21" spans="1:2" x14ac:dyDescent="0.25">
      <c r="A21" s="78">
        <v>44256</v>
      </c>
      <c r="B21" s="83">
        <v>1</v>
      </c>
    </row>
    <row r="22" spans="1:2" x14ac:dyDescent="0.25">
      <c r="A22" s="78">
        <v>44287</v>
      </c>
      <c r="B22" s="83">
        <v>1</v>
      </c>
    </row>
    <row r="23" spans="1:2" x14ac:dyDescent="0.25">
      <c r="A23" s="78">
        <v>44317</v>
      </c>
      <c r="B23" s="83">
        <v>0.91666666666666663</v>
      </c>
    </row>
    <row r="24" spans="1:2" x14ac:dyDescent="0.25">
      <c r="A24" s="78">
        <v>44348</v>
      </c>
      <c r="B24" s="83">
        <v>0.8571428571428571</v>
      </c>
    </row>
    <row r="25" spans="1:2" x14ac:dyDescent="0.25">
      <c r="A25" s="78">
        <v>44378</v>
      </c>
      <c r="B25" s="83">
        <v>1</v>
      </c>
    </row>
    <row r="26" spans="1:2" x14ac:dyDescent="0.25">
      <c r="A26" s="78">
        <v>44409</v>
      </c>
      <c r="B26" s="83">
        <v>0.83333333333333337</v>
      </c>
    </row>
    <row r="27" spans="1:2" x14ac:dyDescent="0.25">
      <c r="A27" s="78">
        <v>44440</v>
      </c>
      <c r="B27" s="83">
        <v>1</v>
      </c>
    </row>
    <row r="28" spans="1:2" x14ac:dyDescent="0.25">
      <c r="A28" s="78">
        <v>44470</v>
      </c>
      <c r="B28" s="83">
        <v>1</v>
      </c>
    </row>
    <row r="29" spans="1:2" x14ac:dyDescent="0.25">
      <c r="A29" s="78">
        <v>44501</v>
      </c>
      <c r="B29" s="83">
        <v>0.94736842105263153</v>
      </c>
    </row>
    <row r="30" spans="1:2" x14ac:dyDescent="0.25">
      <c r="A30" s="78">
        <v>44531</v>
      </c>
      <c r="B30" s="83">
        <v>0.85</v>
      </c>
    </row>
    <row r="31" spans="1:2" x14ac:dyDescent="0.25">
      <c r="A31" s="78">
        <v>44562</v>
      </c>
      <c r="B31" s="83">
        <v>0.88888888888888884</v>
      </c>
    </row>
    <row r="32" spans="1:2" x14ac:dyDescent="0.25">
      <c r="A32" s="78">
        <v>44593</v>
      </c>
      <c r="B32" s="83">
        <v>0.90909090909090906</v>
      </c>
    </row>
    <row r="33" spans="1:2" x14ac:dyDescent="0.25">
      <c r="A33" s="78">
        <v>44621</v>
      </c>
      <c r="B33" s="83">
        <v>1</v>
      </c>
    </row>
    <row r="34" spans="1:2" x14ac:dyDescent="0.25">
      <c r="A34" s="78">
        <v>44652</v>
      </c>
      <c r="B34" s="83">
        <v>1</v>
      </c>
    </row>
    <row r="35" spans="1:2" x14ac:dyDescent="0.25">
      <c r="A35" s="78">
        <v>44682</v>
      </c>
      <c r="B35" s="83">
        <v>1</v>
      </c>
    </row>
    <row r="36" spans="1:2" x14ac:dyDescent="0.25">
      <c r="A36" s="78">
        <v>44713</v>
      </c>
      <c r="B36" s="83">
        <v>1</v>
      </c>
    </row>
    <row r="37" spans="1:2" x14ac:dyDescent="0.25">
      <c r="A37" s="78">
        <v>44743</v>
      </c>
      <c r="B37" s="83">
        <v>1</v>
      </c>
    </row>
    <row r="38" spans="1:2" x14ac:dyDescent="0.25">
      <c r="A38" s="78">
        <v>44774</v>
      </c>
      <c r="B38" s="83">
        <v>1</v>
      </c>
    </row>
    <row r="39" spans="1:2" x14ac:dyDescent="0.25">
      <c r="A39" s="78">
        <v>44805</v>
      </c>
      <c r="B39" s="83">
        <v>1</v>
      </c>
    </row>
    <row r="40" spans="1:2" x14ac:dyDescent="0.25">
      <c r="A40" s="78">
        <v>44835</v>
      </c>
      <c r="B40" s="83">
        <v>1</v>
      </c>
    </row>
    <row r="41" spans="1:2" x14ac:dyDescent="0.25">
      <c r="A41" s="78">
        <v>44866</v>
      </c>
      <c r="B41" s="83">
        <v>1</v>
      </c>
    </row>
    <row r="42" spans="1:2" x14ac:dyDescent="0.25">
      <c r="A42" s="78">
        <v>44896</v>
      </c>
      <c r="B42" s="83">
        <v>1</v>
      </c>
    </row>
    <row r="43" spans="1:2" x14ac:dyDescent="0.25">
      <c r="A43" s="78">
        <v>44927</v>
      </c>
      <c r="B43" s="83">
        <v>1</v>
      </c>
    </row>
    <row r="44" spans="1:2" x14ac:dyDescent="0.25">
      <c r="A44" s="78">
        <v>44958</v>
      </c>
      <c r="B44" s="83">
        <v>1</v>
      </c>
    </row>
    <row r="45" spans="1:2" x14ac:dyDescent="0.25">
      <c r="A45" s="78">
        <v>44986</v>
      </c>
      <c r="B45" s="83">
        <v>1</v>
      </c>
    </row>
    <row r="46" spans="1:2" x14ac:dyDescent="0.25">
      <c r="A46" s="78">
        <v>45017</v>
      </c>
      <c r="B46" s="83">
        <v>1</v>
      </c>
    </row>
    <row r="47" spans="1:2" x14ac:dyDescent="0.25">
      <c r="A47" s="78">
        <v>45047</v>
      </c>
      <c r="B47" s="83">
        <v>1</v>
      </c>
    </row>
    <row r="48" spans="1:2" x14ac:dyDescent="0.25">
      <c r="A48" s="78">
        <v>45078</v>
      </c>
      <c r="B48" s="83">
        <v>1</v>
      </c>
    </row>
    <row r="49" spans="1:2" x14ac:dyDescent="0.25">
      <c r="A49" s="78">
        <v>45108</v>
      </c>
      <c r="B49" s="83">
        <v>1</v>
      </c>
    </row>
    <row r="50" spans="1:2" x14ac:dyDescent="0.25">
      <c r="A50" s="78">
        <v>45139</v>
      </c>
      <c r="B50" s="83">
        <v>0.9</v>
      </c>
    </row>
    <row r="51" spans="1:2" x14ac:dyDescent="0.25">
      <c r="A51" s="78">
        <v>45170</v>
      </c>
      <c r="B51" s="83">
        <v>1</v>
      </c>
    </row>
    <row r="52" spans="1:2" x14ac:dyDescent="0.25">
      <c r="A52" s="78">
        <v>45200</v>
      </c>
      <c r="B52" s="83">
        <v>1</v>
      </c>
    </row>
    <row r="53" spans="1:2" x14ac:dyDescent="0.25">
      <c r="A53" s="78">
        <v>45231</v>
      </c>
      <c r="B53" s="83">
        <v>1</v>
      </c>
    </row>
    <row r="54" spans="1:2" x14ac:dyDescent="0.25">
      <c r="A54" s="78">
        <v>45261</v>
      </c>
      <c r="B54" s="83">
        <v>0.83333333333333337</v>
      </c>
    </row>
    <row r="55" spans="1:2" x14ac:dyDescent="0.25">
      <c r="A55" s="78">
        <v>45292</v>
      </c>
      <c r="B55" s="83">
        <v>1</v>
      </c>
    </row>
    <row r="56" spans="1:2" x14ac:dyDescent="0.25">
      <c r="A56" s="78">
        <v>45323</v>
      </c>
      <c r="B56" s="83">
        <v>0.9285714285714286</v>
      </c>
    </row>
    <row r="57" spans="1:2" x14ac:dyDescent="0.25">
      <c r="A57" s="78">
        <v>45352</v>
      </c>
      <c r="B57" s="83">
        <v>1</v>
      </c>
    </row>
    <row r="58" spans="1:2" x14ac:dyDescent="0.25">
      <c r="A58" s="78">
        <v>45383</v>
      </c>
      <c r="B58" s="83">
        <v>1</v>
      </c>
    </row>
    <row r="59" spans="1:2" x14ac:dyDescent="0.25">
      <c r="A59" s="78">
        <v>45413</v>
      </c>
      <c r="B59" s="83">
        <v>1</v>
      </c>
    </row>
    <row r="60" spans="1:2" x14ac:dyDescent="0.25">
      <c r="A60" s="78">
        <v>45444</v>
      </c>
      <c r="B60" s="83">
        <v>1</v>
      </c>
    </row>
    <row r="61" spans="1:2" x14ac:dyDescent="0.25">
      <c r="A61" s="78">
        <v>45474</v>
      </c>
      <c r="B61" s="83">
        <v>1</v>
      </c>
    </row>
    <row r="62" spans="1:2" x14ac:dyDescent="0.25">
      <c r="A62" s="78">
        <v>45505</v>
      </c>
      <c r="B62" s="83">
        <v>1</v>
      </c>
    </row>
    <row r="63" spans="1:2" x14ac:dyDescent="0.25">
      <c r="A63" s="78">
        <v>45536</v>
      </c>
      <c r="B63" s="83">
        <v>1</v>
      </c>
    </row>
    <row r="64" spans="1:2" x14ac:dyDescent="0.25">
      <c r="A64" s="78">
        <v>45566</v>
      </c>
      <c r="B64" s="83">
        <v>0.93333333333333335</v>
      </c>
    </row>
    <row r="65" spans="1:2" x14ac:dyDescent="0.25">
      <c r="A65" s="78">
        <v>45597</v>
      </c>
      <c r="B65" s="83">
        <v>1</v>
      </c>
    </row>
    <row r="66" spans="1:2" x14ac:dyDescent="0.25">
      <c r="A66" s="78">
        <v>45627</v>
      </c>
      <c r="B66" s="83">
        <v>0.91666666666666663</v>
      </c>
    </row>
    <row r="67" spans="1:2" x14ac:dyDescent="0.25">
      <c r="A67" s="78">
        <v>45658</v>
      </c>
      <c r="B67" s="83">
        <v>1</v>
      </c>
    </row>
    <row r="68" spans="1:2" x14ac:dyDescent="0.25">
      <c r="A68" s="78">
        <v>45689</v>
      </c>
      <c r="B68" s="83">
        <v>1</v>
      </c>
    </row>
    <row r="69" spans="1:2" x14ac:dyDescent="0.25">
      <c r="A69" s="78">
        <v>45717</v>
      </c>
      <c r="B69" s="83">
        <v>1</v>
      </c>
    </row>
    <row r="70" spans="1:2" x14ac:dyDescent="0.25">
      <c r="A70" s="78">
        <v>45748</v>
      </c>
      <c r="B70" s="83">
        <v>0.9</v>
      </c>
    </row>
    <row r="71" spans="1:2" x14ac:dyDescent="0.25">
      <c r="A71" s="78">
        <v>45778</v>
      </c>
      <c r="B71" s="83">
        <v>1</v>
      </c>
    </row>
    <row r="72" spans="1:2" x14ac:dyDescent="0.25">
      <c r="A72" s="78">
        <v>45809</v>
      </c>
      <c r="B72" s="83">
        <v>0.90909090909090906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A2B622BF2AB49BB24DED40C482FEE" ma:contentTypeVersion="16" ma:contentTypeDescription="Create a new document." ma:contentTypeScope="" ma:versionID="14ef1fcbdacf508a2940469209a721de">
  <xsd:schema xmlns:xsd="http://www.w3.org/2001/XMLSchema" xmlns:xs="http://www.w3.org/2001/XMLSchema" xmlns:p="http://schemas.microsoft.com/office/2006/metadata/properties" xmlns:ns2="7b87b0fb-07a0-4535-902e-c6817f468927" xmlns:ns3="86b29a20-5fbc-440e-b21d-1d2bfddd4778" targetNamespace="http://schemas.microsoft.com/office/2006/metadata/properties" ma:root="true" ma:fieldsID="d2f56ca219a86372b015f91d00706356" ns2:_="" ns3:_="">
    <xsd:import namespace="7b87b0fb-07a0-4535-902e-c6817f468927"/>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b0fb-07a0-4535-902e-c6817f468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3dfc-ec75-4aa4-9301-03459df4ce17}" ma:internalName="TaxCatchAll" ma:showField="CatchAllData" ma:web="86b29a20-5fbc-440e-b21d-1d2bfddd4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d 9 c 3 6 1 7 c - b 5 2 9 - 4 0 8 d - a 0 5 9 - 2 8 3 1 8 e f 7 e 8 1 5 "   x m l n s = " h t t p : / / s c h e m a s . m i c r o s o f t . c o m / D a t a M a s h u p " > A A A A A B 4 u A A B Q S w M E F A A C A A g A C l M P W 3 4 D y X y n A A A A 9 w A A A B I A H A B D b 2 5 m a W c v U G F j a 2 F n Z S 5 4 b W w g o h g A K K A U A A A A A A A A A A A A A A A A A A A A A A A A A A A A e 7 9 7 v 4 1 9 R W 6 O Q l l q U X F m f p 6 t k q G e g Z J C c U l i X k p i T n 5 e q q 1 S X r 6 S v R 0 v l 0 1 A Y n J 2 Y n q q A l B 1 X r F V R X G K r V J G S U m B l b 5 + e X m 5 X r m x X n 5 R u r 6 R g Y G h f o S v T 3 B y R m p u o h J c c S Z h x b q Z e S B r k 1 O V 7 G z C I K 6 x M 9 I z N D b S M z K y 1 D O w 0 Y c J 2 v h m 5 i E U G A E d D J J F E r R x L s 0 p K S 1 K t U v N 0 3 V 3 s t G H c W 3 0 o X 6 w A w B Q S w M E F A A C A A g A C l M P W 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A p T D 1 t g 0 b n G H i s A A O / H A A A T A B w A R m 9 y b X V s Y X M v U 2 V j d G l v b j E u b S C i G A A o o B Q A A A A A A A A A A A A A A A A A A A A A A A A A A A D t f X t v G z m S + P 8 L 3 H f g e X A n O d N W 1 J I f M T Y a Q N Y j V l a v k Z T M B I b R a E t t W z u S W t d q J W M M 9 n D f 4 b 7 h 7 5 P 8 q o r v f s i y 4 9 m 5 3 U 0 Q 2 x J Z r C q S x W I V W S Q 3 w T S e h y s 2 5 n / d P / / p T 5 t 7 P w p m 7 M d t E D 2 4 r M Y W Q f x v f 2 L w b x x u o 2 k A K e P / W p S a f u z f + J u g e D D + s d v s e f X F 3 N 9 4 w y i c b Q n T g c M O u u 0 L r + d v 4 i B C 6 M v t j Z 1 / R S R q B 6 9 f N a L A j w M W B 8 s 1 A 7 S L g P m r G d s E C + C K R f D n s 7 + K 2 T R c b J e r D b u N w i W 7 2 o X 8 u n Q 1 u w n h d y O M 1 m E E u J v z u 2 A T X 7 P b M G K N U W / I s J D 3 0 X 3 1 + r v i 4 v a w O R o M 2 a R + 0 W 2 x T p u 1 f u 6 M J 2 P 2 H Q J 6 A p D A x p y j q 0 + B H / X C V X x / T c m M / j l X l D Q J f o 2 t 5 G 6 r P S m q E s 7 x I f M 3 r I A J B a t 0 e 7 7 C x B / j q N O 8 z s p J J e a x k A a + r H j D d v N L s F g k 0 q t e P 1 w 1 w 2 V 7 H g U b b z Q a J P K P v Q Z I w 2 W 4 D A g i k X v i t U d N 6 L p 7 l e G M t 8 v i F L q l a G R i h W 8 X o R 8 f H r L w c x C x Y h j N 4 M / N A 1 P t w q L w y 4 b d B P G X I F i x k 3 O 2 j o J p M J u v 7 k g W p t s o C k A G A O q Q v T 5 h d W h C o H D y K f J G 4 W I B Y F 5 9 t d r 6 C 6 / + + a 7 w s s y 4 7 m 5 u 3 L J k x y 3 v 5 u f q 8 l T x 4 d W n 0 / k M s A C M 1 T P E 9 S 7 A F + Y b 0 H u C k l t + i D w / 0 Y A v w c p e / W k w c p L g 4 + r y z E M B 7 K z + u o 3 m I K n + Y t H 6 d R q s 4 y G g 9 b c 4 6 P 3 o w W 7 C v Y q 8 T A 2 o / 8 + w e b Z L a C 1 J s / B H 8 S N H y N l j I + T q 8 g 2 o 7 o V 3 2 R 5 / 9 D 7 O N 3 O l u 5 y r x s 8 n 3 t D N z L p 0 X a / e r g v l o d N / m s f 3 8 1 X 1 E m Y K r R K u g E B w F 8 w m I c j N + / B m Y 5 I 4 9 S 7 n d / e j + e a X + n Z m k o C 2 2 s T D 7 X L t 9 n Q i T F P h c i Z S S Y 9 i y k q k 6 F o R K a + z 4 t K 6 S T I I g t 6 b r 7 a x U m g 6 o 2 J l d F Z x m D E P t E e D 3 n N n o E a T U N C v o y M x o 7 z i k 1 q a E v 1 6 / a o + m z H s B 0 a S s H i A W T K 6 C + S U S P 1 / O 7 / b R j C H J v g V E 1 x 9 A W y K u T V N R a L 3 l i u P Y / Y A H Z u v Y s 3 E h 2 G z P m l l T Y q t S V b h G j u t V q s l + K m a N U l P 9 V + g 5 d n l q N 5 h M 8 A q + J 1 F o c y f 3 7 L g 1 / k m 3 r D v S E Q 2 g m q 3 1 Z h g k W D t R 3 H x A Y a J w 9 6 P s c W X a 7 B Z g h k w G V w f Q t u 6 5 T L 7 X o M u a R 7 O h K 2 P 9 X g j M j h y G c 4 h w O c 9 D L v i + w m W m g X X N V Z o j 8 t u g d X 7 T c I 1 B v T 9 8 B o r X i 4 B R U x f b 0 s I D C 3 J i o V 6 w S l c w E 8 T f l r w 0 4 a f d / B z W T g 8 F E 0 E N R a / m f F v M N q b r v s 7 0 6 1 k 0 a 2 + Q H 0 t H m J s a p c F C 2 j 2 M g t W s 0 N 2 h R L C B 6 W z 4 d P 6 k 7 v k B V v 5 B R s u u 7 p c g 3 G B N 3 W R M Q S 0 F m q P x 1 6 z d 1 0 C l V M C H b Q O o v g B Z X l I c I v g N m Z / D a F P U s C g j R H u P Q M X Y F j q z I C n 9 w o D f N 2 j P O i / N e E Y I 5 L 3 A s k Y s z q z P c p P H t Y B l Z / w 8 i K J o 5 m U H s c h 2 f 2 w I T z D D 7 w y R j L h G n 4 o y Q r 9 d N k a t Y D U F d A a x 3 6 8 3 X R m 1 + z t D 6 z C 8 1 G d p r U D + w F 6 s u w e l d 8 c V c r u e Y H l g L 1 l o A J R 2 R S 5 k L w b D T 4 M 2 c U n 9 s L K i p A P U m a C V r b Z O h T H k T f y Y Z J S 2 r s + 6 k w u 6 x e D 0 Y Q N 2 m 2 d 3 B 9 3 v J / q o 3 6 n / 2 6 s c / i M p R 0 a S k W s / J M p u D y l A X M k K 5 K G h / 5 p k + 3 N X j O e b I L r 7 F f Y C j C 9 J 5 j l Q y C R y G d O g Y F S l O 2 E 7 b y 0 G y V 3 G q J 5 r b 3 w Y 7 L S N n x a W m 9 h 9 g a 5 u t n O F z G 4 D T 7 8 w t z H 3 U a N y Z y u r p r N h r + A E e 5 H 5 K S R l Z Z 2 B Z t N 6 f I R g P i S A f P j F m Q k S D h 7 z S Z 1 T H 8 r D D O n U R + 3 G A h 9 n + k s G B E u m 2 B a 4 b 2 / K s h x k Q C p C J B 2 c J M H U h U g P c l g G u R Y g N T X u S A n C s t D H s i p Z H e b y + 6 Z A l n k g b y R v G z v 8 k D O B c g 4 W O e B w D T L Y Q b T O B d G t m 8 / / J w L I x u 4 G U w 5 T A s m i Y M D t Z J w c C C 6 M N y C b V 9 s w h i e r 2 D 4 S d M W 0 N w E E V 9 S G G 4 j 7 w I F 1 R C + Q t K M T c h l G w c P a t R O z x s F t w G 4 E N O A 1 C r C z I L Y n y / Y 7 U x g W c G w I i X M S 4 y 9 8 e D D q N E i + C n 4 M 2 y K u n d a A h l f k N K 9 n Z V s T v d A J A u w O U c m v 3 d m t b n x 5 R F M U X C r p g C a Y t Y x o p t b i Y B y H S d S Y A j x z r q H x m D p b D R t q s 6 x c + K c s k M 1 X T S b q J Q H t 1 h z m i h w i s C p A m w I P g t E 4 X a N O i m p A n I G / j P H u l J 9 N h X H E L s 9 1 C D 4 b 5 s A Z G l 1 5 y / C L 6 Z C p B w W R k x m s v Z + + j A L 5 T f N + E 0 z / l 0 0 I x e + M E r I X 0 o 5 5 g r p N z X 5 V D V J e t I 9 d y r l f 3 A l u V t T 4 u q 4 N 9 6 u 1 y G Q n X n d + W d c a N t T J + 4 o / E 0 1 f l O N f x f V u E M G U + r x M X n 9 p i W f Y 0 x W X K d y 5 l T e O J V z p 1 p 2 j o 8 P 9 S r E P 6 H G 7 I c r D w S G G n 4 O r v + e u j K z 2 D c t + U 1 L / l 2 0 J E r f K C l 9 K f 2 Y L 6 P f N O O z 3 O w 3 b x y 3 f A w / J / B z C j 9 V + D m D H 0 w / d 1 y 3 D D 8 u / F T g B 9 J d S A e b 0 6 1 A e g X S K g B f g f I V K F + B 8 q B k X d C y L q h Z t w r 5 V c i r n j j V N 1 X 4 g c 9 u l a 9 Y u i 5 + g U L u K W T g z x n 8 g H o + x 4 K A t A r I q k C w + g b S y / D j O v A H f 1 c c Q A a 4 z u D / i X N 2 6 p x B 0 X L F O T t 3 3 g B C S H b P g Y t z t I w h s + q c v X G O T 5 3 j M + c Y P p w 7 J 2 X n x H V O K s 7 x C U D g z x v O U x V w V R H Z G d K s A C 9 Q g R P g 4 w T 4 O A G U J 1 C x 0 z L M I q c O s A w c Q + s B z 8 D y O T T R K f 5 A i V P g / h S Y O A V m T k 8 B P Z S u Y E 0 w H / 6 e A q Z T w H Q G N T 2 D t D M o A 1 x W g f + T q n N y 7 J y c O E C V W A L K Q B j o A l n A D + g B O y A H 3 I A a s A E y w A W o A B M g q k I L V J E Z q J s L l X a h 1 i 5 U 2 4 V 6 u 1 B x F 2 r u n m C 1 g E k g 5 Z 5 g v 8 H 0 W M Z m B 5 h j + H u M 5 Q H m G G C O A Q a a 2 4 X 2 5 v 2 G T Q y V d 6 H 2 L g o P 1 N / F P k O i 2 F 7 n A H y O X Q B w 0 E 7 u + Z k D y Z A K i Z A G S Z j y 5 p / B Z e H o X r 9 6 p S Z i v d s 6 d I d B t I F x S j u u 8 G / X 9 C u B r c l 2 s b o j P R b 5 i 2 S 0 0 i x e W t E C l A r z 5 K Q o c 1 C l 4 m Y y x U 0 0 J z 3 c T g 4 E 0 3 w r j S t V i / J e e + 4 X H e 9 d q w 8 f P o P 3 7 k 9 j 3 J e + N v S M 4 i C r K + v Q 3 0 P X E 0 0 D A E O X 8 S 8 F 3 a K 7 2 w i 6 0 1 / w h t L b J F w 2 j c 2 S 8 T 0 Y 0 L z b / G U g N k k S s 5 D V w G J 9 V x D x C N a c f d L k a c J R 6 W z I l W 0 X d 9 H e q 1 2 0 R 4 M X m h S 3 s A x W G 0 j F C I n 2 f N O k y W p z z Z p s s G J N D A T E m M B h y e p I N S y o A X L r T k n W H p b D Q x x Y y p z 8 A I b W L q Y 5 2 Y E Q Z f q V v Q G 2 m U 9 / W Q U b P j G L G E P a k S s G M c U 1 B r T 9 d P g 9 7 R z p x G R k A J l + 3 P Z L 7 N Z R E Z J v W g R x Q P M d C m P k x 2 P T 1 M z / 9 z h a W o F W a N 0 C 2 w v v 0 + n A P O K c K z q V 3 4 0 O z e W g 7 h W p 6 j N J o Z m H G 4 l K s / L u 0 g E D P d 2 v S P 1 t r c p 3 4 K f h 6 j N Y I M X p P c j C 8 a H z S c k E g h 2 5 h + x 7 V n h d g N 8 W Z O X Q G c 3 v 7 u O i D e 9 U H o l y 4 L 9 p 0 3 8 3 5 a f R / d 5 F y i y H N M w c o n G w l K V z q T + G / k M U L h b 9 0 F T e m P F T G P 0 C 3 n 7 T f 0 j m 1 G H 4 f Q 5 G / u o X N a I t l D x / E v j L d D 6 o 6 F K T Z G K J t q v M F 9 i j Y F q a Y j j J 1 V i M W U Y R F U m Y z k b m X 4 a L + U y w q I h w k G 6 4 u p s E 0 X J s D n 8 F s 5 n 6 y M l m G s 3 X F B B t k A S p v Q t l c O G c F K 6 l Q / T M N I 7 r I x 6 Y c A U 1 b 0 2 6 g 2 2 8 3 s b X D L 4 R a C K M w Y A H h T s K g Z k w / K W 1 i o E a g + k K + I i C k p V O 9 j 4 2 K 6 Z e G K k J / C Z 6 t N I R n E A p P g e a h C O f l q w M s N Q F Q S N J 1 N t y A R R q Y E V 3 8 O U 8 i P x o e v / A o G O R g N 3 / n W Y N O 5 x / 5 B N S q z 1 h 7 w e d v o 0 U G q O z m s 0 / z 2 d b f 9 G A 4 Q r F R s E U j C A 2 n 0 Z s 0 G d F + F u q 3 2 z Q j + J M y y 9 N G V q X j 1 u A M v 9 m Q 7 i M 0 r M a J C Z x 5 W C C V p V C I m W E o R x h x Y m / Z C 5 g J z l L p x s z H Q 9 O s e c j N F f A W q k I w U f D 1 B 6 T 6 O 8 m M l H Z s r d k Z 9 W b z e J y 6 e D H Z q f d x s 9 l 5 1 1 r g g n F w 0 O n f M g S h e 0 x z f 4 d j C F c x z H s o B 0 T 7 G A 6 3 a 5 9 N S c L k 5 F d I b r O z B 6 9 Y G P o Q X e d G L c U S 5 Z M g 8 E e r O Z h N L i 9 n U 8 D U 4 U d H S H A n T m M 0 4 V b K 2 R 3 Z m f o u Q G K z w w t Q H F s 7 d G 4 4 B Q + r O a 3 Y b Q M Z g z c f D Y A X 5 W q 6 C 8 w s m 0 0 f l U Q c V w E b q H n / 7 L Q Q 7 O i d I P G Z e P Y v 7 0 t C B Q i 0 U R j / s 5 B p T k 0 u R M o z a S 8 u Q G n I h t t C h I q g l M I m K N X u p v 9 B S N 7 z / Y D O h v F k M z g y t O U D 4 6 Z M r P U K C o u k B o W C Z h c / S k A u d k Z 3 Z F y u y t F k H S H S X P U m p H 5 X S D 8 Q m 4 B l z Q S 8 0 m r N y w Y o 2 E V x p z L Y s T n o h r 1 M L t 4 x Q P A D J m q l Q / t g k w U I S l q N t q t Y c E Y P N m e B O o G 0 z L V 4 d + O n L W d p G 0 D r T 0 o 5 f Y H D Y v M S d b J m + Q w Y v 1 D r 0 h O m 6 F k w H D o 9 C e H F C Z 7 1 W v W L W A 9 h l L T M S 2 I Z g Q 5 o h R 1 f 2 r m o C l m 4 8 G 2 T c / m t e w w S q Q w n r w U D T e X R t e g w V 0 y 1 Y 8 k 1 s p g Q O h N Y l I x B g S 2 7 A D n p A G X y B o b Z 9 l X K q R w H + k w h 2 + O n O Q K g q 0 k 0 F c b N V u j D M q C o J O p F n a g 3 z k O 8 G S C 6 U w n g w 4 p N h v k k N Y R U E 4 9 6 M C N k Q e d Q n m q M 3 T f K N z c U 1 Y Q f J 1 A B Q 6 q h Y L y m 8 R 6 T 8 I d 3 B W I + f o V c o M i w J B B l A E f b K / N d g G 2 w i 2 o f v i 8 c V h 9 9 e s 8 i B 9 I + m C 8 Y i K K R H F c b x 7 u D I s H g O S a g 9 1 K v C G A r I Q U 7 S C + 3 W Y 1 Q U a f o e 7 j z L L X w C X n 9 j W b K V 4 L a t 1 M i 8 e + D W g d e F m m G n C 9 m M d G E w J c a A o a a f W d j Q R y S a R 3 C V S m 8 H 6 V q F l U v 1 7 U n F w t n 5 a / f F j R p g 1 / M d 0 u 0 E w E 2 2 C K p 7 r u A p T H r 2 l l C u f d m G 0 8 K N k d u m u q c q h l Y a r h G B z V V I 4 U V b 6 Q i O m o K m 9 V L L G c q a i w z u L h 1 D 7 v F l z Z m x p 9 Y / D K R 4 D s L D b Q q 2 V k b O B I Y R T f P i 5 p y a 6 l 6 q Z k 2 M j I q S 9 j Z l c M 5 5 / D m B / w A s 4 2 9 + G X p / U J V l E c j 9 3 Z P W u k Y 1 r l r 3 B G H 5 g Z f L 7 C T 0 V z l I g 4 9 K s 0 7 W u H u P O Q Y S b O M c X U t K B y + J Q 4 7 H w c T A R O 0 E Y K / J C 1 B 6 P M K Q P Y Y k V h B j t g b z m c J c O K 5 W Y I m c 0 Y G B 9 u 5 p i O 6 4 J / N l u W V j u p H T Z C 8 e N K P q o o 6 l T e Q j m N j p A b J A B f Z B d s 6 Y g V F i 1 S J Q U A L a t D 6 m u e u K J d O M T x h Z t P 1 H e 7 t f h a S q d o d k P U n G T l s b 8 H a 0 9 J t S O 6 b o w Z 8 C e Z I 7 0 M H 1 d Q V q l c G l P 1 5 h O H V L 1 J R w c T o 0 p V g 0 s C C R Z b 6 w H 1 n g 8 o M Q W z D Y 6 q j R 4 u M K r W i V F l F g M m N z 4 V 8 a 2 R m C y z e z r G 8 2 6 j T r M J w t f U Z 8 6 y D R E O Z 3 m y i J M V a W N o S s c u Z + r k m J M y m z i H S e g N M z r W B O c r 0 R a 0 u R p t o 4 F e S M i I i Y q 2 C Y r y y O 6 c k z W q Y 8 L y v j M y D W 9 s D f O U 7 4 0 C D P s B U V a 7 A x L z x t x h M R l M n p j h y g C 3 W d r g F n a a G F Z Q P j 1 m O l 3 j L H F e O F U c K p P w c t z y O s 3 r 2 r F 7 V j 5 7 k 1 m o s / q M + 8 e D W 7 m B j Q V I l x y 7 p + d v T h 3 6 c y L X O 7 i 2 v 3 j I 6 l G 5 E W G n 8 n K P S 9 e U t n N g / N 8 G S 1 / c Z x D E 9 6 v 5 l C 3 n q z C a g + U U R / 5 8 F Q S 7 N b Y E M j U D u K j d w a d e q z / x c A l H D O J B / 2 N r N C m u P u M K H M j Q K V Q h C c l c X G B H s Y F / v R 4 v 2 S p x s F b L 6 3 / o X b R G 6 t i O 8 J K C 0 r j 1 s 9 c Y N F u 1 Q r u Q 9 o F I 6 V A 9 k y V B a E u t y W W / 0 6 D i 1 B O F u l t w C v U q / q r g r 3 P 4 9 e k E f 5 3 i r z P 8 9 Q Z + D R D u A k E u 6 B P B 4 d d P W P b T M f z q 4 a c e p v U Q p I c g A / w 6 w I w B l T g v Z L h t y P J F v S f a z s W v r e W a R o x p I Z i N T 9 Y b u 2 o 8 3 I T R n T c Z j S t 6 n 6 x X 8 W Q b X r O W s d n G 1 y r y y n T b r W H d 6 w 3 6 n c l g 1 O m / u 8 Y G Q / c v S H Z J j V r S T t u X C h T z O v 0 G l u k 3 P l 2 z S R U V a K r X Y T R O q q l E P L Q o Q Z U c 1 R C w 4 4 0 G 3 Z a H i o I S n 1 b p n 0 f 9 v w A r x 8 g K Y D s 4 A H z v R v V m 6 + A A G T m G l F G 9 / x c S G x G p w x V M q y Q m M 6 9 C e 7 Q g 8 / x o p S 7 T b I 0 b h K Y g O p A O K d z i Z k k Q 6 b 3 e R K W U t n J R W 7 3 Z b 6 2 T j y N z c K o d X J 7 F D H E y g N v 7 3 2 G y a x P W a B d B j q 8 U v y m 7 y h V r 8 o X g d 0 F M n 4 r J g 4 O a q c c q K + 4 R G C Y M l U 8 l U 5 v g A o s c S n z f G q Z 5 O Z A K H A Y P 8 O K P g k v f e i B w J m + 0 S F x 6 U N b f c d k N 7 w P Y L s k q c S v L g m a I a y f O D v + c Z E V A v C w j H G m C F 1 Q 7 n J N W L 8 E E Z b 0 s C 6 0 e k T e k M N m L 3 E 4 T J D 4 l L S 4 5 / z D a 1 o g l K z X F l e 2 q W q m D Z A 2 M R Z 9 M A Z u D 6 f 1 L k D m a R p a Q z T e r 7 W J R N C Q L N z G g z m a K d M 6 l P F h F h R R g M d w P F d 9 U E d 1 z 5 h l W A U b z n X 2 M 1 a C r L 5 h h y l Y W 6 H o r b 9 g w E d q k M v A a 7 O / A 6 1 Y M z K K C r Z 6 o W 6 u n q 8 W l w e S g l U X 1 k d q 0 l t k 1 4 d i f X g v A J 2 p g i G l H y w K X U E N u 2 W h v M R 1 l C u Q o J Z C M 2 2 3 k T z L D o T Q d B J a z V C l 9 U L m k y O T l F F J 4 u U 6 1 J J i i R 1 J m O I V J / F o a N B o f h v V J Z 9 D 3 + F I v 2 U 3 o 3 q G 9 N J w 0 C j J K A j e b 9 k e j 5 k s R Y b t r T 2 g H D j A 1 F Q 5 r q 0 q E X s h 1 F C G P 2 e Z l W E L r Y L u a x 5 6 / 8 p e B V 6 5 g 2 S b M 1 N O Y b k w x G o q Y K d J N W l F p 1 P X e D y 5 o l h 9 1 h s g a x t d Q E w 3 L a D 0 O K 1 X 6 j R b i 0 E X L 8 u d y u X A o 2 6 z 1 6 3 S x n Q U F 1 u o C 6 j Q f V R l C o j d N / u U s 4 g y u m 5 0 x S n 7 T + 9 S v F T 6 J / n d 5 I 5 Z V k 8 0 3 t B e W V W 1 o s g / 1 b m f y y a j 5 h b g T p I v M S a l O s l X o 3 t 0 U W C b K 4 N e t v 0 B n i v b Y h h G G z N H W G 6 7 o + A 8 F B 2 O 3 Y w Z m 1 W f w B 2 d 5 F a c A b + B 9 u g g 3 2 y g o 7 H Y L U g P + 6 I h 2 c s a s P m q x Z q v d 6 b e a D P f x E 6 7 0 1 w X c Y d R k 6 k a O D C s b j W w y z S / q 4 0 6 D R b Q Z i q O G N B f Z u l 7 Z Z W 9 r b F b q A k d N / 2 F w q 7 1 Y t K V N 8 I n 3 o T / p d N G y z I T v 9 P v g J 9 B O 1 k 5 u u o M G 6 R G 2 Q A 9 n g R S G g z G X h R q n K L 8 r P h Y J t k 9 2 s 7 1 4 O b Y z P a e 5 a k q D 8 7 l 0 h R Q b 8 7 R z t J N t D U + V l H w / t 7 W l u m U B N n R K / d Z S z q V y F Y K k o 5 f F N h m b x Y C i z b x B 2 5 u 0 R j 0 2 3 z C 0 O v B k e C I n o / 0 P n 1 A T r w 8 6 y a s 3 m y P m Z 1 f H z 6 z O H t i 1 I 8 p + F a i F D 1 r 7 t a S c z 6 d h Q 7 k Y j N 6 x U C H E f q 2 F J c j o 0 C x q y X f I 2 4 o 0 x C 4 J E X C T w d e M Q q O + 6 z v O H + i q + o f u R N R 6 f Z e o N u 1 R D z 5 M 9 s O s 1 z G e s Y z x J E r I 4 L g F t h e G V 2 y C m K K 4 x O e S y C T B q R V + H v 1 l z N c H R J + i 2 V C T s H W o u 2 F H y N A x h s H G 0 B 9 Y D B o c N D s G U b F B G / z o H 7 j P T V F a Q Q l N I e h h z 6 0 V e o O C L N 7 u d L E m w J U L 5 q / W I J D S / W Q P + + G o A / I N I F 6 7 W 3 / 3 9 o d C C g u G b w / H l b K I V c G 9 1 k B M R x Y p K W H s P 0 2 K r X Y b T N H O x x Z F g o 3 V U J 9 R Z F l K x 7 C j I 1 o z U K F i z o x E z w g X Y x e t y U 8 t m q a x F s f n B k 4 K O u P r K K y + v W N 6 2 d f I T 1 6 Q t G P F o W 9 v b B v 2 s 2 1 j 0 h a s P Y c f 5 s / r y V j 7 h E D y n X K c 4 4 0 5 X 3 A i t n A N A 4 A Z D v C F X E 5 x r H 3 f 3 W s t c v f v O 5 x 3 x Q 7 g P n t 5 / W b u b p 6 Z l b W f x 3 n U d j q z m 0 n u 4 v W b e T t 4 y a b G b T y 1 e 7 r n 1 h 3 e H a l Q / D n R K N n r A 4 O 1 R 5 u 2 u n M y J I O W 3 u 0 l q H Q 5 s T u f S k / 3 r 7 H E B j X k u 6 2 1 D N 9 J L 4 F k L Y D s t f y B G 3 f P q l 9 G Q V 7 B j I y 9 a 6 j i G F + g Z r j p + K y a Z R Q U B y 7 T G X v X z P J Z n 1 S 7 1 6 8 E 2 + Y G L 5 j r u H G c H y q R 3 y Y / Y e G 8 5 k g s X C L 8 F w W v W 0 G n / R 0 a I F 9 w n 1 I V h E 9 W x U 7 7 Q 6 Q U 1 M F T a g H g y U p Y S X 8 n X a J k E r 1 3 s Y C 1 K 3 A n X x o R w a 6 6 q 5 V r C 1 h L o k r 6 Q w V x 7 1 p Y w F o I n 1 6 L F 5 b B v S t g w i r 5 e z r 7 L y R + 3 X c X I h j m J g p / A Z 0 4 C 7 + s n i m J g G t X C 3 T v b p Q c S l A t h j L l D 5 X C P W t g g m o R f H I N X l g C 9 2 T e g F T i 9 2 T W X 0 j 6 5 M L j i 4 m g R L i r I S S M E k a r k J Z I K / k P F c s n 1 y p V S E v p 8 2 r 1 w q L 6 5 A o l y y j J f V 5 1 v k 5 8 c + K 5 k a y H d L 3 U g f K B 3 N p K x 3 5 J 4 8 M I 6 p M W T T q y z 3 J 9 M q L 7 Z E l v q J D r 3 Q G J g S y O 5 6 D G g g b m x K 6 B Q K K G 9 H M o y M I G F V B N N g G c s Z 6 D G 8 o Z a D W 0 i s J M 9 Y M y k N P 0 b B c t g 6 A q K 2 l K I y W B P 7 s z 9 k J v d o c 5 s h M U 8 j t k L y r J L h E z X Y J I Z q f s h d / o F h t e x c C m + k X 5 Y G m S t o O Z Q V K V l U S l C Z z A n 9 0 v e 6 E 3 + 8 W c R x I U 8 v t l L y r J f h E 2 V I J I Z r / s h d / o F x u e p / W b p X R k c 7 + p M o 2 o Z i M 1 E d E s c 4 i r B M b n D P F + U 7 E s M C I b z 5 P L N C 7 J / P P a U + P D y a 1 Y n I Y Y l D I N 7 H o 5 Z b o 4 Q O c m x g R k H 5 r Z i a 7 B b K T P 7 2 f n h y 3 t F Z j M W U o c p L A a e C A K 4 Q F y H q 2 R a L Y 2 3 i T S 1 j E b A z M 6 w y y X a J 4 G l m v s U U 7 O j G z w E x Y Z / L R H G a X G W Z s K t f c p p H Q M a 1 C h x j 6 F 5 E Q 6 u C D m L v Z k j s q 0 q U x 7 n z J K F z W o T G O f M u Y s P K A L X w b N P d l T 5 d p U r r 2 7 3 F 8 V i 6 p c g 8 o 1 9 q E n 5 v L B m D g c 7 8 k h F m l T k f Y + R a Q S b F C R x j 5 F + k 2 + t N 9 v 4 g Z N P 6 8 q a v N A p j q J d U 9 H D R j y b t S K u g k i D T Z H G w y O n q M c Y b c 4 c q Z 0 p G p 2 p D 3 m K F P A Y f Z U N h j q m c c y D 6 z p w 2 G 2 3 n W 4 0 n S 0 v r N t Y a s J H j O J p x G o G b y t 6 j Y Q F v r r V 4 P o z l / N N z y 4 f s o v u f L Z K v h C 1 1 o x h O T n c t S D f 8 L p k y 5 j Z z z p 9 B s T k L G P b v K w j U q j b w 5 9 V V c H 8 r S c W 6 U p 8 + j I e n S P v 8 Y F H c F B v F X o L V d y o 8 / R g E d Z d / j z w h U P X 6 b a U L q 4 e t D J g u Y 5 m R c W a s 7 S z / 4 R k c x S J r P O Y 1 f A E v b k o 4 G E m 0 o a T d A P Z S 2 s d w T 5 S 3 C L B f 8 q I H J f + r O h 8 d k 4 9 W q c k / 8 e X 6 I U v n q n i + 1 + o y / x U J 0 o k / G E X i r j x E z P f Z i N 8 K s n 4 q x n 8 L B p 0 + + l c e E Y 1 T u y 1 v C R f z J f V t F 5 x s M p W Y + / c X T j 9 k e J L v 2 w l x A 9 6 z I y K j Y 0 y p E 1 k 4 R J W j s Z y D N M n s J / e I T Z C 2 8 9 j I z 2 g W N e 4 k m 0 k l X N J H U 5 4 h B 4 G a W J f c e B 0 5 l 1 O k 4 H t R b k E T e B J 3 V c z j E P 8 P E U 6 + S e I G 8 e 1 5 P d Z r + + x y + y h b k h q E s Z T r / D l / c K H 6 + f C Z + u Z 7 J k V s v h o K 5 K 8 q m 3 + x x 5 O k k c T n L 0 v T Q b v D 9 A g f P 2 K z u s f I i H l Y 5 5 J D s M D M + P o v l n E O h 4 D i r E 3 c T e c u l t 5 D l h 4 x H A P e i Z 4 G m C W f Q q q 5 l J z 2 g z / Z R g u t 0 S r x B m S k k d y L Q L G W g r e 6 P N x e t W B G L j X J 9 j b V E 5 e p l H f V c b C I 5 a q F F f r T U y x 1 p m U U l y B d i R K y X q W 2 K / 1 r G 3 / B x j o U M n a G 7 0 Q o X + b v N j L z L o N M W R W i X Q X 5 M 8 2 T u q j u H k 6 w T N k 3 b S 9 X e b J 9 v B 1 m m K J + U h 6 6 9 J n s g f N T 6 a / M s M 6 W h q L D J H u o z m r G D 7 c 4 4 R 7 y 8 G l A 7 Y F + j 5 y Q e d q 0 8 t m A C e j u J 3 7 L M J P K 3 V 0 x j 4 a Q G R v j R L Z p 4 H U O 9 O t g N r j d Z 8 j 5 I s u b T h n n j Z q 8 3 9 z T a Z d 2 C L 2 6 Z e q m T m Y z i X 5 E N d X u y J Y 4 f Z Z P g T e 6 H K v G S a 9 U e I p D 9 6 H I l 1 V y g b Y r H h 4 6 X U e e 0 x e j L 2 L Q i 2 + U x F + e U 2 V F K c s 6 Y Q t d F j 5 S y S i f U F N m 4 Q 7 U Y 2 k m U m E j o t M m x Q E F 3 D O m X + S E F t K 7 F L 4 v 0 y h / m l v q 7 U L M + P r 7 A O U u 5 o v y + j z n g U 0 X Y v A A 6 k 0 / Y 2 M q F A / v a A A t H a A w p k Z w + o Y W n X B a 4 Z t T M d L v H K b W I s s / R T x 1 T o 4 P r w 3 / 4 0 X 5 l v z + v X 6 T + G C z D z / O i h G / h g E 2 7 Y 1 7 x T b 8 S a G s / S a / a z j / 2 I W H 1 e w c S B n w f 4 t x S 6 L S N Y 1 8 H o R 3 8 2 K 3 5 q 1 U f O k e t I 6 6 R Z / + S 4 i R L i v i 3 Q i P h t 4 9 + F 4 j 1 Q C v U z u X j 5 g w Y 8 z P X o K C 9 a l O 7 R o C a i K N E f a l g x 7 G Q 8 O L M p Y v i n c + 6 4 v B k x W l S F g K p 4 0 o T 7 n 9 m c f G H A O j 8 V i j 0 4 3 p 5 4 e J K m a R 0 5 p i N 5 H H m 0 c q o y 9 Q y O e X J + 1 v n W H A 6 O F 0 L B J K 0 B 1 P T N Y 9 b W / s M q p A y a X 4 2 7 X f i C q G h u B J j p P H 2 M o 0 j f m b j z T d a b J 8 5 K C 2 h 0 c D P C W 6 2 q m B N X S 3 U M 7 J X n a T K S 1 a l s S H a t q H y R S h e h 8 d M 0 E 7 d 0 c C C j m S v 8 9 D S d N N O 3 G s o 7 C n P h + b k w + w r D H d C j X v 0 p 2 P u D o T x q V U h e w Z h f i p 9 3 S 9 + B u I u v 9 u Q p f P X q / f F T 4 O n I n g C H u Z v 9 J x s F m + k 2 k A X p Z F L h w w r c u s 3 8 b h X M C n R K i T Y m Z I i t 6 D 9 m d K D x s T i p A F n 7 u B X Q p i N S X T w S 9 Q 5 / X e C v A R 6 L 4 8 y A S A v i / Q / d L q d Z E 8 n p Q 1 P s 4 G B x d 0 P S D 6 g z + C E e j D N j v P K f c n D N z C G Y g 9 D l l Z L V w a b M w a Z V w Q 7 e j F N 4 s n H w a B 2 j s 3 W M D t c x O k 7 H 8 M Q c / q Z c P G X H 6 C Q e o 2 N 3 j M 7 Y M T p z x + j Q H a O z e 4 w O 2 z E 6 2 8 f o c B + j 0 3 2 M j v c x O p T H 8 F R e 1 p E 0 q I N S W E Y V q A k S 0 e q Q f X B A + k c B 5 u g c p q 8 c h J 4 x D g p B w Y m L N g 7 h N / U E 5 M j z 5 s 2 S N Q U x H t B v q y Z m 0 D E O c 3 B q y U M i S L V C 1 z 9 k 1 6 o m u i m V s Y s I n h i S + g 8 J V H c T q G Z m Y N U y 2 6 J G B S z 9 K u 6 m E I c z f r t d E W N F G 5 D L G M y D f + N y R i J B E n F c k H f R I F G D U X U E C 8 i + r W V y Y 5 Q z q U l h x q s r 2 R E q F 9 A i / H Z J h i R H Q Q x q B 0 + 1 Q m 7 9 L k C T K Z U O 9 l V m e n c w l u k C / w C k N 2 I X 0 f z O n w U c H g l C D q 7 E / z W 8 s d L W 5 H v g p b l G Y o g o 7 K J h j I F c M Z 3 Y T L S P q U 5 Z f z B h 4 u z n R a + F O I a t / o / 0 t 9 t u 8 7 8 9 U n f D Q b e J y g 6 G w w K F Y p G w Z b K P 2 4 l + V Y r 3 7 Q 8 J 1 a x n c 3 E T G 9 i x y l J h l p X C o Z S 1 6 x q J W U b Q v r / A T n a 4 4 f v d w Y c V H f z A 3 T N + g o S k H D V r S W R R d 4 n M I r e U H f b b A W c Y j W H J 8 s H f 4 E s 9 j q P 5 z T Y O M O e j v 9 g G B 5 p Y Z 7 U J 0 J 1 l v S C 6 U y Q 1 x f p s x p O K W Y w B Q l 4 O P g X + 9 J 6 h h 1 E C d + 9 m v g q K v 1 1 J P q 7 B I l d s X C N T D H h g M T 4 2 F E M R z c 8 o W I a f s 6 r O M 2 S l c x l 3 f r P r q 1 t C 0 x h a t d A k K L 2 Y 5 s F h X T D m S v K o U Q b E F W c C O t F o E N H W o v R 4 u z R c o R Q T 2 i v 6 7 m A S r l n L j 8 A P p f q / t E / 0 X E 8 I K p J 1 Z P G f 1 o H J e c i O 2 l R A 4 R 0 L v L H M W x d U u y W n V s f 0 K f M e k z C e o 8 u 3 5 3 d d H J G 6 A C L f p N 7 j C o m 9 s O V e J p G H C W 8 a w C s j 7 R t N c x o k Z + r H O 5 t b y / U i f A j A 3 K W z P I 8 g c s X t M v o u g D 0 6 o Q j k w W K t i T u H 9 P 0 G 9 q U J 2 l z d G / H y / 8 I l E j n V Q c v 1 q b X Z 4 2 6 I H G r g n z y V W O I m i x z E c g 3 A x K 5 I 8 J v s 5 Y B O X J L N P / K D l 4 Y V j i o p A a N X A L I s c r z 8 O c v w M w 7 b Z 2 V n n b h H R c d J 5 t u Y m Q a Q u B 5 S n y 5 n 2 Q e + k d l l x p V y s Z t K t J p R B f / M b j y w + K L N b I l P d H h N 0 O Q P + B D J x z m Y k f Q U S r B D h w f 6 5 Z p a m q R B 8 e j I q A t t g 0 z o D Q G Y a b 7 A H H q P i / 3 0 q i F / d 4 B O l g e J O 9 h r 4 l 5 / n A + K x a j E H 6 S Y x w 8 / 1 E 7 O G L 8 / Q 6 W 9 r Z 2 d H L L B i N m A r l t N Q 7 q V a g Z o J Q N n F e P z s j v I a E i o h / e P V Q / j 4 0 / 8 A p X M s W V N J K 5 Y h x k U s h F l W 8 5 6 / t X G S n q O d b J n G l o Q l L O B X v d L Q u Q u S R o w S l v a C 5 N S W u X S Y y O 1 9 G j g s F T V o b 1 6 a S g j U F i f L v B 2 C i N D O S 3 7 V D 3 h b Y w C c m a y T W 7 K S j g a v x 1 w K m h g K u T 4 h V o G P 2 D 9 8 a + s A n 6 m p j W N 8 C d 6 O V m M o s + T x c u j T o / l M h i E h e O i a W Z 4 P L / Z l d Z 0 / u a I 4 p H E g 8 7 Q x U M z W M y X c z C E i + D 0 O O z H L e A b x w 9 A r h + u g k N H O g z 7 + y c J 9 t P u S Q L g Z b 2 T c S x e u U A 1 h L c 2 4 S t P U z 8 O v 9 Z b S T 6 t m 9 z G k c 9 W c j f X E G f x W A 0 O o i u M / D m a Q c O K y I t r / r Y H J j N M v s 4 u A Q 0 H 7 g L w n l V O Z 6 Z L N 9 p j 2 R B 2 S c h Q T Z R R L F w u 8 b q y h 9 b q z r + j h Z l E c Q n A N E Q a z c f 5 Z u s v e H i Y X Z 7 n M J 6 V U e m H W e S v Y n C i 1 w F 1 Q K K 4 y G c G Q B o J r n y P / d s g f m j c B 9 N f E i h o X Z x n M 5 6 f x n B W r B z O K J I r U Z g y 2 G f K S R c T s U x I A Y P o 7 K I i k 6 6 L Z Z i d U T 6 K 5 9 N F U H V H w R F R T 2 D g 2 a z q M g D I Y 2 J 8 H y x i 1 E c Y W z B f 3 e G W c Z y B T c E x A U i b y z H 7 a O A 1 H 7 G K 6 R b R q 2 E U f M b o g H B l o Z s F 0 z m 4 I Y e v N W T 9 M 5 h Z q C A y A Y m H C T j Z 4 z W g G 6 w 0 3 v + w 6 m R S h q E / z a f M n k 9 a I j Z J i 0 9 6 2 c D U A W q p Q G g d O a K 0 z r H 0 w B f r F l 3 x E o e 8 s 5 x s T J 7 3 t k Z 1 o E c X 5 T Y u 9 9 C P X E f f b M N X G u V d 3 M e H h 9 9 T M X 6 L + 9 7 l 5 B u S S H 5 z P 7 + N c d m r V s A b + f G b 5 O 4 u 4 8 y h y F L L j W K 2 2 7 W p D o 2 8 D G n A / l 7 b 6 V + 3 k z 6 T r 8 u q / f O Z / + A w b L 8 Z P Z M H L Y c y O o f B I h + q / N f e f q + U 9 1 + 9 O n r e v 8 c W v W D 0 R T E O w e 1 G g 8 q F L / g 4 U z d 9 T k a d X r H A C n w 8 p y 5 6 4 9 1 b / 9 Q f i N t i o F X 0 1 V 2 Y G f 1 C 0 q 7 J 8 D 7 K 5 E B o D e W f o 8 M v M s g p 5 7 e Q P X I V Y O 5 F f 1 e G G F 6 z H X f 8 J W F T L D z / Q j 9 m 7 P d l X Z 0 2 4 7 e m z X I v T B N Z N X 0 v 3 u E O x F 9 z + 5 v S 5 O q f + X 3 H X W v q U c J H 7 1 O z I F P 3 H L 6 t Z f W D V S Z x 4 y F e z 0 j D + B o d 3 c S d h 5 0 x 7 a F / 1 b j K G 2 2 x f l P S Z n L H G G y t Z o b 8 G 4 O v + e K D L / t 2 Y 1 p 5 0 z 1 Y e W w 1 O g t + j 2 X n r G J P u 6 x Y c y 9 w m c u 3 O 1 Z v k 3 c V / 1 + 5 5 j d 3 g T a L Y W N d l O 1 9 x a + F Q S 3 j 8 g q / w x t 4 C 9 1 g c z P 3 V 1 i T + Y Y u 7 E U W a c 8 3 f 0 0 3 q c R t E f 5 9 V T h p Z T 6 2 H 1 H d B P S v q b O 1 h v 4 H 1 8 + / p / G j L W o N m R X k F 5 S 0 b R u U 7 N j G o G S c R w h K O n Q x K N l H D Y K S i k o M S h Q R p I n y / Y o E O z x O S I 0 s E F W e T H s L 4 J N F 4 n 1 S M q A 2 H I Z e z N 6 U a C o A I a a / Z I d u q A o 1 o y a G C b s p i e k B P K t A f c Z u U z k g C m X 3 p F w 2 Q y p e d O p U / f X 6 F a 2 T o j u 9 X c 3 / a x u w N d 8 7 E L f 6 4 Z N k i w d x V n S v z q 3 k d u y s Z D o w a 9 5 e 8 o v d z 2 u z n 9 d G P 6 9 L W e G o a + z t x I J w R k d X d J Z x E 2 i C V c v L A l d n a b s 6 T k Y A K s o O R y 3 U 7 6 H W v 3 p X y 2 A E O V 2 j x l 2 T h N D 4 T A W U 8 b y 3 t Q y n j f v n s s l o D y y M a R 9 M e c j N h H + U 4 Q + 5 2 h / 6 H S R M 4 8 0 V i H V C I N J x z E I O s o K Y u V R k R D B r E c k N X 0 7 L i 4 x d L u V H L x t y Y 4 g U d a X O T 2 w h Q K W s 2 2 / p V 1 b U 0 4 s E L u l F / H / p w C V V e X t f Q d O A O m G B 7 S Y O l 3 9 Q 2 J L F g r k t 0 D g 5 K p + w n r / y 7 0 D 7 0 k k 0 U M 5 f v y P A l 2 H w M o B 7 a x k m t T v A x y l 3 b G h M L K A r e 6 u 7 y J O 7 y g M a H v 0 Q N I t g U w 8 + / Z z 4 V b d X P h l W 2 R G b 3 A f s 3 X w B j K 2 g q W m X u x v 4 M A Y 2 9 / M 1 L r T d R f 5 y G Q D k 8 B 6 L T + 6 j A E y V p F Y L I 3 b V n L Q v Y B Y + Y m 1 8 v p 5 d + P N F 8 J C N r Q c 1 X A T s B I A 7 q 1 v o C l w G N Z E y h R U Z h L 4 E H T 0 J v 6 w 2 u S i P 6 L X j z X 2 4 Z p V s / o x i 9 S l 8 X D 6 w N j T i T F 6 / w x u M 4 k c l q j Q i O w a a 2 0 T i c X W z 0 f k p R e M I B Z k w R c O t 1 X P a V T f V i d e m 3 g u W p b W M G e D r z X 1 1 q e + M X q F h / P V J e V I 6 i I z 9 c 3 y e 3 V i k c L Q Q m K / Z k h Y U L 7 m 7 G a c Q b D O W / u 3 A g X G u F a f q n B z q 4 w Z 5 s V I 7 W T l O H N L I w c F P I n B P L Q 8 E 3 9 9 M k b G 2 y p f + r 8 W 4 9 L V D g / f Q V y I x 2 W L I 1 1 c P L s 7 W 1 2 J J N t f e o / P / / c / / m u N T b J s 8 Z 2 h z W e b U n z O i R f 8 8 o y S n z H 8 n d 3 L A c + d H l S l G p y d D 9 o Q 6 o K X y Y G n 6 3 / x R H L M M o A j i h S z J B / A k 8 J d 8 o T 2 g 1 3 F g Z C s d U U u r j R Q B k V B M q Z z B F 5 B E F Y k k 1 Y 1 S D f E 8 X g R 0 q O a r 5 F i c e s G + o m t v + L v X A d e I N G i V X h X v G 7 3 I w M m q y F d K / j N q 8 i J j L a s q z x t z z 6 j B M w d 3 v j A 9 f d A 9 R 4 K e O 7 T N t T o + t C d y Y H b i a N O C K U j t e 3 A n r / h S 4 0 R g B S v l x Q Q 2 A + U z B S c D 0 3 N 6 U r Y v X Y L F Y 0 3 Q S c P D M / O Z M B n c s o R S v l p S V T l s g l z w + 1 b E I 4 o 2 S A 0 M p h z d K J B b n Z g G f f s D n t t U T Y i r P 7 Y 9 x Q B i 0 u o N C z Y + x X M O d S f D K n M y T R / N 7 I c + b l v U u 1 2 d J J S 5 W S H 8 B 7 W + S m h 0 F X L B T 0 o + Y j c K A x H x 2 I x a 2 f b h 1 N 0 m F f t m U 3 2 z q f Z W v I b m 3 d M m S l t U 3 w y e b w b P N 4 P n m 8 H z j 2 b w v I z V k 2 H s 8 H 6 D v I Q F Q 0 e R x 9 u b A R 4 5 H s c r + i t O I s O f Y v O w 4 F D + f x M A f K A k 9 X G s P o 8 P J Y r / x i L w V 0 L y j 2 P 1 e W w i e C X w v z J A 1 e d X B R U o w t s P K o B 6 H w + D o P E l L t M p 2 B C q L W j J T s 4 G 2 n g p y o / J X a W 0 v U Y D K z F d M P H c 3 F P d f h U j 9 L s 7 / u w F b V q W M J a V a K b k z E l J l 0 r O N G 7 J W l j q v s k K 9 f z / U E s B A i 0 A F A A C A A g A C l M P W 3 4 D y X y n A A A A 9 w A A A B I A A A A A A A A A A A A A A A A A A A A A A E N v b m Z p Z y 9 Q Y W N r Y W d l L n h t b F B L A Q I t A B Q A A g A I A A p T D 1 t T c j g s m w A A A O E A A A A T A A A A A A A A A A A A A A A A A P M A A A B b Q 2 9 u d G V u d F 9 U e X B l c 1 0 u e G 1 s U E s B A i 0 A F A A C A A g A C l M P W 2 D R u c Y e K w A A 7 8 c A A B M A A A A A A A A A A A A A A A A A 2 w E A A E Z v c m 1 1 b G F z L 1 N l Y 3 R p b 2 4 x L m 1 Q S w U G A A A A A A M A A w D C A A A A R i 0 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I U A A A A A A A A K h Q A A 7 7 u / P D 9 4 b W w g d m V y c 2 l v b j 0 i M S 4 w I i B l b m N v Z G l u Z z 0 i d X R m L T g i P z 4 8 T G 9 j Y W x Q Y W N r Y W d l T W V 0 Y W R h d G F G a W x l I H h t b G 5 z O n h z a T 0 i a H R 0 c D o v L 3 d 3 d y 5 3 M y 5 v c m c v M j A w M S 9 Y T U x T Y 2 h l b W E t a W 5 z d G F u Y 2 U i I H h t b G 5 z O n h z Z D 0 i a H R 0 c D o v L 3 d 3 d y 5 3 M y 5 v c m c v M j A w M S 9 Y T U x T Y 2 h l b W E i P j x J d G V t c z 4 8 S X R l b T 4 8 S X R l b U x v Y 2 F 0 a W 9 u P j x J d G V t V H l w Z T 5 G b 3 J t d W x h P C 9 J d G V t V H l w Z T 4 8 S X R l b V B h d G g + U 2 V j d G l v b j E v U X V l c n k x P C 9 J d G V t U G F 0 a D 4 8 L 0 l 0 Z W 1 M b 2 N h d G l v b j 4 8 U 3 R h Y m x l R W 5 0 c m l l c z 4 8 R W 5 0 c n k g V H l w Z T 0 i R m l s b E N v b H V t b l R 5 c G V z I i B W Y W x 1 Z T 0 i c 0 F n W U d B Z 0 l D Q W d J R k J R S U N B Z 0 l D Q W d V Q 0 F n S U Z C U V V G Q l F V R k F n S U N C U V V H Q l F Z R k J R S U N C U U l G Q W d V Q 0 J R S U N C U U l G Q W d V Q 0 J R S U N C U U l G Q W d V Q 0 J R S U N C U U l G Q W d V Q 0 F n S U N B Z 1 V G Q W d J R k J R P T 0 i I C 8 + P E V u d H J 5 I F R 5 c G U 9 I k J 1 Z m Z l c k 5 l e H R S Z W Z y Z X N o I i B W Y W x 1 Z T 0 i b D E i I C 8 + P E V u d H J 5 I F R 5 c G U 9 I k Z p b G x M Y X N 0 V X B k Y X R l Z C I g V m F s d W U 9 I m Q y M D I 1 L T A 4 L T E 1 V D A 4 O j U x O j A z L j A 1 N z M x N z F a I i A v P j x F b n R y e S B U e X B l P S J G a W x s R W 5 h Y m x l Z C I g V m F s d W U 9 I m w w I i A v P j x F b n R y e S B U e X B l P S J G a W x s Z W R D b 2 1 w b G V 0 Z V J l c 3 V s d F R v V 2 9 y a 3 N o Z W V 0 I i B W Y W x 1 Z T 0 i b D E i I C 8 + P E V u d H J 5 I F R 5 c G U 9 I k Z p b G x U b 0 R h d G F N b 2 R l b E V u Y W J s Z W Q i I F Z h b H V l P S J s M C I g L z 4 8 R W 5 0 c n k g V H l w Z T 0 i S X N Q c m l 2 Y X R l I i B W Y W x 1 Z T 0 i b D A i I C 8 + P E V u d H J 5 I F R 5 c G U 9 I l F 1 Z X J 5 S U Q i I F Z h b H V l P S J z Z j M z Z m U 3 M z I t Z j Q z O C 0 0 O G Q 1 L W F m M T k t Z D k 1 O G E 2 N T R m Y T d l I i A v P j x F b n R y e S B U e X B l P S J S Z W N v d m V y e V R h c m d l d E N v b H V t b i I g V m F s d W U 9 I m w x I i A v P j x F b n R y e S B U e X B l P S J S Z W N v d m V y e V R h c m d l d F J v d y I g V m F s d W U 9 I m w x I i A v P j x F b n R y e S B U e X B l P S J S Z W N v d m V y e V R h c m d l d F N o Z W V 0 I i B W Y W x 1 Z T 0 i c 1 N o Z W V 0 M i I g L z 4 8 R W 5 0 c n k g V H l w Z T 0 i R m l s b E V y c m 9 y Q 2 9 1 b n Q 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G a W x s Q 2 9 s d W 1 u T m F t Z X M i I F Z h b H V l P S J z W y Z x d W 9 0 O 1 l l Y X J N b 2 5 0 a C Z x d W 9 0 O y w m c X V v d D t Z Z W F y J n F 1 b 3 Q 7 L C Z x d W 9 0 O 0 1 v b n R o V G V 4 d C Z x d W 9 0 O y w m c X V v d D t I b 3 V z Z V 9 v c l 9 C d W 5 n Y W x v d 1 9 G a X J l c y Z x d W 9 0 O y w m c X V v d D t Q d X J f Q n V p b H R f R m x h d F 9 G a X J l c y Z x d W 9 0 O y w m c X V v d D t O b 2 5 f U m V z a W R l b n R p Y W x f R m l y Z X M m c X V v d D s s J n F 1 b 3 Q 7 Q 2 F y Z V 9 T d X B w b 3 J 0 Z W R f T G l 2 a W 5 n X 0 Z p c m V z J n F 1 b 3 Q 7 L C Z x d W 9 0 O 0 F s b E R l Y X R o c y Z x d W 9 0 O y w m c X V v d D t B b G x E Z W F 0 a H N f N X l y Y X Z n J n F 1 b 3 Q 7 L C Z x d W 9 0 O 0 F s b E R l Y X R o c 1 8 x M H l y Y X Z n J n F 1 b 3 Q 7 L C Z x d W 9 0 O 0 F j Y 1 9 E Z W F 0 a H M m c X V v d D s s J n F 1 b 3 Q 7 Q W N j X 0 R l Y X R o c 1 8 x M H l y X 2 F 2 Z y Z x d W 9 0 O y w m c X V v d D t B Y 2 N f R G V h d G h z X z V 5 c l 9 h d m c m c X V v d D s s J n F 1 b 3 Q 7 S W 5 q d X J p Z X N f N X l y X 2 F 2 Z y Z x d W 9 0 O y w m c X V v d D t I U k F J J n F 1 b 3 Q 7 L C Z x d W 9 0 O 1 R v d G F s X 0 F 1 Z G l 0 c y Z x d W 9 0 O y w m c X V v d D t I U k F J X 1 J h d G l v J n F 1 b 3 Q 7 L C Z x d W 9 0 O 0 h T R l Y m c X V v d D s s J n F 1 b 3 Q 7 S E Z T V l 9 t b l 9 0 Y X J n Z X R f Z m l n J n F 1 b 3 Q 7 L C Z x d W 9 0 O 1 B I U 0 Z W J n F 1 b 3 Q 7 L C Z x d W 9 0 O y V f U E h T R l Z f b 2 Z f b 3 Z l c m F s b F 9 0 Y X J n Z X Q m c X V v d D s s J n F 1 b 3 Q 7 S F J f S E Z T V l 9 Q c m 9 w J n F 1 b 3 Q 7 L C Z x d W 9 0 O 1 N p Y 2 t f Q W x s J n F 1 b 3 Q 7 L C Z x d W 9 0 O 1 N B R F 9 B b G x f U G V y Y y Z x d W 9 0 O y w m c X V v d D t P c F 9 T a W N r X 1 B l c m M m c X V v d D s s J n F 1 b 3 Q 7 R l J T X 1 N p Y 2 t f U G V y Y y Z x d W 9 0 O y w m c X V v d D t D b 2 5 f U 2 l j a 1 9 Q Z X J j J n F 1 b 3 Q 7 L C Z x d W 9 0 O 0 Z h b H N l Q S Z x d W 9 0 O y w m c X V v d D t X a X R o a W 4 z S G 9 1 c n M m c X V v d D s s J n F 1 b 3 Q 7 Q W x s Z W d l Z F R v d G F s S m 9 i c y Z x d W 9 0 O y w m c X V v d D t G a X J l M y Z x d W 9 0 O y w m c X V v d D t G a X J z d F B 1 b X A x T S Z x d W 9 0 O y w m c X V v d D t B d m d f Y X J y a X Z h b F 9 0 a W 1 l X z F z d F 9 t b V 9 z c y Z x d W 9 0 O y w m c X V v d D t T Z W N v b m R Q d W 1 w M U 0 m c X V v d D s s J n F 1 b 3 Q 7 Q X Z n X 2 F y c m l 2 Y W x f d G l t Z V 8 y b m R f b W 1 f c 3 M m c X V v d D s s J n F 1 b 3 Q 7 Q X J y a U Y m c X V v d D s s J n F 1 b 3 Q 7 Q X J y a T E y J n F 1 b 3 Q 7 L C Z x d W 9 0 O 1 J J R E R P U i Z x d W 9 0 O y w m c X V v d D t P c F 9 3 b 2 1 l b i Z x d W 9 0 O y w m c X V v d D t P c F 9 X b 2 1 l b l 9 Q J n F 1 b 3 Q 7 L C Z x d W 9 0 O 0 9 w X 0 J B T U U m c X V v d D s s J n F 1 b 3 Q 7 T 3 B f Q k F N R V 9 Q J n F 1 b 3 Q 7 L C Z x d W 9 0 O 0 9 w X 0 R p c 2 F i b G V k J n F 1 b 3 Q 7 L C Z x d W 9 0 O 0 9 w X 0 R p c 2 F i b G V k X 1 A m c X V v d D s s J n F 1 b 3 Q 7 T 3 B f T E d C J n F 1 b 3 Q 7 L C Z x d W 9 0 O 0 9 w X 0 x H Q l 9 Q J n F 1 b 3 Q 7 L C Z x d W 9 0 O 0 9 w X 1 R v d G F s U 3 R h Z m Y m c X V v d D s s J n F 1 b 3 Q 7 R l J T X 3 d v b W V u J n F 1 b 3 Q 7 L C Z x d W 9 0 O 0 Z S U 1 9 X b 2 1 l b l 9 Q J n F 1 b 3 Q 7 L C Z x d W 9 0 O 0 Z S U 1 9 C Q U 1 F J n F 1 b 3 Q 7 L C Z x d W 9 0 O 0 Z S U 1 9 C Q U 1 F X 1 A m c X V v d D s s J n F 1 b 3 Q 7 R l J T X 0 R p c 2 F i b G V k J n F 1 b 3 Q 7 L C Z x d W 9 0 O 0 Z S U 1 9 E a X N h Y m x l Z F 9 Q J n F 1 b 3 Q 7 L C Z x d W 9 0 O 0 Z S U 1 9 M R 0 I m c X V v d D s s J n F 1 b 3 Q 7 R l J T X 0 x H Q l 9 Q J n F 1 b 3 Q 7 L C Z x d W 9 0 O 0 Z S U 1 9 U b 3 R h b F N 0 Y W Z m J n F 1 b 3 Q 7 L C Z x d W 9 0 O 0 N v b l 9 3 b 2 1 l b i Z x d W 9 0 O y w m c X V v d D t D b 2 5 f V 2 9 t Z W 5 f U C Z x d W 9 0 O y w m c X V v d D t D b 2 5 f Q k F N R S Z x d W 9 0 O y w m c X V v d D t D b 2 5 f Q k F N R V 9 Q J n F 1 b 3 Q 7 L C Z x d W 9 0 O 0 N v b l 9 E a X N h Y m x l Z C Z x d W 9 0 O y w m c X V v d D t D b 2 5 f R G l z Y W J s Z W R f U C Z x d W 9 0 O y w m c X V v d D t D b 2 5 f T E d C J n F 1 b 3 Q 7 L C Z x d W 9 0 O 0 N v b l 9 M R 0 J f U C Z x d W 9 0 O y w m c X V v d D t D b 2 5 f V G 9 0 Y W x T d G F m Z i Z x d W 9 0 O y w m c X V v d D t P c F 9 O R C Z x d W 9 0 O y w m c X V v d D t P c F 9 O R F 9 Q J n F 1 b 3 Q 7 L C Z x d W 9 0 O 0 Z S U 1 9 O R C Z x d W 9 0 O y w m c X V v d D t G U l N f T k R f U C Z x d W 9 0 O y w m c X V v d D t D b 2 5 f T k Q m c X V v d D s s J n F 1 b 3 Q 7 Q 2 9 u X 0 5 E X 1 A m c X V v d D s s J n F 1 b 3 Q 7 V G 9 0 Y W x f T E Z C X 1 N 0 Y W Z m J n F 1 b 3 Q 7 L C Z x d W 9 0 O 0 F s b F R y Y W l u Z W V z J n F 1 b 3 Q 7 L C Z x d W 9 0 O 1 N 1 b V 9 B b G x f M T J t J n F 1 b 3 Q 7 L C Z x d W 9 0 O 0 Z l b W F s Z X M m c X V v d D s s J n F 1 b 3 Q 7 U 3 V t X 0 Z l b W F s Z V 8 x M m 0 m c X V v d D s s J n F 1 b 3 Q 7 R m V t Y W x l X 0 1 u X 1 B D J n F 1 b 3 Q 7 L C Z x d W 9 0 O 0 Z l b W F s Z V 8 x M k 1 u X 1 B D J n F 1 b 3 Q 7 L C Z x d W 9 0 O 0 V N J n F 1 b 3 Q 7 L C Z x d W 9 0 O 1 N 1 b V 9 F T V 8 x M m 0 m c X V v d D s s J n F 1 b 3 Q 7 R W 1 f T W 5 f U E M m c X V v d D s s J n F 1 b 3 Q 7 R W 1 f M T J N b l 9 Q Q y Z x d W 9 0 O 1 0 i I C 8 + P E V u d H J 5 I F R 5 c G U 9 I k Z p b G x F c n J v c k N v Z G U i I F Z h b H V l P S J z V W 5 r b m 9 3 b i I g L z 4 8 R W 5 0 c n k g V H l w Z T 0 i R m l s b E N v d W 5 0 I i B W Y W x 1 Z T 0 i b D c y I i A v P j x F b n R y e S B U e X B l P S J G a W x s U 3 R h d H V z I i B W Y W x 1 Z T 0 i c 0 N v b X B s Z X R l I i A v P j x F b n R y e S B U e X B l P S J B Z G R l Z F R v R G F 0 Y U 1 v Z G V s I i B W Y W x 1 Z T 0 i b D A i I C 8 + P E V u d H J 5 I F R 5 c G U 9 I l J l b G F 0 a W 9 u c 2 h p c E l u Z m 9 D b 2 5 0 Y W l u Z X I i I F Z h b H V l P S J z e y Z x d W 9 0 O 2 N v b H V t b k N v d W 5 0 J n F 1 b 3 Q 7 O j g y L C Z x d W 9 0 O 2 t l e U N v b H V t b k 5 h b W V z J n F 1 b 3 Q 7 O l t d L C Z x d W 9 0 O 3 F 1 Z X J 5 U m V s Y X R p b 2 5 z a G l w c y Z x d W 9 0 O z p b X S w m c X V v d D t j b 2 x 1 b W 5 J Z G V u d G l 0 a W V z J n F 1 b 3 Q 7 O l s m c X V v d D t T Z W N 0 a W 9 u M S 9 R d W V y e T E v Q X V 0 b 1 J l b W 9 2 Z W R D b 2 x 1 b W 5 z M S 5 7 W W V h c k 1 v b n R o L D B 9 J n F 1 b 3 Q 7 L C Z x d W 9 0 O 1 N l Y 3 R p b 2 4 x L 1 F 1 Z X J 5 M S 9 B d X R v U m V t b 3 Z l Z E N v b H V t b n M x L n t Z Z W F y L D F 9 J n F 1 b 3 Q 7 L C Z x d W 9 0 O 1 N l Y 3 R p b 2 4 x L 1 F 1 Z X J 5 M S 9 B d X R v U m V t b 3 Z l Z E N v b H V t b n M x L n t N b 2 5 0 a F R l e H Q s M n 0 m c X V v d D s s J n F 1 b 3 Q 7 U 2 V j d G l v b j E v U X V l c n k x L 0 F 1 d G 9 S Z W 1 v d m V k Q 2 9 s d W 1 u c z E u e 0 h v d X N l X 2 9 y X 0 J 1 b m d h b G 9 3 X 0 Z p c m V z L D N 9 J n F 1 b 3 Q 7 L C Z x d W 9 0 O 1 N l Y 3 R p b 2 4 x L 1 F 1 Z X J 5 M S 9 B d X R v U m V t b 3 Z l Z E N v b H V t b n M x L n t Q d X J f Q n V p b H R f R m x h d F 9 G a X J l c y w 0 f S Z x d W 9 0 O y w m c X V v d D t T Z W N 0 a W 9 u M S 9 R d W V y e T E v Q X V 0 b 1 J l b W 9 2 Z W R D b 2 x 1 b W 5 z M S 5 7 T m 9 u X 1 J l c 2 l k Z W 5 0 a W F s X 0 Z p c m V z L D V 9 J n F 1 b 3 Q 7 L C Z x d W 9 0 O 1 N l Y 3 R p b 2 4 x L 1 F 1 Z X J 5 M S 9 B d X R v U m V t b 3 Z l Z E N v b H V t b n M x L n t D Y X J l X 1 N 1 c H B v c n R l Z F 9 M a X Z p b m d f R m l y Z X M s N n 0 m c X V v d D s s J n F 1 b 3 Q 7 U 2 V j d G l v b j E v U X V l c n k x L 0 F 1 d G 9 S Z W 1 v d m V k Q 2 9 s d W 1 u c z E u e 0 F s b E R l Y X R o c y w 3 f S Z x d W 9 0 O y w m c X V v d D t T Z W N 0 a W 9 u M S 9 R d W V y e T E v Q X V 0 b 1 J l b W 9 2 Z W R D b 2 x 1 b W 5 z M S 5 7 Q W x s R G V h d G h z X z V 5 c m F 2 Z y w 4 f S Z x d W 9 0 O y w m c X V v d D t T Z W N 0 a W 9 u M S 9 R d W V y e T E v Q X V 0 b 1 J l b W 9 2 Z W R D b 2 x 1 b W 5 z M S 5 7 Q W x s R G V h d G h z X z E w e X J h d m c s O X 0 m c X V v d D s s J n F 1 b 3 Q 7 U 2 V j d G l v b j E v U X V l c n k x L 0 F 1 d G 9 S Z W 1 v d m V k Q 2 9 s d W 1 u c z E u e 0 F j Y 1 9 E Z W F 0 a H M s M T B 9 J n F 1 b 3 Q 7 L C Z x d W 9 0 O 1 N l Y 3 R p b 2 4 x L 1 F 1 Z X J 5 M S 9 B d X R v U m V t b 3 Z l Z E N v b H V t b n M x L n t B Y 2 N f R G V h d G h z X z E w e X J f Y X Z n L D E x f S Z x d W 9 0 O y w m c X V v d D t T Z W N 0 a W 9 u M S 9 R d W V y e T E v Q X V 0 b 1 J l b W 9 2 Z W R D b 2 x 1 b W 5 z M S 5 7 Q W N j X 0 R l Y X R o c 1 8 1 e X J f Y X Z n L D E y f S Z x d W 9 0 O y w m c X V v d D t T Z W N 0 a W 9 u M S 9 R d W V y e T E v Q X V 0 b 1 J l b W 9 2 Z W R D b 2 x 1 b W 5 z M S 5 7 S W 5 q d X J p Z X N f N X l y X 2 F 2 Z y w x M 3 0 m c X V v d D s s J n F 1 b 3 Q 7 U 2 V j d G l v b j E v U X V l c n k x L 0 F 1 d G 9 S Z W 1 v d m V k Q 2 9 s d W 1 u c z E u e 0 h S Q U k s M T R 9 J n F 1 b 3 Q 7 L C Z x d W 9 0 O 1 N l Y 3 R p b 2 4 x L 1 F 1 Z X J 5 M S 9 B d X R v U m V t b 3 Z l Z E N v b H V t b n M x L n t U b 3 R h b F 9 B d W R p d H M s M T V 9 J n F 1 b 3 Q 7 L C Z x d W 9 0 O 1 N l Y 3 R p b 2 4 x L 1 F 1 Z X J 5 M S 9 B d X R v U m V t b 3 Z l Z E N v b H V t b n M x L n t I U k F J X 1 J h d G l v L D E 2 f S Z x d W 9 0 O y w m c X V v d D t T Z W N 0 a W 9 u M S 9 R d W V y e T E v Q X V 0 b 1 J l b W 9 2 Z W R D b 2 x 1 b W 5 z M S 5 7 S F N G V i w x N 3 0 m c X V v d D s s J n F 1 b 3 Q 7 U 2 V j d G l v b j E v U X V l c n k x L 0 F 1 d G 9 S Z W 1 v d m V k Q 2 9 s d W 1 u c z E u e 0 h G U 1 Z f b W 5 f d G F y Z 2 V 0 X 2 Z p Z y w x O H 0 m c X V v d D s s J n F 1 b 3 Q 7 U 2 V j d G l v b j E v U X V l c n k x L 0 F 1 d G 9 S Z W 1 v d m V k Q 2 9 s d W 1 u c z E u e 1 B I U 0 Z W L D E 5 f S Z x d W 9 0 O y w m c X V v d D t T Z W N 0 a W 9 u M S 9 R d W V y e T E v Q X V 0 b 1 J l b W 9 2 Z W R D b 2 x 1 b W 5 z M S 5 7 J V 9 Q S F N G V l 9 v Z l 9 v d m V y Y W x s X 3 R h c m d l d C w y M H 0 m c X V v d D s s J n F 1 b 3 Q 7 U 2 V j d G l v b j E v U X V l c n k x L 0 F 1 d G 9 S Z W 1 v d m V k Q 2 9 s d W 1 u c z E u e 0 h S X 0 h G U 1 Z f U H J v c C w y M X 0 m c X V v d D s s J n F 1 b 3 Q 7 U 2 V j d G l v b j E v U X V l c n k x L 0 F 1 d G 9 S Z W 1 v d m V k Q 2 9 s d W 1 u c z E u e 1 N p Y 2 t f Q W x s L D I y f S Z x d W 9 0 O y w m c X V v d D t T Z W N 0 a W 9 u M S 9 R d W V y e T E v Q X V 0 b 1 J l b W 9 2 Z W R D b 2 x 1 b W 5 z M S 5 7 U 0 F E X 0 F s b F 9 Q Z X J j L D I z f S Z x d W 9 0 O y w m c X V v d D t T Z W N 0 a W 9 u M S 9 R d W V y e T E v Q X V 0 b 1 J l b W 9 2 Z W R D b 2 x 1 b W 5 z M S 5 7 T 3 B f U 2 l j a 1 9 Q Z X J j L D I 0 f S Z x d W 9 0 O y w m c X V v d D t T Z W N 0 a W 9 u M S 9 R d W V y e T E v Q X V 0 b 1 J l b W 9 2 Z W R D b 2 x 1 b W 5 z M S 5 7 R l J T X 1 N p Y 2 t f U G V y Y y w y N X 0 m c X V v d D s s J n F 1 b 3 Q 7 U 2 V j d G l v b j E v U X V l c n k x L 0 F 1 d G 9 S Z W 1 v d m V k Q 2 9 s d W 1 u c z E u e 0 N v b l 9 T a W N r X 1 B l c m M s M j Z 9 J n F 1 b 3 Q 7 L C Z x d W 9 0 O 1 N l Y 3 R p b 2 4 x L 1 F 1 Z X J 5 M S 9 B d X R v U m V t b 3 Z l Z E N v b H V t b n M x L n t G Y W x z Z U E s M j d 9 J n F 1 b 3 Q 7 L C Z x d W 9 0 O 1 N l Y 3 R p b 2 4 x L 1 F 1 Z X J 5 M S 9 B d X R v U m V t b 3 Z l Z E N v b H V t b n M x L n t X a X R o a W 4 z S G 9 1 c n M s M j h 9 J n F 1 b 3 Q 7 L C Z x d W 9 0 O 1 N l Y 3 R p b 2 4 x L 1 F 1 Z X J 5 M S 9 B d X R v U m V t b 3 Z l Z E N v b H V t b n M x L n t B b G x l Z 2 V k V G 9 0 Y W x K b 2 J z L D I 5 f S Z x d W 9 0 O y w m c X V v d D t T Z W N 0 a W 9 u M S 9 R d W V y e T E v Q X V 0 b 1 J l b W 9 2 Z W R D b 2 x 1 b W 5 z M S 5 7 R m l y Z T M s M z B 9 J n F 1 b 3 Q 7 L C Z x d W 9 0 O 1 N l Y 3 R p b 2 4 x L 1 F 1 Z X J 5 M S 9 B d X R v U m V t b 3 Z l Z E N v b H V t b n M x L n t G a X J z d F B 1 b X A x T S w z M X 0 m c X V v d D s s J n F 1 b 3 Q 7 U 2 V j d G l v b j E v U X V l c n k x L 0 F 1 d G 9 S Z W 1 v d m V k Q 2 9 s d W 1 u c z E u e 0 F 2 Z 1 9 h c n J p d m F s X 3 R p b W V f M X N 0 X 2 1 t X 3 N z L D M y f S Z x d W 9 0 O y w m c X V v d D t T Z W N 0 a W 9 u M S 9 R d W V y e T E v Q X V 0 b 1 J l b W 9 2 Z W R D b 2 x 1 b W 5 z M S 5 7 U 2 V j b 2 5 k U H V t c D F N L D M z f S Z x d W 9 0 O y w m c X V v d D t T Z W N 0 a W 9 u M S 9 R d W V y e T E v Q X V 0 b 1 J l b W 9 2 Z W R D b 2 x 1 b W 5 z M S 5 7 Q X Z n X 2 F y c m l 2 Y W x f d G l t Z V 8 y b m R f b W 1 f c 3 M s M z R 9 J n F 1 b 3 Q 7 L C Z x d W 9 0 O 1 N l Y 3 R p b 2 4 x L 1 F 1 Z X J 5 M S 9 B d X R v U m V t b 3 Z l Z E N v b H V t b n M x L n t B c n J p R i w z N X 0 m c X V v d D s s J n F 1 b 3 Q 7 U 2 V j d G l v b j E v U X V l c n k x L 0 F 1 d G 9 S Z W 1 v d m V k Q 2 9 s d W 1 u c z E u e 0 F y c m k x M i w z N n 0 m c X V v d D s s J n F 1 b 3 Q 7 U 2 V j d G l v b j E v U X V l c n k x L 0 F 1 d G 9 S Z W 1 v d m V k Q 2 9 s d W 1 u c z E u e 1 J J R E R P U i w z N 3 0 m c X V v d D s s J n F 1 b 3 Q 7 U 2 V j d G l v b j E v U X V l c n k x L 0 F 1 d G 9 S Z W 1 v d m V k Q 2 9 s d W 1 u c z E u e 0 9 w X 3 d v b W V u L D M 4 f S Z x d W 9 0 O y w m c X V v d D t T Z W N 0 a W 9 u M S 9 R d W V y e T E v Q X V 0 b 1 J l b W 9 2 Z W R D b 2 x 1 b W 5 z M S 5 7 T 3 B f V 2 9 t Z W 5 f U C w z O X 0 m c X V v d D s s J n F 1 b 3 Q 7 U 2 V j d G l v b j E v U X V l c n k x L 0 F 1 d G 9 S Z W 1 v d m V k Q 2 9 s d W 1 u c z E u e 0 9 w X 0 J B T U U s N D B 9 J n F 1 b 3 Q 7 L C Z x d W 9 0 O 1 N l Y 3 R p b 2 4 x L 1 F 1 Z X J 5 M S 9 B d X R v U m V t b 3 Z l Z E N v b H V t b n M x L n t P c F 9 C Q U 1 F X 1 A s N D F 9 J n F 1 b 3 Q 7 L C Z x d W 9 0 O 1 N l Y 3 R p b 2 4 x L 1 F 1 Z X J 5 M S 9 B d X R v U m V t b 3 Z l Z E N v b H V t b n M x L n t P c F 9 E a X N h Y m x l Z C w 0 M n 0 m c X V v d D s s J n F 1 b 3 Q 7 U 2 V j d G l v b j E v U X V l c n k x L 0 F 1 d G 9 S Z W 1 v d m V k Q 2 9 s d W 1 u c z E u e 0 9 w X 0 R p c 2 F i b G V k X 1 A s N D N 9 J n F 1 b 3 Q 7 L C Z x d W 9 0 O 1 N l Y 3 R p b 2 4 x L 1 F 1 Z X J 5 M S 9 B d X R v U m V t b 3 Z l Z E N v b H V t b n M x L n t P c F 9 M R 0 I s N D R 9 J n F 1 b 3 Q 7 L C Z x d W 9 0 O 1 N l Y 3 R p b 2 4 x L 1 F 1 Z X J 5 M S 9 B d X R v U m V t b 3 Z l Z E N v b H V t b n M x L n t P c F 9 M R 0 J f U C w 0 N X 0 m c X V v d D s s J n F 1 b 3 Q 7 U 2 V j d G l v b j E v U X V l c n k x L 0 F 1 d G 9 S Z W 1 v d m V k Q 2 9 s d W 1 u c z E u e 0 9 w X 1 R v d G F s U 3 R h Z m Y s N D Z 9 J n F 1 b 3 Q 7 L C Z x d W 9 0 O 1 N l Y 3 R p b 2 4 x L 1 F 1 Z X J 5 M S 9 B d X R v U m V t b 3 Z l Z E N v b H V t b n M x L n t G U l N f d 2 9 t Z W 4 s N D d 9 J n F 1 b 3 Q 7 L C Z x d W 9 0 O 1 N l Y 3 R p b 2 4 x L 1 F 1 Z X J 5 M S 9 B d X R v U m V t b 3 Z l Z E N v b H V t b n M x L n t G U l N f V 2 9 t Z W 5 f U C w 0 O H 0 m c X V v d D s s J n F 1 b 3 Q 7 U 2 V j d G l v b j E v U X V l c n k x L 0 F 1 d G 9 S Z W 1 v d m V k Q 2 9 s d W 1 u c z E u e 0 Z S U 1 9 C Q U 1 F L D Q 5 f S Z x d W 9 0 O y w m c X V v d D t T Z W N 0 a W 9 u M S 9 R d W V y e T E v Q X V 0 b 1 J l b W 9 2 Z W R D b 2 x 1 b W 5 z M S 5 7 R l J T X 0 J B T U V f U C w 1 M H 0 m c X V v d D s s J n F 1 b 3 Q 7 U 2 V j d G l v b j E v U X V l c n k x L 0 F 1 d G 9 S Z W 1 v d m V k Q 2 9 s d W 1 u c z E u e 0 Z S U 1 9 E a X N h Y m x l Z C w 1 M X 0 m c X V v d D s s J n F 1 b 3 Q 7 U 2 V j d G l v b j E v U X V l c n k x L 0 F 1 d G 9 S Z W 1 v d m V k Q 2 9 s d W 1 u c z E u e 0 Z S U 1 9 E a X N h Y m x l Z F 9 Q L D U y f S Z x d W 9 0 O y w m c X V v d D t T Z W N 0 a W 9 u M S 9 R d W V y e T E v Q X V 0 b 1 J l b W 9 2 Z W R D b 2 x 1 b W 5 z M S 5 7 R l J T X 0 x H Q i w 1 M 3 0 m c X V v d D s s J n F 1 b 3 Q 7 U 2 V j d G l v b j E v U X V l c n k x L 0 F 1 d G 9 S Z W 1 v d m V k Q 2 9 s d W 1 u c z E u e 0 Z S U 1 9 M R 0 J f U C w 1 N H 0 m c X V v d D s s J n F 1 b 3 Q 7 U 2 V j d G l v b j E v U X V l c n k x L 0 F 1 d G 9 S Z W 1 v d m V k Q 2 9 s d W 1 u c z E u e 0 Z S U 1 9 U b 3 R h b F N 0 Y W Z m L D U 1 f S Z x d W 9 0 O y w m c X V v d D t T Z W N 0 a W 9 u M S 9 R d W V y e T E v Q X V 0 b 1 J l b W 9 2 Z W R D b 2 x 1 b W 5 z M S 5 7 Q 2 9 u X 3 d v b W V u L D U 2 f S Z x d W 9 0 O y w m c X V v d D t T Z W N 0 a W 9 u M S 9 R d W V y e T E v Q X V 0 b 1 J l b W 9 2 Z W R D b 2 x 1 b W 5 z M S 5 7 Q 2 9 u X 1 d v b W V u X 1 A s N T d 9 J n F 1 b 3 Q 7 L C Z x d W 9 0 O 1 N l Y 3 R p b 2 4 x L 1 F 1 Z X J 5 M S 9 B d X R v U m V t b 3 Z l Z E N v b H V t b n M x L n t D b 2 5 f Q k F N R S w 1 O H 0 m c X V v d D s s J n F 1 b 3 Q 7 U 2 V j d G l v b j E v U X V l c n k x L 0 F 1 d G 9 S Z W 1 v d m V k Q 2 9 s d W 1 u c z E u e 0 N v b l 9 C Q U 1 F X 1 A s N T l 9 J n F 1 b 3 Q 7 L C Z x d W 9 0 O 1 N l Y 3 R p b 2 4 x L 1 F 1 Z X J 5 M S 9 B d X R v U m V t b 3 Z l Z E N v b H V t b n M x L n t D b 2 5 f R G l z Y W J s Z W Q s N j B 9 J n F 1 b 3 Q 7 L C Z x d W 9 0 O 1 N l Y 3 R p b 2 4 x L 1 F 1 Z X J 5 M S 9 B d X R v U m V t b 3 Z l Z E N v b H V t b n M x L n t D b 2 5 f R G l z Y W J s Z W R f U C w 2 M X 0 m c X V v d D s s J n F 1 b 3 Q 7 U 2 V j d G l v b j E v U X V l c n k x L 0 F 1 d G 9 S Z W 1 v d m V k Q 2 9 s d W 1 u c z E u e 0 N v b l 9 M R 0 I s N j J 9 J n F 1 b 3 Q 7 L C Z x d W 9 0 O 1 N l Y 3 R p b 2 4 x L 1 F 1 Z X J 5 M S 9 B d X R v U m V t b 3 Z l Z E N v b H V t b n M x L n t D b 2 5 f T E d C X 1 A s N j N 9 J n F 1 b 3 Q 7 L C Z x d W 9 0 O 1 N l Y 3 R p b 2 4 x L 1 F 1 Z X J 5 M S 9 B d X R v U m V t b 3 Z l Z E N v b H V t b n M x L n t D b 2 5 f V G 9 0 Y W x T d G F m Z i w 2 N H 0 m c X V v d D s s J n F 1 b 3 Q 7 U 2 V j d G l v b j E v U X V l c n k x L 0 F 1 d G 9 S Z W 1 v d m V k Q 2 9 s d W 1 u c z E u e 0 9 w X 0 5 E L D Y 1 f S Z x d W 9 0 O y w m c X V v d D t T Z W N 0 a W 9 u M S 9 R d W V y e T E v Q X V 0 b 1 J l b W 9 2 Z W R D b 2 x 1 b W 5 z M S 5 7 T 3 B f T k R f U C w 2 N n 0 m c X V v d D s s J n F 1 b 3 Q 7 U 2 V j d G l v b j E v U X V l c n k x L 0 F 1 d G 9 S Z W 1 v d m V k Q 2 9 s d W 1 u c z E u e 0 Z S U 1 9 O R C w 2 N 3 0 m c X V v d D s s J n F 1 b 3 Q 7 U 2 V j d G l v b j E v U X V l c n k x L 0 F 1 d G 9 S Z W 1 v d m V k Q 2 9 s d W 1 u c z E u e 0 Z S U 1 9 O R F 9 Q L D Y 4 f S Z x d W 9 0 O y w m c X V v d D t T Z W N 0 a W 9 u M S 9 R d W V y e T E v Q X V 0 b 1 J l b W 9 2 Z W R D b 2 x 1 b W 5 z M S 5 7 Q 2 9 u X 0 5 E L D Y 5 f S Z x d W 9 0 O y w m c X V v d D t T Z W N 0 a W 9 u M S 9 R d W V y e T E v Q X V 0 b 1 J l b W 9 2 Z W R D b 2 x 1 b W 5 z M S 5 7 Q 2 9 u X 0 5 E X 1 A s N z B 9 J n F 1 b 3 Q 7 L C Z x d W 9 0 O 1 N l Y 3 R p b 2 4 x L 1 F 1 Z X J 5 M S 9 B d X R v U m V t b 3 Z l Z E N v b H V t b n M x L n t U b 3 R h b F 9 M R k J f U 3 R h Z m Y s N z F 9 J n F 1 b 3 Q 7 L C Z x d W 9 0 O 1 N l Y 3 R p b 2 4 x L 1 F 1 Z X J 5 M S 9 B d X R v U m V t b 3 Z l Z E N v b H V t b n M x L n t B b G x U c m F p b m V l c y w 3 M n 0 m c X V v d D s s J n F 1 b 3 Q 7 U 2 V j d G l v b j E v U X V l c n k x L 0 F 1 d G 9 S Z W 1 v d m V k Q 2 9 s d W 1 u c z E u e 1 N 1 b V 9 B b G x f M T J t L D c z f S Z x d W 9 0 O y w m c X V v d D t T Z W N 0 a W 9 u M S 9 R d W V y e T E v Q X V 0 b 1 J l b W 9 2 Z W R D b 2 x 1 b W 5 z M S 5 7 R m V t Y W x l c y w 3 N H 0 m c X V v d D s s J n F 1 b 3 Q 7 U 2 V j d G l v b j E v U X V l c n k x L 0 F 1 d G 9 S Z W 1 v d m V k Q 2 9 s d W 1 u c z E u e 1 N 1 b V 9 G Z W 1 h b G V f M T J t L D c 1 f S Z x d W 9 0 O y w m c X V v d D t T Z W N 0 a W 9 u M S 9 R d W V y e T E v Q X V 0 b 1 J l b W 9 2 Z W R D b 2 x 1 b W 5 z M S 5 7 R m V t Y W x l X 0 1 u X 1 B D L D c 2 f S Z x d W 9 0 O y w m c X V v d D t T Z W N 0 a W 9 u M S 9 R d W V y e T E v Q X V 0 b 1 J l b W 9 2 Z W R D b 2 x 1 b W 5 z M S 5 7 R m V t Y W x l X z E y T W 5 f U E M s N z d 9 J n F 1 b 3 Q 7 L C Z x d W 9 0 O 1 N l Y 3 R p b 2 4 x L 1 F 1 Z X J 5 M S 9 B d X R v U m V t b 3 Z l Z E N v b H V t b n M x L n t F T S w 3 O H 0 m c X V v d D s s J n F 1 b 3 Q 7 U 2 V j d G l v b j E v U X V l c n k x L 0 F 1 d G 9 S Z W 1 v d m V k Q 2 9 s d W 1 u c z E u e 1 N 1 b V 9 F T V 8 x M m 0 s N z l 9 J n F 1 b 3 Q 7 L C Z x d W 9 0 O 1 N l Y 3 R p b 2 4 x L 1 F 1 Z X J 5 M S 9 B d X R v U m V t b 3 Z l Z E N v b H V t b n M x L n t F b V 9 N b l 9 Q Q y w 4 M H 0 m c X V v d D s s J n F 1 b 3 Q 7 U 2 V j d G l v b j E v U X V l c n k x L 0 F 1 d G 9 S Z W 1 v d m V k Q 2 9 s d W 1 u c z E u e 0 V t X z E y T W 5 f U E M s O D F 9 J n F 1 b 3 Q 7 X S w m c X V v d D t D b 2 x 1 b W 5 D b 3 V u d C Z x d W 9 0 O z o 4 M i w m c X V v d D t L Z X l D b 2 x 1 b W 5 O Y W 1 l c y Z x d W 9 0 O z p b X S w m c X V v d D t D b 2 x 1 b W 5 J Z G V u d G l 0 a W V z J n F 1 b 3 Q 7 O l s m c X V v d D t T Z W N 0 a W 9 u M S 9 R d W V y e T E v Q X V 0 b 1 J l b W 9 2 Z W R D b 2 x 1 b W 5 z M S 5 7 W W V h c k 1 v b n R o L D B 9 J n F 1 b 3 Q 7 L C Z x d W 9 0 O 1 N l Y 3 R p b 2 4 x L 1 F 1 Z X J 5 M S 9 B d X R v U m V t b 3 Z l Z E N v b H V t b n M x L n t Z Z W F y L D F 9 J n F 1 b 3 Q 7 L C Z x d W 9 0 O 1 N l Y 3 R p b 2 4 x L 1 F 1 Z X J 5 M S 9 B d X R v U m V t b 3 Z l Z E N v b H V t b n M x L n t N b 2 5 0 a F R l e H Q s M n 0 m c X V v d D s s J n F 1 b 3 Q 7 U 2 V j d G l v b j E v U X V l c n k x L 0 F 1 d G 9 S Z W 1 v d m V k Q 2 9 s d W 1 u c z E u e 0 h v d X N l X 2 9 y X 0 J 1 b m d h b G 9 3 X 0 Z p c m V z L D N 9 J n F 1 b 3 Q 7 L C Z x d W 9 0 O 1 N l Y 3 R p b 2 4 x L 1 F 1 Z X J 5 M S 9 B d X R v U m V t b 3 Z l Z E N v b H V t b n M x L n t Q d X J f Q n V p b H R f R m x h d F 9 G a X J l c y w 0 f S Z x d W 9 0 O y w m c X V v d D t T Z W N 0 a W 9 u M S 9 R d W V y e T E v Q X V 0 b 1 J l b W 9 2 Z W R D b 2 x 1 b W 5 z M S 5 7 T m 9 u X 1 J l c 2 l k Z W 5 0 a W F s X 0 Z p c m V z L D V 9 J n F 1 b 3 Q 7 L C Z x d W 9 0 O 1 N l Y 3 R p b 2 4 x L 1 F 1 Z X J 5 M S 9 B d X R v U m V t b 3 Z l Z E N v b H V t b n M x L n t D Y X J l X 1 N 1 c H B v c n R l Z F 9 M a X Z p b m d f R m l y Z X M s N n 0 m c X V v d D s s J n F 1 b 3 Q 7 U 2 V j d G l v b j E v U X V l c n k x L 0 F 1 d G 9 S Z W 1 v d m V k Q 2 9 s d W 1 u c z E u e 0 F s b E R l Y X R o c y w 3 f S Z x d W 9 0 O y w m c X V v d D t T Z W N 0 a W 9 u M S 9 R d W V y e T E v Q X V 0 b 1 J l b W 9 2 Z W R D b 2 x 1 b W 5 z M S 5 7 Q W x s R G V h d G h z X z V 5 c m F 2 Z y w 4 f S Z x d W 9 0 O y w m c X V v d D t T Z W N 0 a W 9 u M S 9 R d W V y e T E v Q X V 0 b 1 J l b W 9 2 Z W R D b 2 x 1 b W 5 z M S 5 7 Q W x s R G V h d G h z X z E w e X J h d m c s O X 0 m c X V v d D s s J n F 1 b 3 Q 7 U 2 V j d G l v b j E v U X V l c n k x L 0 F 1 d G 9 S Z W 1 v d m V k Q 2 9 s d W 1 u c z E u e 0 F j Y 1 9 E Z W F 0 a H M s M T B 9 J n F 1 b 3 Q 7 L C Z x d W 9 0 O 1 N l Y 3 R p b 2 4 x L 1 F 1 Z X J 5 M S 9 B d X R v U m V t b 3 Z l Z E N v b H V t b n M x L n t B Y 2 N f R G V h d G h z X z E w e X J f Y X Z n L D E x f S Z x d W 9 0 O y w m c X V v d D t T Z W N 0 a W 9 u M S 9 R d W V y e T E v Q X V 0 b 1 J l b W 9 2 Z W R D b 2 x 1 b W 5 z M S 5 7 Q W N j X 0 R l Y X R o c 1 8 1 e X J f Y X Z n L D E y f S Z x d W 9 0 O y w m c X V v d D t T Z W N 0 a W 9 u M S 9 R d W V y e T E v Q X V 0 b 1 J l b W 9 2 Z W R D b 2 x 1 b W 5 z M S 5 7 S W 5 q d X J p Z X N f N X l y X 2 F 2 Z y w x M 3 0 m c X V v d D s s J n F 1 b 3 Q 7 U 2 V j d G l v b j E v U X V l c n k x L 0 F 1 d G 9 S Z W 1 v d m V k Q 2 9 s d W 1 u c z E u e 0 h S Q U k s M T R 9 J n F 1 b 3 Q 7 L C Z x d W 9 0 O 1 N l Y 3 R p b 2 4 x L 1 F 1 Z X J 5 M S 9 B d X R v U m V t b 3 Z l Z E N v b H V t b n M x L n t U b 3 R h b F 9 B d W R p d H M s M T V 9 J n F 1 b 3 Q 7 L C Z x d W 9 0 O 1 N l Y 3 R p b 2 4 x L 1 F 1 Z X J 5 M S 9 B d X R v U m V t b 3 Z l Z E N v b H V t b n M x L n t I U k F J X 1 J h d G l v L D E 2 f S Z x d W 9 0 O y w m c X V v d D t T Z W N 0 a W 9 u M S 9 R d W V y e T E v Q X V 0 b 1 J l b W 9 2 Z W R D b 2 x 1 b W 5 z M S 5 7 S F N G V i w x N 3 0 m c X V v d D s s J n F 1 b 3 Q 7 U 2 V j d G l v b j E v U X V l c n k x L 0 F 1 d G 9 S Z W 1 v d m V k Q 2 9 s d W 1 u c z E u e 0 h G U 1 Z f b W 5 f d G F y Z 2 V 0 X 2 Z p Z y w x O H 0 m c X V v d D s s J n F 1 b 3 Q 7 U 2 V j d G l v b j E v U X V l c n k x L 0 F 1 d G 9 S Z W 1 v d m V k Q 2 9 s d W 1 u c z E u e 1 B I U 0 Z W L D E 5 f S Z x d W 9 0 O y w m c X V v d D t T Z W N 0 a W 9 u M S 9 R d W V y e T E v Q X V 0 b 1 J l b W 9 2 Z W R D b 2 x 1 b W 5 z M S 5 7 J V 9 Q S F N G V l 9 v Z l 9 v d m V y Y W x s X 3 R h c m d l d C w y M H 0 m c X V v d D s s J n F 1 b 3 Q 7 U 2 V j d G l v b j E v U X V l c n k x L 0 F 1 d G 9 S Z W 1 v d m V k Q 2 9 s d W 1 u c z E u e 0 h S X 0 h G U 1 Z f U H J v c C w y M X 0 m c X V v d D s s J n F 1 b 3 Q 7 U 2 V j d G l v b j E v U X V l c n k x L 0 F 1 d G 9 S Z W 1 v d m V k Q 2 9 s d W 1 u c z E u e 1 N p Y 2 t f Q W x s L D I y f S Z x d W 9 0 O y w m c X V v d D t T Z W N 0 a W 9 u M S 9 R d W V y e T E v Q X V 0 b 1 J l b W 9 2 Z W R D b 2 x 1 b W 5 z M S 5 7 U 0 F E X 0 F s b F 9 Q Z X J j L D I z f S Z x d W 9 0 O y w m c X V v d D t T Z W N 0 a W 9 u M S 9 R d W V y e T E v Q X V 0 b 1 J l b W 9 2 Z W R D b 2 x 1 b W 5 z M S 5 7 T 3 B f U 2 l j a 1 9 Q Z X J j L D I 0 f S Z x d W 9 0 O y w m c X V v d D t T Z W N 0 a W 9 u M S 9 R d W V y e T E v Q X V 0 b 1 J l b W 9 2 Z W R D b 2 x 1 b W 5 z M S 5 7 R l J T X 1 N p Y 2 t f U G V y Y y w y N X 0 m c X V v d D s s J n F 1 b 3 Q 7 U 2 V j d G l v b j E v U X V l c n k x L 0 F 1 d G 9 S Z W 1 v d m V k Q 2 9 s d W 1 u c z E u e 0 N v b l 9 T a W N r X 1 B l c m M s M j Z 9 J n F 1 b 3 Q 7 L C Z x d W 9 0 O 1 N l Y 3 R p b 2 4 x L 1 F 1 Z X J 5 M S 9 B d X R v U m V t b 3 Z l Z E N v b H V t b n M x L n t G Y W x z Z U E s M j d 9 J n F 1 b 3 Q 7 L C Z x d W 9 0 O 1 N l Y 3 R p b 2 4 x L 1 F 1 Z X J 5 M S 9 B d X R v U m V t b 3 Z l Z E N v b H V t b n M x L n t X a X R o a W 4 z S G 9 1 c n M s M j h 9 J n F 1 b 3 Q 7 L C Z x d W 9 0 O 1 N l Y 3 R p b 2 4 x L 1 F 1 Z X J 5 M S 9 B d X R v U m V t b 3 Z l Z E N v b H V t b n M x L n t B b G x l Z 2 V k V G 9 0 Y W x K b 2 J z L D I 5 f S Z x d W 9 0 O y w m c X V v d D t T Z W N 0 a W 9 u M S 9 R d W V y e T E v Q X V 0 b 1 J l b W 9 2 Z W R D b 2 x 1 b W 5 z M S 5 7 R m l y Z T M s M z B 9 J n F 1 b 3 Q 7 L C Z x d W 9 0 O 1 N l Y 3 R p b 2 4 x L 1 F 1 Z X J 5 M S 9 B d X R v U m V t b 3 Z l Z E N v b H V t b n M x L n t G a X J z d F B 1 b X A x T S w z M X 0 m c X V v d D s s J n F 1 b 3 Q 7 U 2 V j d G l v b j E v U X V l c n k x L 0 F 1 d G 9 S Z W 1 v d m V k Q 2 9 s d W 1 u c z E u e 0 F 2 Z 1 9 h c n J p d m F s X 3 R p b W V f M X N 0 X 2 1 t X 3 N z L D M y f S Z x d W 9 0 O y w m c X V v d D t T Z W N 0 a W 9 u M S 9 R d W V y e T E v Q X V 0 b 1 J l b W 9 2 Z W R D b 2 x 1 b W 5 z M S 5 7 U 2 V j b 2 5 k U H V t c D F N L D M z f S Z x d W 9 0 O y w m c X V v d D t T Z W N 0 a W 9 u M S 9 R d W V y e T E v Q X V 0 b 1 J l b W 9 2 Z W R D b 2 x 1 b W 5 z M S 5 7 Q X Z n X 2 F y c m l 2 Y W x f d G l t Z V 8 y b m R f b W 1 f c 3 M s M z R 9 J n F 1 b 3 Q 7 L C Z x d W 9 0 O 1 N l Y 3 R p b 2 4 x L 1 F 1 Z X J 5 M S 9 B d X R v U m V t b 3 Z l Z E N v b H V t b n M x L n t B c n J p R i w z N X 0 m c X V v d D s s J n F 1 b 3 Q 7 U 2 V j d G l v b j E v U X V l c n k x L 0 F 1 d G 9 S Z W 1 v d m V k Q 2 9 s d W 1 u c z E u e 0 F y c m k x M i w z N n 0 m c X V v d D s s J n F 1 b 3 Q 7 U 2 V j d G l v b j E v U X V l c n k x L 0 F 1 d G 9 S Z W 1 v d m V k Q 2 9 s d W 1 u c z E u e 1 J J R E R P U i w z N 3 0 m c X V v d D s s J n F 1 b 3 Q 7 U 2 V j d G l v b j E v U X V l c n k x L 0 F 1 d G 9 S Z W 1 v d m V k Q 2 9 s d W 1 u c z E u e 0 9 w X 3 d v b W V u L D M 4 f S Z x d W 9 0 O y w m c X V v d D t T Z W N 0 a W 9 u M S 9 R d W V y e T E v Q X V 0 b 1 J l b W 9 2 Z W R D b 2 x 1 b W 5 z M S 5 7 T 3 B f V 2 9 t Z W 5 f U C w z O X 0 m c X V v d D s s J n F 1 b 3 Q 7 U 2 V j d G l v b j E v U X V l c n k x L 0 F 1 d G 9 S Z W 1 v d m V k Q 2 9 s d W 1 u c z E u e 0 9 w X 0 J B T U U s N D B 9 J n F 1 b 3 Q 7 L C Z x d W 9 0 O 1 N l Y 3 R p b 2 4 x L 1 F 1 Z X J 5 M S 9 B d X R v U m V t b 3 Z l Z E N v b H V t b n M x L n t P c F 9 C Q U 1 F X 1 A s N D F 9 J n F 1 b 3 Q 7 L C Z x d W 9 0 O 1 N l Y 3 R p b 2 4 x L 1 F 1 Z X J 5 M S 9 B d X R v U m V t b 3 Z l Z E N v b H V t b n M x L n t P c F 9 E a X N h Y m x l Z C w 0 M n 0 m c X V v d D s s J n F 1 b 3 Q 7 U 2 V j d G l v b j E v U X V l c n k x L 0 F 1 d G 9 S Z W 1 v d m V k Q 2 9 s d W 1 u c z E u e 0 9 w X 0 R p c 2 F i b G V k X 1 A s N D N 9 J n F 1 b 3 Q 7 L C Z x d W 9 0 O 1 N l Y 3 R p b 2 4 x L 1 F 1 Z X J 5 M S 9 B d X R v U m V t b 3 Z l Z E N v b H V t b n M x L n t P c F 9 M R 0 I s N D R 9 J n F 1 b 3 Q 7 L C Z x d W 9 0 O 1 N l Y 3 R p b 2 4 x L 1 F 1 Z X J 5 M S 9 B d X R v U m V t b 3 Z l Z E N v b H V t b n M x L n t P c F 9 M R 0 J f U C w 0 N X 0 m c X V v d D s s J n F 1 b 3 Q 7 U 2 V j d G l v b j E v U X V l c n k x L 0 F 1 d G 9 S Z W 1 v d m V k Q 2 9 s d W 1 u c z E u e 0 9 w X 1 R v d G F s U 3 R h Z m Y s N D Z 9 J n F 1 b 3 Q 7 L C Z x d W 9 0 O 1 N l Y 3 R p b 2 4 x L 1 F 1 Z X J 5 M S 9 B d X R v U m V t b 3 Z l Z E N v b H V t b n M x L n t G U l N f d 2 9 t Z W 4 s N D d 9 J n F 1 b 3 Q 7 L C Z x d W 9 0 O 1 N l Y 3 R p b 2 4 x L 1 F 1 Z X J 5 M S 9 B d X R v U m V t b 3 Z l Z E N v b H V t b n M x L n t G U l N f V 2 9 t Z W 5 f U C w 0 O H 0 m c X V v d D s s J n F 1 b 3 Q 7 U 2 V j d G l v b j E v U X V l c n k x L 0 F 1 d G 9 S Z W 1 v d m V k Q 2 9 s d W 1 u c z E u e 0 Z S U 1 9 C Q U 1 F L D Q 5 f S Z x d W 9 0 O y w m c X V v d D t T Z W N 0 a W 9 u M S 9 R d W V y e T E v Q X V 0 b 1 J l b W 9 2 Z W R D b 2 x 1 b W 5 z M S 5 7 R l J T X 0 J B T U V f U C w 1 M H 0 m c X V v d D s s J n F 1 b 3 Q 7 U 2 V j d G l v b j E v U X V l c n k x L 0 F 1 d G 9 S Z W 1 v d m V k Q 2 9 s d W 1 u c z E u e 0 Z S U 1 9 E a X N h Y m x l Z C w 1 M X 0 m c X V v d D s s J n F 1 b 3 Q 7 U 2 V j d G l v b j E v U X V l c n k x L 0 F 1 d G 9 S Z W 1 v d m V k Q 2 9 s d W 1 u c z E u e 0 Z S U 1 9 E a X N h Y m x l Z F 9 Q L D U y f S Z x d W 9 0 O y w m c X V v d D t T Z W N 0 a W 9 u M S 9 R d W V y e T E v Q X V 0 b 1 J l b W 9 2 Z W R D b 2 x 1 b W 5 z M S 5 7 R l J T X 0 x H Q i w 1 M 3 0 m c X V v d D s s J n F 1 b 3 Q 7 U 2 V j d G l v b j E v U X V l c n k x L 0 F 1 d G 9 S Z W 1 v d m V k Q 2 9 s d W 1 u c z E u e 0 Z S U 1 9 M R 0 J f U C w 1 N H 0 m c X V v d D s s J n F 1 b 3 Q 7 U 2 V j d G l v b j E v U X V l c n k x L 0 F 1 d G 9 S Z W 1 v d m V k Q 2 9 s d W 1 u c z E u e 0 Z S U 1 9 U b 3 R h b F N 0 Y W Z m L D U 1 f S Z x d W 9 0 O y w m c X V v d D t T Z W N 0 a W 9 u M S 9 R d W V y e T E v Q X V 0 b 1 J l b W 9 2 Z W R D b 2 x 1 b W 5 z M S 5 7 Q 2 9 u X 3 d v b W V u L D U 2 f S Z x d W 9 0 O y w m c X V v d D t T Z W N 0 a W 9 u M S 9 R d W V y e T E v Q X V 0 b 1 J l b W 9 2 Z W R D b 2 x 1 b W 5 z M S 5 7 Q 2 9 u X 1 d v b W V u X 1 A s N T d 9 J n F 1 b 3 Q 7 L C Z x d W 9 0 O 1 N l Y 3 R p b 2 4 x L 1 F 1 Z X J 5 M S 9 B d X R v U m V t b 3 Z l Z E N v b H V t b n M x L n t D b 2 5 f Q k F N R S w 1 O H 0 m c X V v d D s s J n F 1 b 3 Q 7 U 2 V j d G l v b j E v U X V l c n k x L 0 F 1 d G 9 S Z W 1 v d m V k Q 2 9 s d W 1 u c z E u e 0 N v b l 9 C Q U 1 F X 1 A s N T l 9 J n F 1 b 3 Q 7 L C Z x d W 9 0 O 1 N l Y 3 R p b 2 4 x L 1 F 1 Z X J 5 M S 9 B d X R v U m V t b 3 Z l Z E N v b H V t b n M x L n t D b 2 5 f R G l z Y W J s Z W Q s N j B 9 J n F 1 b 3 Q 7 L C Z x d W 9 0 O 1 N l Y 3 R p b 2 4 x L 1 F 1 Z X J 5 M S 9 B d X R v U m V t b 3 Z l Z E N v b H V t b n M x L n t D b 2 5 f R G l z Y W J s Z W R f U C w 2 M X 0 m c X V v d D s s J n F 1 b 3 Q 7 U 2 V j d G l v b j E v U X V l c n k x L 0 F 1 d G 9 S Z W 1 v d m V k Q 2 9 s d W 1 u c z E u e 0 N v b l 9 M R 0 I s N j J 9 J n F 1 b 3 Q 7 L C Z x d W 9 0 O 1 N l Y 3 R p b 2 4 x L 1 F 1 Z X J 5 M S 9 B d X R v U m V t b 3 Z l Z E N v b H V t b n M x L n t D b 2 5 f T E d C X 1 A s N j N 9 J n F 1 b 3 Q 7 L C Z x d W 9 0 O 1 N l Y 3 R p b 2 4 x L 1 F 1 Z X J 5 M S 9 B d X R v U m V t b 3 Z l Z E N v b H V t b n M x L n t D b 2 5 f V G 9 0 Y W x T d G F m Z i w 2 N H 0 m c X V v d D s s J n F 1 b 3 Q 7 U 2 V j d G l v b j E v U X V l c n k x L 0 F 1 d G 9 S Z W 1 v d m V k Q 2 9 s d W 1 u c z E u e 0 9 w X 0 5 E L D Y 1 f S Z x d W 9 0 O y w m c X V v d D t T Z W N 0 a W 9 u M S 9 R d W V y e T E v Q X V 0 b 1 J l b W 9 2 Z W R D b 2 x 1 b W 5 z M S 5 7 T 3 B f T k R f U C w 2 N n 0 m c X V v d D s s J n F 1 b 3 Q 7 U 2 V j d G l v b j E v U X V l c n k x L 0 F 1 d G 9 S Z W 1 v d m V k Q 2 9 s d W 1 u c z E u e 0 Z S U 1 9 O R C w 2 N 3 0 m c X V v d D s s J n F 1 b 3 Q 7 U 2 V j d G l v b j E v U X V l c n k x L 0 F 1 d G 9 S Z W 1 v d m V k Q 2 9 s d W 1 u c z E u e 0 Z S U 1 9 O R F 9 Q L D Y 4 f S Z x d W 9 0 O y w m c X V v d D t T Z W N 0 a W 9 u M S 9 R d W V y e T E v Q X V 0 b 1 J l b W 9 2 Z W R D b 2 x 1 b W 5 z M S 5 7 Q 2 9 u X 0 5 E L D Y 5 f S Z x d W 9 0 O y w m c X V v d D t T Z W N 0 a W 9 u M S 9 R d W V y e T E v Q X V 0 b 1 J l b W 9 2 Z W R D b 2 x 1 b W 5 z M S 5 7 Q 2 9 u X 0 5 E X 1 A s N z B 9 J n F 1 b 3 Q 7 L C Z x d W 9 0 O 1 N l Y 3 R p b 2 4 x L 1 F 1 Z X J 5 M S 9 B d X R v U m V t b 3 Z l Z E N v b H V t b n M x L n t U b 3 R h b F 9 M R k J f U 3 R h Z m Y s N z F 9 J n F 1 b 3 Q 7 L C Z x d W 9 0 O 1 N l Y 3 R p b 2 4 x L 1 F 1 Z X J 5 M S 9 B d X R v U m V t b 3 Z l Z E N v b H V t b n M x L n t B b G x U c m F p b m V l c y w 3 M n 0 m c X V v d D s s J n F 1 b 3 Q 7 U 2 V j d G l v b j E v U X V l c n k x L 0 F 1 d G 9 S Z W 1 v d m V k Q 2 9 s d W 1 u c z E u e 1 N 1 b V 9 B b G x f M T J t L D c z f S Z x d W 9 0 O y w m c X V v d D t T Z W N 0 a W 9 u M S 9 R d W V y e T E v Q X V 0 b 1 J l b W 9 2 Z W R D b 2 x 1 b W 5 z M S 5 7 R m V t Y W x l c y w 3 N H 0 m c X V v d D s s J n F 1 b 3 Q 7 U 2 V j d G l v b j E v U X V l c n k x L 0 F 1 d G 9 S Z W 1 v d m V k Q 2 9 s d W 1 u c z E u e 1 N 1 b V 9 G Z W 1 h b G V f M T J t L D c 1 f S Z x d W 9 0 O y w m c X V v d D t T Z W N 0 a W 9 u M S 9 R d W V y e T E v Q X V 0 b 1 J l b W 9 2 Z W R D b 2 x 1 b W 5 z M S 5 7 R m V t Y W x l X 0 1 u X 1 B D L D c 2 f S Z x d W 9 0 O y w m c X V v d D t T Z W N 0 a W 9 u M S 9 R d W V y e T E v Q X V 0 b 1 J l b W 9 2 Z W R D b 2 x 1 b W 5 z M S 5 7 R m V t Y W x l X z E y T W 5 f U E M s N z d 9 J n F 1 b 3 Q 7 L C Z x d W 9 0 O 1 N l Y 3 R p b 2 4 x L 1 F 1 Z X J 5 M S 9 B d X R v U m V t b 3 Z l Z E N v b H V t b n M x L n t F T S w 3 O H 0 m c X V v d D s s J n F 1 b 3 Q 7 U 2 V j d G l v b j E v U X V l c n k x L 0 F 1 d G 9 S Z W 1 v d m V k Q 2 9 s d W 1 u c z E u e 1 N 1 b V 9 F T V 8 x M m 0 s N z l 9 J n F 1 b 3 Q 7 L C Z x d W 9 0 O 1 N l Y 3 R p b 2 4 x L 1 F 1 Z X J 5 M S 9 B d X R v U m V t b 3 Z l Z E N v b H V t b n M x L n t F b V 9 N b l 9 Q Q y w 4 M H 0 m c X V v d D s s J n F 1 b 3 Q 7 U 2 V j d G l v b j E v U X V l c n k x L 0 F 1 d G 9 S Z W 1 v d m V k Q 2 9 s d W 1 u c z E u e 0 V t X z E y T W 5 f U E M s O D F 9 J n F 1 b 3 Q 7 X S w m c X V v d D t S Z W x h d G l v b n N o a X B J b m Z v J n F 1 b 3 Q 7 O l t d f S I g L z 4 8 L 1 N 0 Y W J s Z U V u d H J p Z X M + P C 9 J d G V t P j x J d G V t P j x J d G V t T G 9 j Y X R p b 2 4 + P E l 0 Z W 1 U e X B l P k Z v c m 1 1 b G E 8 L 0 l 0 Z W 1 U e X B l P j x J d G V t U G F 0 a D 5 T Z W N 0 a W 9 u M S 9 W b 2 x 1 b n R h c n l M Z W F 2 Z X J z P C 9 J d G V t U G F 0 a D 4 8 L 0 l 0 Z W 1 M b 2 N h d G l v b j 4 8 U 3 R h Y m x l R W 5 0 c m l l c z 4 8 R W 5 0 c n k g V H l w Z T 0 i R m l s b E V y c m 9 y Q 2 9 1 b n Q i I F Z h b H V l P S J s M C I g L z 4 8 R W 5 0 c n k g V H l w Z T 0 i Q n V m Z m V y T m V 4 d F J l Z n J l c 2 g i I F Z h b H V l P S J s M S I g L z 4 8 R W 5 0 c n k g V H l w Z T 0 i R m l s b E V u Y W J s Z W Q i I F Z h b H V l P S J s M S I g L z 4 8 R W 5 0 c n k g V H l w Z T 0 i R m l s b G V k Q 2 9 t c G x l d G V S Z X N 1 b H R U b 1 d v c m t z a G V l d C I g V m F s d W U 9 I m w x I i A v P j x F b n R y e S B U e X B l P S J G a W x s T G F z d F V w Z G F 0 Z W Q i I F Z h b H V l P S J k M j A y N S 0 w O C 0 x N V Q w O D o 0 O T o z N i 4 x M j I 4 N j Y 2 W i I g L z 4 8 R W 5 0 c n k g V H l w Z T 0 i R m l s b F R v R G F 0 Y U 1 v Z G V s R W 5 h Y m x l Z C I g V m F s d W U 9 I m w x I i A v P j x F b n R y e S B U e X B l P S J J c 1 B y a X Z h d G U i I F Z h b H V l P S J s M C I g L z 4 8 R W 5 0 c n k g V H l w Z T 0 i U X V l c n l J R C I g V m F s d W U 9 I n M z M W R m M W I x Y S 0 4 N z U 4 L T Q 5 Y z E t Y T V m M y 0 4 M T I y O G Z m N j h k O G U i I C 8 + P E V u d H J 5 I F R 5 c G U 9 I k Z p b G x D b 2 x 1 b W 5 U e X B l c y I g V m F s d W U 9 I n N C Z 0 l D Q W d J Q 0 F n S U N B Z 0 l D Q W c 9 P 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Z v b H V u d G F y e U x l Y X Z l c n M i I C 8 + P E V u d H J 5 I F R 5 c G U 9 I k Z p b G x F c n J v c k N v Z G U i I F Z h b H V l P S J z V W 5 r b m 9 3 b i I g L z 4 8 R W 5 0 c n k g V H l w Z T 0 i R m l s b E N v b H V t b k 5 h b W V z I i B W Y W x 1 Z T 0 i c 1 s m c X V v d D t Z W V l Z T U 0 m c X V v d D s s J n F 1 b 3 Q 7 Q 2 9 u d H J v b C B X b 2 1 l b i Z x d W 9 0 O y w m c X V v d D t D b 2 5 0 c m 9 s I E J B T U U m c X V v d D s s J n F 1 b 3 Q 7 Q 2 9 u d H J v b C B E a X N h Y m x l Z C Z x d W 9 0 O y w m c X V v d D t D b 2 5 0 c m 9 s I F R v d G F s J n F 1 b 3 Q 7 L C Z x d W 9 0 O 0 Z S U y B T d G F m Z i B X b 2 1 l b i Z x d W 9 0 O y w m c X V v d D t G U l M g U 3 R h Z m Y g Q k F N R S Z x d W 9 0 O y w m c X V v d D t G U l M g U 3 R h Z m Y g R G l z Y W J s Z W Q m c X V v d D s s J n F 1 b 3 Q 7 R l J T I F N 0 Y W Z m I F R v d G F s J n F 1 b 3 Q 7 L C Z x d W 9 0 O 0 9 w Z X J h d G l v b m F s I F d v b W V u J n F 1 b 3 Q 7 L C Z x d W 9 0 O 0 9 w Z X J h d G l v b m F s I E J B T U U m c X V v d D s s J n F 1 b 3 Q 7 T 3 B l c m F 0 a W 9 u Y W w g R G l z Y W J s Z W Q m c X V v d D s s J n F 1 b 3 Q 7 T 3 B l c m F 0 a W 9 u Y W w g V G 9 0 Y W w m c X V v d D t d I i A v P j x F b n R y e S B U e X B l P S J G a W x s Q 2 9 1 b n Q i I F Z h b H V l P S J s N z I i I C 8 + P E V u d H J 5 I F R 5 c G U 9 I k Z p b G x T d G F 0 d X M i I F Z h b H V l P S J z Q 2 9 t c G x l d G U i I C 8 + P E V u d H J 5 I F R 5 c G U 9 I k F k Z G V k V G 9 E Y X R h T W 9 k Z W w i I F Z h b H V l P S J s M S I g L z 4 8 R W 5 0 c n k g V H l w Z T 0 i U m V s Y X R p b 2 5 z a G l w S W 5 m b 0 N v b n R h a W 5 l c i I g V m F s d W U 9 I n N 7 J n F 1 b 3 Q 7 Y 2 9 s d W 1 u Q 2 9 1 b n Q m c X V v d D s 6 M T M s J n F 1 b 3 Q 7 a 2 V 5 Q 2 9 s d W 1 u T m F t Z X M m c X V v d D s 6 W 1 0 s J n F 1 b 3 Q 7 c X V l c n l S Z W x h d G l v b n N o a X B z J n F 1 b 3 Q 7 O l t d L C Z x d W 9 0 O 2 N v b H V t b k l k Z W 5 0 a X R p Z X M m c X V v d D s 6 W y Z x d W 9 0 O 1 N l Y 3 R p b 2 4 x L 1 Z v b H V u d G F y e U x l Y X Z l c n M v U G l 2 b 3 R l Z C B D b 2 x 1 b W 4 u e 1 l Z W V l N T S w w f S Z x d W 9 0 O y w m c X V v d D t T Z W N 0 a W 9 u M S 9 W b 2 x 1 b n R h c n l M Z W F 2 Z X J z L 1 B p d m 9 0 Z W Q g Q 2 9 s d W 1 u L n t D b 2 5 0 c m 9 s I F d v b W V u L D F 9 J n F 1 b 3 Q 7 L C Z x d W 9 0 O 1 N l Y 3 R p b 2 4 x L 1 Z v b H V u d G F y e U x l Y X Z l c n M v U G l 2 b 3 R l Z C B D b 2 x 1 b W 4 u e 0 N v b n R y b 2 w g Q k F N R S w y f S Z x d W 9 0 O y w m c X V v d D t T Z W N 0 a W 9 u M S 9 W b 2 x 1 b n R h c n l M Z W F 2 Z X J z L 1 B p d m 9 0 Z W Q g Q 2 9 s d W 1 u L n t D b 2 5 0 c m 9 s I E R p c 2 F i b G V k L D N 9 J n F 1 b 3 Q 7 L C Z x d W 9 0 O 1 N l Y 3 R p b 2 4 x L 1 Z v b H V u d G F y e U x l Y X Z l c n M v U G l 2 b 3 R l Z C B D b 2 x 1 b W 4 u e 0 N v b n R y b 2 w g V G 9 0 Y W w s N H 0 m c X V v d D s s J n F 1 b 3 Q 7 U 2 V j d G l v b j E v V m 9 s d W 5 0 Y X J 5 T G V h d m V y c y 9 Q a X Z v d G V k I E N v b H V t b i 5 7 R l J T I F N 0 Y W Z m I F d v b W V u L D V 9 J n F 1 b 3 Q 7 L C Z x d W 9 0 O 1 N l Y 3 R p b 2 4 x L 1 Z v b H V u d G F y e U x l Y X Z l c n M v U G l 2 b 3 R l Z C B D b 2 x 1 b W 4 u e 0 Z S U y B T d G F m Z i B C Q U 1 F L D Z 9 J n F 1 b 3 Q 7 L C Z x d W 9 0 O 1 N l Y 3 R p b 2 4 x L 1 Z v b H V u d G F y e U x l Y X Z l c n M v U G l 2 b 3 R l Z C B D b 2 x 1 b W 4 u e 0 Z S U y B T d G F m Z i B E a X N h Y m x l Z C w 3 f S Z x d W 9 0 O y w m c X V v d D t T Z W N 0 a W 9 u M S 9 W b 2 x 1 b n R h c n l M Z W F 2 Z X J z L 1 B p d m 9 0 Z W Q g Q 2 9 s d W 1 u L n t G U l M g U 3 R h Z m Y g V G 9 0 Y W w s O H 0 m c X V v d D s s J n F 1 b 3 Q 7 U 2 V j d G l v b j E v V m 9 s d W 5 0 Y X J 5 T G V h d m V y c y 9 Q a X Z v d G V k I E N v b H V t b i 5 7 T 3 B l c m F 0 a W 9 u Y W w g V 2 9 t Z W 4 s O X 0 m c X V v d D s s J n F 1 b 3 Q 7 U 2 V j d G l v b j E v V m 9 s d W 5 0 Y X J 5 T G V h d m V y c y 9 Q a X Z v d G V k I E N v b H V t b i 5 7 T 3 B l c m F 0 a W 9 u Y W w g Q k F N R S w x M H 0 m c X V v d D s s J n F 1 b 3 Q 7 U 2 V j d G l v b j E v V m 9 s d W 5 0 Y X J 5 T G V h d m V y c y 9 Q a X Z v d G V k I E N v b H V t b i 5 7 T 3 B l c m F 0 a W 9 u Y W w g R G l z Y W J s Z W Q s M T F 9 J n F 1 b 3 Q 7 L C Z x d W 9 0 O 1 N l Y 3 R p b 2 4 x L 1 Z v b H V u d G F y e U x l Y X Z l c n M v U G l 2 b 3 R l Z C B D b 2 x 1 b W 4 u e 0 9 w Z X J h d G l v b m F s I F R v d G F s L D E y f S Z x d W 9 0 O 1 0 s J n F 1 b 3 Q 7 Q 2 9 s d W 1 u Q 2 9 1 b n Q m c X V v d D s 6 M T M s J n F 1 b 3 Q 7 S 2 V 5 Q 2 9 s d W 1 u T m F t Z X M m c X V v d D s 6 W 1 0 s J n F 1 b 3 Q 7 Q 2 9 s d W 1 u S W R l b n R p d G l l c y Z x d W 9 0 O z p b J n F 1 b 3 Q 7 U 2 V j d G l v b j E v V m 9 s d W 5 0 Y X J 5 T G V h d m V y c y 9 Q a X Z v d G V k I E N v b H V t b i 5 7 W V l Z W U 1 N L D B 9 J n F 1 b 3 Q 7 L C Z x d W 9 0 O 1 N l Y 3 R p b 2 4 x L 1 Z v b H V u d G F y e U x l Y X Z l c n M v U G l 2 b 3 R l Z C B D b 2 x 1 b W 4 u e 0 N v b n R y b 2 w g V 2 9 t Z W 4 s M X 0 m c X V v d D s s J n F 1 b 3 Q 7 U 2 V j d G l v b j E v V m 9 s d W 5 0 Y X J 5 T G V h d m V y c y 9 Q a X Z v d G V k I E N v b H V t b i 5 7 Q 2 9 u d H J v b C B C Q U 1 F L D J 9 J n F 1 b 3 Q 7 L C Z x d W 9 0 O 1 N l Y 3 R p b 2 4 x L 1 Z v b H V u d G F y e U x l Y X Z l c n M v U G l 2 b 3 R l Z C B D b 2 x 1 b W 4 u e 0 N v b n R y b 2 w g R G l z Y W J s Z W Q s M 3 0 m c X V v d D s s J n F 1 b 3 Q 7 U 2 V j d G l v b j E v V m 9 s d W 5 0 Y X J 5 T G V h d m V y c y 9 Q a X Z v d G V k I E N v b H V t b i 5 7 Q 2 9 u d H J v b C B U b 3 R h b C w 0 f S Z x d W 9 0 O y w m c X V v d D t T Z W N 0 a W 9 u M S 9 W b 2 x 1 b n R h c n l M Z W F 2 Z X J z L 1 B p d m 9 0 Z W Q g Q 2 9 s d W 1 u L n t G U l M g U 3 R h Z m Y g V 2 9 t Z W 4 s N X 0 m c X V v d D s s J n F 1 b 3 Q 7 U 2 V j d G l v b j E v V m 9 s d W 5 0 Y X J 5 T G V h d m V y c y 9 Q a X Z v d G V k I E N v b H V t b i 5 7 R l J T I F N 0 Y W Z m I E J B T U U s N n 0 m c X V v d D s s J n F 1 b 3 Q 7 U 2 V j d G l v b j E v V m 9 s d W 5 0 Y X J 5 T G V h d m V y c y 9 Q a X Z v d G V k I E N v b H V t b i 5 7 R l J T I F N 0 Y W Z m I E R p c 2 F i b G V k L D d 9 J n F 1 b 3 Q 7 L C Z x d W 9 0 O 1 N l Y 3 R p b 2 4 x L 1 Z v b H V u d G F y e U x l Y X Z l c n M v U G l 2 b 3 R l Z C B D b 2 x 1 b W 4 u e 0 Z S U y B T d G F m Z i B U b 3 R h b C w 4 f S Z x d W 9 0 O y w m c X V v d D t T Z W N 0 a W 9 u M S 9 W b 2 x 1 b n R h c n l M Z W F 2 Z X J z L 1 B p d m 9 0 Z W Q g Q 2 9 s d W 1 u L n t P c G V y Y X R p b 2 5 h b C B X b 2 1 l b i w 5 f S Z x d W 9 0 O y w m c X V v d D t T Z W N 0 a W 9 u M S 9 W b 2 x 1 b n R h c n l M Z W F 2 Z X J z L 1 B p d m 9 0 Z W Q g Q 2 9 s d W 1 u L n t P c G V y Y X R p b 2 5 h b C B C Q U 1 F L D E w f S Z x d W 9 0 O y w m c X V v d D t T Z W N 0 a W 9 u M S 9 W b 2 x 1 b n R h c n l M Z W F 2 Z X J z L 1 B p d m 9 0 Z W Q g Q 2 9 s d W 1 u L n t P c G V y Y X R p b 2 5 h b C B E a X N h Y m x l Z C w x M X 0 m c X V v d D s s J n F 1 b 3 Q 7 U 2 V j d G l v b j E v V m 9 s d W 5 0 Y X J 5 T G V h d m V y c y 9 Q a X Z v d G V k I E N v b H V t b i 5 7 T 3 B l c m F 0 a W 9 u Y W w g V G 9 0 Y W w s M T J 9 J n F 1 b 3 Q 7 X S w m c X V v d D t S Z W x h d G l v b n N o a X B J b m Z v J n F 1 b 3 Q 7 O l t d f S I g L z 4 8 L 1 N 0 Y W J s Z U V u d H J p Z X M + P C 9 J d G V t P j x J d G V t P j x J d G V t T G 9 j Y X R p b 2 4 + P E l 0 Z W 1 U e X B l P k Z v c m 1 1 b G E 8 L 0 l 0 Z W 1 U e X B l P j x J d G V t U G F 0 a D 5 T Z W N 0 a W 9 u M S 9 U b 3 A l M j B F Y X J u Z X J z P C 9 J d G V t U G F 0 a D 4 8 L 0 l 0 Z W 1 M b 2 N h d G l v b j 4 8 U 3 R h Y m x l R W 5 0 c m l l c z 4 8 R W 5 0 c n k g V H l w Z T 0 i R m l s b E V y c m 9 y Q 2 9 1 b n Q i I F Z h b H V l P S J s M C I g L z 4 8 R W 5 0 c n k g V H l w Z T 0 i Q n V m Z m V y T m V 4 d F J l Z n J l c 2 g i I F Z h b H V l P S J s M S I g L z 4 8 R W 5 0 c n k g V H l w Z T 0 i R m l s b E V u Y W J s Z W Q i I F Z h b H V l P S J s M S I g L z 4 8 R W 5 0 c n k g V H l w Z T 0 i R m l s b G V k Q 2 9 t c G x l d G V S Z X N 1 b H R U b 1 d v c m t z a G V l d C I g V m F s d W U 9 I m w x I i A v P j x F b n R y e S B U e X B l P S J G a W x s T G F z d F V w Z G F 0 Z W Q i I F Z h b H V l P S J k M j A y N S 0 w O C 0 x N V Q w O D o 0 O T o 0 M C 4 w N D Y 3 O D U 4 W i I g L z 4 8 R W 5 0 c n k g V H l w Z T 0 i R m l s b F R v R G F 0 Y U 1 v Z G V s R W 5 h Y m x l Z C I g V m F s d W U 9 I m w w I i A v P j x F b n R y e S B U e X B l P S J J c 1 B y a X Z h d G U i I F Z h b H V l P S J s M C I g L z 4 8 R W 5 0 c n k g V H l w Z T 0 i U X V l c n l J R C I g V m F s d W U 9 I n M z Z D M z M W E 2 Y i 1 l N 2 Q 4 L T Q z Z m I t O T E y M C 0 y O T R m M T d j M W Q 1 N j Q i I C 8 + P E V u d H J 5 I F R 5 c G U 9 I l J l Y 2 9 2 Z X J 5 V G F y Z 2 V 0 Q 2 9 s d W 1 u I i B W Y W x 1 Z T 0 i b D E i I C 8 + P E V u d H J 5 I F R 5 c G U 9 I l J l Y 2 9 2 Z X J 5 V G F y Z 2 V 0 U m 9 3 I i B W Y W x 1 Z T 0 i b D E i I C 8 + P E V u d H J 5 I F R 5 c G U 9 I l J l Y 2 9 2 Z X J 5 V G F y Z 2 V 0 U 2 h l Z X Q i I F Z h b H V l P S J z U 2 h l Z X Q y I i A v P j x F b n R y e S B U e X B l P S J G a W x s Q 2 9 s d W 1 u V H l w Z X M i I F Z h b H V l P S J z Q m d J Q 0 F n S U N B Z 0 l D Q W d J Q 0 F n P T 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U b 3 B f R W F y b m V y c y I g L z 4 8 R W 5 0 c n k g V H l w Z T 0 i R m l s b E V y c m 9 y Q 2 9 k Z S I g V m F s d W U 9 I n N V b m t u b 3 d u I i A v P j x F b n R y e S B U e X B l P S J G a W x s Q 2 9 s d W 1 u T m F t Z X M i I F Z h b H V l P S J z W y Z x d W 9 0 O 3 l 5 e X l t b S Z x d W 9 0 O y w m c X V v d D t G U l M g V 2 9 t Z W 4 m c X V v d D s s J n F 1 b 3 Q 7 R l J T I E J B T U U m c X V v d D s s J n F 1 b 3 Q 7 R l J T I E R p c 2 F i b G V k J n F 1 b 3 Q 7 L C Z x d W 9 0 O 0 Z S U y B U b 3 R h b C Z x d W 9 0 O y w m c X V v d D t D b 2 5 0 c m 9 s I F d v b W V u J n F 1 b 3 Q 7 L C Z x d W 9 0 O 0 N v b n R y b 2 w g Q k F N R S Z x d W 9 0 O y w m c X V v d D t D b 2 5 0 c m 9 s I E R p c 2 F i b G V k J n F 1 b 3 Q 7 L C Z x d W 9 0 O 0 N v b n R y b 2 w g V G 9 0 Y W w m c X V v d D s s J n F 1 b 3 Q 7 T 3 B l c m F 0 a W 9 u Y W w g V 2 9 t Z W 4 m c X V v d D s s J n F 1 b 3 Q 7 T 3 B l c m F 0 a W 9 u Y W w g Q k F N R S Z x d W 9 0 O y w m c X V v d D t P c G V y Y X R p b 2 5 h b C B E a X N h Y m x l Z C Z x d W 9 0 O y w m c X V v d D t P c G V y Y X R p b 2 5 h b C B U b 3 R h b C Z x d W 9 0 O 1 0 i I C 8 + P E V u d H J 5 I F R 5 c G U 9 I k Z p b G x D b 3 V u d C I g V m F s d W U 9 I m w 3 M i I g L z 4 8 R W 5 0 c n k g V H l w Z T 0 i R m l s b F N 0 Y X R 1 c y I g V m F s d W U 9 I n N D b 2 1 w b G V 0 Z S I g L z 4 8 R W 5 0 c n k g V H l w Z T 0 i Q W R k Z W R U b 0 R h d G F N b 2 R l b C I g V m F s d W U 9 I m w w I i A v P j x F b n R y e S B U e X B l P S J S Z W x h d G l v b n N o a X B J b m Z v Q 2 9 u d G F p b m V y I i B W Y W x 1 Z T 0 i c 3 s m c X V v d D t j b 2 x 1 b W 5 D b 3 V u d C Z x d W 9 0 O z o x M y w m c X V v d D t r Z X l D b 2 x 1 b W 5 O Y W 1 l c y Z x d W 9 0 O z p b X S w m c X V v d D t x d W V y e V J l b G F 0 a W 9 u c 2 h p c H M m c X V v d D s 6 W 1 0 s J n F 1 b 3 Q 7 Y 2 9 s d W 1 u S W R l b n R p d G l l c y Z x d W 9 0 O z p b J n F 1 b 3 Q 7 U 2 V j d G l v b j E v V G 9 w I E V h c m 5 l c n M v Q X V 0 b 1 J l b W 9 2 Z W R D b 2 x 1 b W 5 z M S 5 7 e X l 5 e W 1 t L D B 9 J n F 1 b 3 Q 7 L C Z x d W 9 0 O 1 N l Y 3 R p b 2 4 x L 1 R v c C B F Y X J u Z X J z L 0 F 1 d G 9 S Z W 1 v d m V k Q 2 9 s d W 1 u c z E u e 0 Z S U y B X b 2 1 l b i w x f S Z x d W 9 0 O y w m c X V v d D t T Z W N 0 a W 9 u M S 9 U b 3 A g R W F y b m V y c y 9 B d X R v U m V t b 3 Z l Z E N v b H V t b n M x L n t G U l M g Q k F N R S w y f S Z x d W 9 0 O y w m c X V v d D t T Z W N 0 a W 9 u M S 9 U b 3 A g R W F y b m V y c y 9 B d X R v U m V t b 3 Z l Z E N v b H V t b n M x L n t G U l M g R G l z Y W J s Z W Q s M 3 0 m c X V v d D s s J n F 1 b 3 Q 7 U 2 V j d G l v b j E v V G 9 w I E V h c m 5 l c n M v Q X V 0 b 1 J l b W 9 2 Z W R D b 2 x 1 b W 5 z M S 5 7 R l J T I F R v d G F s L D R 9 J n F 1 b 3 Q 7 L C Z x d W 9 0 O 1 N l Y 3 R p b 2 4 x L 1 R v c C B F Y X J u Z X J z L 0 F 1 d G 9 S Z W 1 v d m V k Q 2 9 s d W 1 u c z E u e 0 N v b n R y b 2 w g V 2 9 t Z W 4 s N X 0 m c X V v d D s s J n F 1 b 3 Q 7 U 2 V j d G l v b j E v V G 9 w I E V h c m 5 l c n M v Q X V 0 b 1 J l b W 9 2 Z W R D b 2 x 1 b W 5 z M S 5 7 Q 2 9 u d H J v b C B C Q U 1 F L D Z 9 J n F 1 b 3 Q 7 L C Z x d W 9 0 O 1 N l Y 3 R p b 2 4 x L 1 R v c C B F Y X J u Z X J z L 0 F 1 d G 9 S Z W 1 v d m V k Q 2 9 s d W 1 u c z E u e 0 N v b n R y b 2 w g R G l z Y W J s Z W Q s N 3 0 m c X V v d D s s J n F 1 b 3 Q 7 U 2 V j d G l v b j E v V G 9 w I E V h c m 5 l c n M v Q X V 0 b 1 J l b W 9 2 Z W R D b 2 x 1 b W 5 z M S 5 7 Q 2 9 u d H J v b C B U b 3 R h b C w 4 f S Z x d W 9 0 O y w m c X V v d D t T Z W N 0 a W 9 u M S 9 U b 3 A g R W F y b m V y c y 9 B d X R v U m V t b 3 Z l Z E N v b H V t b n M x L n t P c G V y Y X R p b 2 5 h b C B X b 2 1 l b i w 5 f S Z x d W 9 0 O y w m c X V v d D t T Z W N 0 a W 9 u M S 9 U b 3 A g R W F y b m V y c y 9 B d X R v U m V t b 3 Z l Z E N v b H V t b n M x L n t P c G V y Y X R p b 2 5 h b C B C Q U 1 F L D E w f S Z x d W 9 0 O y w m c X V v d D t T Z W N 0 a W 9 u M S 9 U b 3 A g R W F y b m V y c y 9 B d X R v U m V t b 3 Z l Z E N v b H V t b n M x L n t P c G V y Y X R p b 2 5 h b C B E a X N h Y m x l Z C w x M X 0 m c X V v d D s s J n F 1 b 3 Q 7 U 2 V j d G l v b j E v V G 9 w I E V h c m 5 l c n M v Q X V 0 b 1 J l b W 9 2 Z W R D b 2 x 1 b W 5 z M S 5 7 T 3 B l c m F 0 a W 9 u Y W w g V G 9 0 Y W w s M T J 9 J n F 1 b 3 Q 7 X S w m c X V v d D t D b 2 x 1 b W 5 D b 3 V u d C Z x d W 9 0 O z o x M y w m c X V v d D t L Z X l D b 2 x 1 b W 5 O Y W 1 l c y Z x d W 9 0 O z p b X S w m c X V v d D t D b 2 x 1 b W 5 J Z G V u d G l 0 a W V z J n F 1 b 3 Q 7 O l s m c X V v d D t T Z W N 0 a W 9 u M S 9 U b 3 A g R W F y b m V y c y 9 B d X R v U m V t b 3 Z l Z E N v b H V t b n M x L n t 5 e X l 5 b W 0 s M H 0 m c X V v d D s s J n F 1 b 3 Q 7 U 2 V j d G l v b j E v V G 9 w I E V h c m 5 l c n M v Q X V 0 b 1 J l b W 9 2 Z W R D b 2 x 1 b W 5 z M S 5 7 R l J T I F d v b W V u L D F 9 J n F 1 b 3 Q 7 L C Z x d W 9 0 O 1 N l Y 3 R p b 2 4 x L 1 R v c C B F Y X J u Z X J z L 0 F 1 d G 9 S Z W 1 v d m V k Q 2 9 s d W 1 u c z E u e 0 Z S U y B C Q U 1 F L D J 9 J n F 1 b 3 Q 7 L C Z x d W 9 0 O 1 N l Y 3 R p b 2 4 x L 1 R v c C B F Y X J u Z X J z L 0 F 1 d G 9 S Z W 1 v d m V k Q 2 9 s d W 1 u c z E u e 0 Z S U y B E a X N h Y m x l Z C w z f S Z x d W 9 0 O y w m c X V v d D t T Z W N 0 a W 9 u M S 9 U b 3 A g R W F y b m V y c y 9 B d X R v U m V t b 3 Z l Z E N v b H V t b n M x L n t G U l M g V G 9 0 Y W w s N H 0 m c X V v d D s s J n F 1 b 3 Q 7 U 2 V j d G l v b j E v V G 9 w I E V h c m 5 l c n M v Q X V 0 b 1 J l b W 9 2 Z W R D b 2 x 1 b W 5 z M S 5 7 Q 2 9 u d H J v b C B X b 2 1 l b i w 1 f S Z x d W 9 0 O y w m c X V v d D t T Z W N 0 a W 9 u M S 9 U b 3 A g R W F y b m V y c y 9 B d X R v U m V t b 3 Z l Z E N v b H V t b n M x L n t D b 2 5 0 c m 9 s I E J B T U U s N n 0 m c X V v d D s s J n F 1 b 3 Q 7 U 2 V j d G l v b j E v V G 9 w I E V h c m 5 l c n M v Q X V 0 b 1 J l b W 9 2 Z W R D b 2 x 1 b W 5 z M S 5 7 Q 2 9 u d H J v b C B E a X N h Y m x l Z C w 3 f S Z x d W 9 0 O y w m c X V v d D t T Z W N 0 a W 9 u M S 9 U b 3 A g R W F y b m V y c y 9 B d X R v U m V t b 3 Z l Z E N v b H V t b n M x L n t D b 2 5 0 c m 9 s I F R v d G F s L D h 9 J n F 1 b 3 Q 7 L C Z x d W 9 0 O 1 N l Y 3 R p b 2 4 x L 1 R v c C B F Y X J u Z X J z L 0 F 1 d G 9 S Z W 1 v d m V k Q 2 9 s d W 1 u c z E u e 0 9 w Z X J h d G l v b m F s I F d v b W V u L D l 9 J n F 1 b 3 Q 7 L C Z x d W 9 0 O 1 N l Y 3 R p b 2 4 x L 1 R v c C B F Y X J u Z X J z L 0 F 1 d G 9 S Z W 1 v d m V k Q 2 9 s d W 1 u c z E u e 0 9 w Z X J h d G l v b m F s I E J B T U U s M T B 9 J n F 1 b 3 Q 7 L C Z x d W 9 0 O 1 N l Y 3 R p b 2 4 x L 1 R v c C B F Y X J u Z X J z L 0 F 1 d G 9 S Z W 1 v d m V k Q 2 9 s d W 1 u c z E u e 0 9 w Z X J h d G l v b m F s I E R p c 2 F i b G V k L D E x f S Z x d W 9 0 O y w m c X V v d D t T Z W N 0 a W 9 u M S 9 U b 3 A g R W F y b m V y c y 9 B d X R v U m V t b 3 Z l Z E N v b H V t b n M x L n t P c G V y Y X R p b 2 5 h b C B U b 3 R h b C w x M n 0 m c X V v d D t d L C Z x d W 9 0 O 1 J l b G F 0 a W 9 u c 2 h p c E l u Z m 8 m c X V v d D s 6 W 1 1 9 I i A v P j w v U 3 R h Y m x l R W 5 0 c m l l c z 4 8 L 0 l 0 Z W 0 + P E l 0 Z W 0 + P E l 0 Z W 1 M b 2 N h d G l v b j 4 8 S X R l b V R 5 c G U + R m 9 y b X V s Y T w v S X R l b V R 5 c G U + P E l 0 Z W 1 Q Y X R o P l N l Y 3 R p b 2 4 x L 1 N 0 Y X R p b 2 4 l M j B B Y 3 R p d m l 0 e S U y M E l u Z G l j Y X R v c n M 8 L 0 l 0 Z W 1 Q Y X R o P j w v S X R l b U x v Y 2 F 0 a W 9 u P j x T d G F i b G V F b n R y a W V z P j x F b n R y e S B U e X B l P S J G a W x s R X J y b 3 J D b 3 V u d C I g V m F s d W U 9 I m w w I i A v P j x F b n R y e S B U e X B l P S J C d W Z m Z X J O Z X h 0 U m V m c m V z a C I g V m F s d W U 9 I m w x I i A v P j x F b n R y e S B U e X B l P S J G a W x s R W 5 h Y m x l Z C I g V m F s d W U 9 I m w w I i A v P j x F b n R y e S B U e X B l P S J G a W x s Z W R D b 2 1 w b G V 0 Z V J l c 3 V s d F R v V 2 9 y a 3 N o Z W V 0 I i B W Y W x 1 Z T 0 i b D E i I C 8 + P E V u d H J 5 I F R 5 c G U 9 I k Z p b G x M Y X N 0 V X B k Y X R l Z C I g V m F s d W U 9 I m Q y M D I 1 L T A 4 L T E 1 V D A 4 O j Q 5 O j Q w L j I 1 M z E 4 O D V a I i A v P j x F b n R y e S B U e X B l P S J G a W x s V G 9 E Y X R h T W 9 k Z W x F b m F i b G V k I i B W Y W x 1 Z T 0 i b D A i I C 8 + P E V u d H J 5 I F R 5 c G U 9 I k l z U H J p d m F 0 Z S I g V m F s d W U 9 I m w w I i A v P j x F b n R y e S B U e X B l P S J R d W V y e U l E I i B W Y W x 1 Z T 0 i c 2 E 2 Z D A y Y 2 Z l L T l j O W E t N D Q z Y y 0 4 Z j I 1 L T I 3 Z W Y w Z D l h N D A 0 M y I g L z 4 8 R W 5 0 c n k g V H l w Z T 0 i R m l s b E N v b H V t b l R 5 c G V z I i B W Y W x 1 Z T 0 i c 0 J n S U N B Z 0 l D Q W d J Q 0 F n S U N C Q V E 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Z p b G x F c n J v c k N v Z G U i I F Z h b H V l P S J z V W 5 r b m 9 3 b i I g L z 4 8 R W 5 0 c n k g V H l w Z T 0 i R m l s b E N v b H V t b k 5 h b W V z I i B W Y W x 1 Z T 0 i c 1 s m c X V v d D t Z W V l Z T U 0 m c X V v d D s s J n F 1 b 3 Q 7 S E Z T V i B k b 2 5 l J n F 1 b 3 Q 7 L C Z x d W 9 0 O 0 h G U 1 Y g a W 5 j b 2 1 w b G V 0 Z S Z x d W 9 0 O y w m c X V v d D t D R l M g Q W N 0 a X Z p d H k m c X V v d D s s J n F 1 b 3 Q 7 Q 2 9 t b X V u a X R 5 I E V u Z 2 F n Z W 1 l b n Q m c X V v d D s s J n F 1 b 3 Q 7 V m l z d W F s I E F 1 Z G l 0 c y Z x d W 9 0 O y w m c X V v d D t I e W R y Y W 5 0 I E l u c 3 B l Y 3 R p b 2 5 z J n F 1 b 3 Q 7 L C Z x d W 9 0 O 0 Z p c m U g U 2 F m Z X R 5 I E N o Z W N r c y Z x d W 9 0 O y w m c X V v d D s 3 K D I p Z C B 2 a X N p d H M m c X V v d D s s J n F 1 b 3 Q 7 Q W x s Z W d l Z C B G a X J l I F J p c 2 s m c X V v d D s s J n F 1 b 3 Q 7 Q X J 0 a W N s Z S A z M S B S Z S 1 2 a X N p d H M m c X V v d D s s J n F 1 b 3 Q 7 U 2 h l b H R l c m V k I E h v d X N p b m c g S m 9 p b n Q g V m l z a X R z J n F 1 b 3 Q 7 L C Z x d W 9 0 O 1 R p b W V T c G V u d E 9 u U H J l d m V u d G l v b i U m c X V v d D s s J n F 1 b 3 Q 7 V G l t Z V N w Z W 5 0 T 2 5 Q c m 9 0 Z W N 0 a W 9 u J S Z x d W 9 0 O 1 0 i I C 8 + P E V u d H J 5 I F R 5 c G U 9 I k Z p b G x D b 3 V u d C I g V m F s d W U 9 I m w 3 M S I g L z 4 8 R W 5 0 c n k g V H l w Z T 0 i R m l s b F N 0 Y X R 1 c y I g V m F s d W U 9 I n N D b 2 1 w b G V 0 Z S I g L z 4 8 R W 5 0 c n k g V H l w Z T 0 i Q W R k Z W R U b 0 R h d G F N b 2 R l b C I g V m F s d W U 9 I m w w I i A v P j x F b n R y e S B U e X B l P S J S Z W x h d G l v b n N o a X B J b m Z v Q 2 9 u d G F p b m V y I i B W Y W x 1 Z T 0 i c 3 s m c X V v d D t j b 2 x 1 b W 5 D b 3 V u d C Z x d W 9 0 O z o x N C w m c X V v d D t r Z X l D b 2 x 1 b W 5 O Y W 1 l c y Z x d W 9 0 O z p b X S w m c X V v d D t x d W V y e V J l b G F 0 a W 9 u c 2 h p c H M m c X V v d D s 6 W 1 0 s J n F 1 b 3 Q 7 Y 2 9 s d W 1 u S W R l b n R p d G l l c y Z x d W 9 0 O z p b J n F 1 b 3 Q 7 U 2 V j d G l v b j E v U 3 R h d G l v b i B B Y 3 R p d m l 0 e S B J b m R p Y 2 F 0 b 3 J z L 0 F 1 d G 9 S Z W 1 v d m V k Q 2 9 s d W 1 u c z E u e 1 l Z W V l N T S w w f S Z x d W 9 0 O y w m c X V v d D t T Z W N 0 a W 9 u M S 9 T d G F 0 a W 9 u I E F j d G l 2 a X R 5 I E l u Z G l j Y X R v c n M v Q X V 0 b 1 J l b W 9 2 Z W R D b 2 x 1 b W 5 z M S 5 7 S E Z T V i B k b 2 5 l L D F 9 J n F 1 b 3 Q 7 L C Z x d W 9 0 O 1 N l Y 3 R p b 2 4 x L 1 N 0 Y X R p b 2 4 g Q W N 0 a X Z p d H k g S W 5 k a W N h d G 9 y c y 9 B d X R v U m V t b 3 Z l Z E N v b H V t b n M x L n t I R l N W I G l u Y 2 9 t c G x l d G U s M n 0 m c X V v d D s s J n F 1 b 3 Q 7 U 2 V j d G l v b j E v U 3 R h d G l v b i B B Y 3 R p d m l 0 e S B J b m R p Y 2 F 0 b 3 J z L 0 F 1 d G 9 S Z W 1 v d m V k Q 2 9 s d W 1 u c z E u e 0 N G U y B B Y 3 R p d m l 0 e S w z f S Z x d W 9 0 O y w m c X V v d D t T Z W N 0 a W 9 u M S 9 T d G F 0 a W 9 u I E F j d G l 2 a X R 5 I E l u Z G l j Y X R v c n M v Q X V 0 b 1 J l b W 9 2 Z W R D b 2 x 1 b W 5 z M S 5 7 Q 2 9 t b X V u a X R 5 I E V u Z 2 F n Z W 1 l b n Q s N H 0 m c X V v d D s s J n F 1 b 3 Q 7 U 2 V j d G l v b j E v U 3 R h d G l v b i B B Y 3 R p d m l 0 e S B J b m R p Y 2 F 0 b 3 J z L 0 F 1 d G 9 S Z W 1 v d m V k Q 2 9 s d W 1 u c z E u e 1 Z p c 3 V h b C B B d W R p d H M s N X 0 m c X V v d D s s J n F 1 b 3 Q 7 U 2 V j d G l v b j E v U 3 R h d G l v b i B B Y 3 R p d m l 0 e S B J b m R p Y 2 F 0 b 3 J z L 0 F 1 d G 9 S Z W 1 v d m V k Q 2 9 s d W 1 u c z E u e 0 h 5 Z H J h b n Q g S W 5 z c G V j d G l v b n M s N n 0 m c X V v d D s s J n F 1 b 3 Q 7 U 2 V j d G l v b j E v U 3 R h d G l v b i B B Y 3 R p d m l 0 e S B J b m R p Y 2 F 0 b 3 J z L 0 F 1 d G 9 S Z W 1 v d m V k Q 2 9 s d W 1 u c z E u e 0 Z p c m U g U 2 F m Z X R 5 I E N o Z W N r c y w 3 f S Z x d W 9 0 O y w m c X V v d D t T Z W N 0 a W 9 u M S 9 T d G F 0 a W 9 u I E F j d G l 2 a X R 5 I E l u Z G l j Y X R v c n M v Q X V 0 b 1 J l b W 9 2 Z W R D b 2 x 1 b W 5 z M S 5 7 N y g y K W Q g d m l z a X R z L D h 9 J n F 1 b 3 Q 7 L C Z x d W 9 0 O 1 N l Y 3 R p b 2 4 x L 1 N 0 Y X R p b 2 4 g Q W N 0 a X Z p d H k g S W 5 k a W N h d G 9 y c y 9 B d X R v U m V t b 3 Z l Z E N v b H V t b n M x L n t B b G x l Z 2 V k I E Z p c m U g U m l z a y w 5 f S Z x d W 9 0 O y w m c X V v d D t T Z W N 0 a W 9 u M S 9 T d G F 0 a W 9 u I E F j d G l 2 a X R 5 I E l u Z G l j Y X R v c n M v Q X V 0 b 1 J l b W 9 2 Z W R D b 2 x 1 b W 5 z M S 5 7 Q X J 0 a W N s Z S A z M S B S Z S 1 2 a X N p d H M s M T B 9 J n F 1 b 3 Q 7 L C Z x d W 9 0 O 1 N l Y 3 R p b 2 4 x L 1 N 0 Y X R p b 2 4 g Q W N 0 a X Z p d H k g S W 5 k a W N h d G 9 y c y 9 B d X R v U m V t b 3 Z l Z E N v b H V t b n M x L n t T a G V s d G V y Z W Q g S G 9 1 c 2 l u Z y B K b 2 l u d C B W a X N p d H M s M T F 9 J n F 1 b 3 Q 7 L C Z x d W 9 0 O 1 N l Y 3 R p b 2 4 x L 1 N 0 Y X R p b 2 4 g Q W N 0 a X Z p d H k g S W 5 k a W N h d G 9 y c y 9 B d X R v U m V t b 3 Z l Z E N v b H V t b n M x L n t U a W 1 l U 3 B l b n R P b l B y Z X Z l b n R p b 2 4 l L D E y f S Z x d W 9 0 O y w m c X V v d D t T Z W N 0 a W 9 u M S 9 T d G F 0 a W 9 u I E F j d G l 2 a X R 5 I E l u Z G l j Y X R v c n M v Q X V 0 b 1 J l b W 9 2 Z W R D b 2 x 1 b W 5 z M S 5 7 V G l t Z V N w Z W 5 0 T 2 5 Q c m 9 0 Z W N 0 a W 9 u J S w x M 3 0 m c X V v d D t d L C Z x d W 9 0 O 0 N v b H V t b k N v d W 5 0 J n F 1 b 3 Q 7 O j E 0 L C Z x d W 9 0 O 0 t l e U N v b H V t b k 5 h b W V z J n F 1 b 3 Q 7 O l t d L C Z x d W 9 0 O 0 N v b H V t b k l k Z W 5 0 a X R p Z X M m c X V v d D s 6 W y Z x d W 9 0 O 1 N l Y 3 R p b 2 4 x L 1 N 0 Y X R p b 2 4 g Q W N 0 a X Z p d H k g S W 5 k a W N h d G 9 y c y 9 B d X R v U m V t b 3 Z l Z E N v b H V t b n M x L n t Z W V l Z T U 0 s M H 0 m c X V v d D s s J n F 1 b 3 Q 7 U 2 V j d G l v b j E v U 3 R h d G l v b i B B Y 3 R p d m l 0 e S B J b m R p Y 2 F 0 b 3 J z L 0 F 1 d G 9 S Z W 1 v d m V k Q 2 9 s d W 1 u c z E u e 0 h G U 1 Y g Z G 9 u Z S w x f S Z x d W 9 0 O y w m c X V v d D t T Z W N 0 a W 9 u M S 9 T d G F 0 a W 9 u I E F j d G l 2 a X R 5 I E l u Z G l j Y X R v c n M v Q X V 0 b 1 J l b W 9 2 Z W R D b 2 x 1 b W 5 z M S 5 7 S E Z T V i B p b m N v b X B s Z X R l L D J 9 J n F 1 b 3 Q 7 L C Z x d W 9 0 O 1 N l Y 3 R p b 2 4 x L 1 N 0 Y X R p b 2 4 g Q W N 0 a X Z p d H k g S W 5 k a W N h d G 9 y c y 9 B d X R v U m V t b 3 Z l Z E N v b H V t b n M x L n t D R l M g Q W N 0 a X Z p d H k s M 3 0 m c X V v d D s s J n F 1 b 3 Q 7 U 2 V j d G l v b j E v U 3 R h d G l v b i B B Y 3 R p d m l 0 e S B J b m R p Y 2 F 0 b 3 J z L 0 F 1 d G 9 S Z W 1 v d m V k Q 2 9 s d W 1 u c z E u e 0 N v b W 1 1 b m l 0 e S B F b m d h Z 2 V t Z W 5 0 L D R 9 J n F 1 b 3 Q 7 L C Z x d W 9 0 O 1 N l Y 3 R p b 2 4 x L 1 N 0 Y X R p b 2 4 g Q W N 0 a X Z p d H k g S W 5 k a W N h d G 9 y c y 9 B d X R v U m V t b 3 Z l Z E N v b H V t b n M x L n t W a X N 1 Y W w g Q X V k a X R z L D V 9 J n F 1 b 3 Q 7 L C Z x d W 9 0 O 1 N l Y 3 R p b 2 4 x L 1 N 0 Y X R p b 2 4 g Q W N 0 a X Z p d H k g S W 5 k a W N h d G 9 y c y 9 B d X R v U m V t b 3 Z l Z E N v b H V t b n M x L n t I e W R y Y W 5 0 I E l u c 3 B l Y 3 R p b 2 5 z L D Z 9 J n F 1 b 3 Q 7 L C Z x d W 9 0 O 1 N l Y 3 R p b 2 4 x L 1 N 0 Y X R p b 2 4 g Q W N 0 a X Z p d H k g S W 5 k a W N h d G 9 y c y 9 B d X R v U m V t b 3 Z l Z E N v b H V t b n M x L n t G a X J l I F N h Z m V 0 e S B D a G V j a 3 M s N 3 0 m c X V v d D s s J n F 1 b 3 Q 7 U 2 V j d G l v b j E v U 3 R h d G l v b i B B Y 3 R p d m l 0 e S B J b m R p Y 2 F 0 b 3 J z L 0 F 1 d G 9 S Z W 1 v d m V k Q 2 9 s d W 1 u c z E u e z c o M i l k I H Z p c 2 l 0 c y w 4 f S Z x d W 9 0 O y w m c X V v d D t T Z W N 0 a W 9 u M S 9 T d G F 0 a W 9 u I E F j d G l 2 a X R 5 I E l u Z G l j Y X R v c n M v Q X V 0 b 1 J l b W 9 2 Z W R D b 2 x 1 b W 5 z M S 5 7 Q W x s Z W d l Z C B G a X J l I F J p c 2 s s O X 0 m c X V v d D s s J n F 1 b 3 Q 7 U 2 V j d G l v b j E v U 3 R h d G l v b i B B Y 3 R p d m l 0 e S B J b m R p Y 2 F 0 b 3 J z L 0 F 1 d G 9 S Z W 1 v d m V k Q 2 9 s d W 1 u c z E u e 0 F y d G l j b G U g M z E g U m U t d m l z a X R z L D E w f S Z x d W 9 0 O y w m c X V v d D t T Z W N 0 a W 9 u M S 9 T d G F 0 a W 9 u I E F j d G l 2 a X R 5 I E l u Z G l j Y X R v c n M v Q X V 0 b 1 J l b W 9 2 Z W R D b 2 x 1 b W 5 z M S 5 7 U 2 h l b H R l c m V k I E h v d X N p b m c g S m 9 p b n Q g V m l z a X R z L D E x f S Z x d W 9 0 O y w m c X V v d D t T Z W N 0 a W 9 u M S 9 T d G F 0 a W 9 u I E F j d G l 2 a X R 5 I E l u Z G l j Y X R v c n M v Q X V 0 b 1 J l b W 9 2 Z W R D b 2 x 1 b W 5 z M S 5 7 V G l t Z V N w Z W 5 0 T 2 5 Q c m V 2 Z W 5 0 a W 9 u J S w x M n 0 m c X V v d D s s J n F 1 b 3 Q 7 U 2 V j d G l v b j E v U 3 R h d G l v b i B B Y 3 R p d m l 0 e S B J b m R p Y 2 F 0 b 3 J z L 0 F 1 d G 9 S Z W 1 v d m V k Q 2 9 s d W 1 u c z E u e 1 R p b W V T c G V u d E 9 u U H J v d G V j d G l v b i U s M T N 9 J n F 1 b 3 Q 7 X S w m c X V v d D t S Z W x h d G l v b n N o a X B J b m Z v J n F 1 b 3 Q 7 O l t d f S I g L z 4 8 L 1 N 0 Y W J s Z U V u d H J p Z X M + P C 9 J d G V t P j x J d G V t P j x J d G V t T G 9 j Y X R p b 2 4 + P E l 0 Z W 1 U e X B l P k Z v c m 1 1 b G E 8 L 0 l 0 Z W 1 U e X B l P j x J d G V t U G F 0 a D 5 T Z W N 0 a W 9 u M S 9 Q c m 9 t b 3 R p b 2 5 z P C 9 J d G V t U G F 0 a D 4 8 L 0 l 0 Z W 1 M b 2 N h d G l v b j 4 8 U 3 R h Y m x l R W 5 0 c m l l c z 4 8 R W 5 0 c n k g V H l w Z T 0 i R m l s b E V y c m 9 y Q 2 9 1 b n Q i I F Z h b H V l P S J s M C I g L z 4 8 R W 5 0 c n k g V H l w Z T 0 i Q n V m Z m V y T m V 4 d F J l Z n J l c 2 g i I F Z h b H V l P S J s M S I g L z 4 8 R W 5 0 c n k g V H l w Z T 0 i R m l s b E V u Y W J s Z W Q i I F Z h b H V l P S J s M S I g L z 4 8 R W 5 0 c n k g V H l w Z T 0 i R m l s b G V k Q 2 9 t c G x l d G V S Z X N 1 b H R U b 1 d v c m t z a G V l d C I g V m F s d W U 9 I m w x I i A v P j x F b n R y e S B U e X B l P S J G a W x s T G F z d F V w Z G F 0 Z W Q i I F Z h b H V l P S J k M j A y N S 0 w O C 0 x N V Q w O D o 0 O T o z N i 4 x M z c 4 N T c w W i I g L z 4 8 R W 5 0 c n k g V H l w Z T 0 i R m l s b F R v R G F 0 Y U 1 v Z G V s R W 5 h Y m x l Z C I g V m F s d W U 9 I m w x I i A v P j x F b n R y e S B U e X B l P S J J c 1 B y a X Z h d G U i I F Z h b H V l P S J s M C I g L z 4 8 R W 5 0 c n k g V H l w Z T 0 i U X V l c n l J R C I g V m F s d W U 9 I n M 3 Y T c 0 O G J l Y i 0 z N j J j L T Q 0 N 2 U t Y j k y Z S 0 w Z T Z i M T N i N m I 3 O T c i I C 8 + P E V u d H J 5 I F R 5 c G U 9 I k Z p b G x D b 2 x 1 b W 5 U e X B l c y I g V m F s d W U 9 I n N C Z 0 l D Q W d J Q 0 F n S U N B Z 0 l D Q W c 9 P 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B y b 2 1 v d G l v b n M i I C 8 + P E V u d H J 5 I F R 5 c G U 9 I k x v Y W R l Z F R v Q W 5 h b H l z a X N T Z X J 2 a W N l c y I g V m F s d W U 9 I m w w I i A v P j x F b n R y e S B U e X B l P S J G a W x s R X J y b 3 J D b 2 R l I i B W Y W x 1 Z T 0 i c 1 V u a 2 5 v d 2 4 i I C 8 + P E V u d H J 5 I F R 5 c G U 9 I k Z p b G x D b 2 x 1 b W 5 O Y W 1 l c y I g V m F s d W U 9 I n N b J n F 1 b 3 Q 7 e X l 5 e W 1 t J n F 1 b 3 Q 7 L C Z x d W 9 0 O 0 N v b n R y b 2 w g V 2 9 t Z W 4 m c X V v d D s s J n F 1 b 3 Q 7 Q 2 9 u d H J v b C B C Q U 1 F J n F 1 b 3 Q 7 L C Z x d W 9 0 O 0 N v b n R y b 2 w g R G l z Y W J s Z W Q m c X V v d D s s J n F 1 b 3 Q 7 Q 2 9 u d H J v b C B U b 3 R h b C Z x d W 9 0 O y w m c X V v d D t P c G V y Y X R p b 2 5 h b C B X b 2 1 l b i Z x d W 9 0 O y w m c X V v d D t P c G V y Y X R p b 2 5 h b C B C Q U 1 F J n F 1 b 3 Q 7 L C Z x d W 9 0 O 0 9 w Z X J h d G l v b m F s I E R p c 2 F i b G V k J n F 1 b 3 Q 7 L C Z x d W 9 0 O 0 9 w Z X J h d G l v b m F s I F R v d G F s J n F 1 b 3 Q 7 L C Z x d W 9 0 O 0 Z S U y B X b 2 1 l b i Z x d W 9 0 O y w m c X V v d D t G U l M g Q k F N R S Z x d W 9 0 O y w m c X V v d D t G U l M g R G l z Y W J s Z W Q m c X V v d D s s J n F 1 b 3 Q 7 R l J T I F R v d G F s J n F 1 b 3 Q 7 X S I g L z 4 8 R W 5 0 c n k g V H l w Z T 0 i R m l s b E N v d W 5 0 I i B W Y W x 1 Z T 0 i b D Q 4 I i A v P j x F b n R y e S B U e X B l P S J G a W x s U 3 R h d H V z I i B W Y W x 1 Z T 0 i c 0 N v b X B s Z X R l I i A v P j x F b n R y e S B U e X B l P S J B Z G R l Z F R v R G F 0 Y U 1 v Z G V s I i B W Y W x 1 Z T 0 i b D E i I C 8 + P E V u d H J 5 I F R 5 c G U 9 I l J l b G F 0 a W 9 u c 2 h p c E l u Z m 9 D b 2 5 0 Y W l u Z X I i I F Z h b H V l P S J z e y Z x d W 9 0 O 2 N v b H V t b k N v d W 5 0 J n F 1 b 3 Q 7 O j E z L C Z x d W 9 0 O 2 t l e U N v b H V t b k 5 h b W V z J n F 1 b 3 Q 7 O l t d L C Z x d W 9 0 O 3 F 1 Z X J 5 U m V s Y X R p b 2 5 z a G l w c y Z x d W 9 0 O z p b X S w m c X V v d D t j b 2 x 1 b W 5 J Z G V u d G l 0 a W V z J n F 1 b 3 Q 7 O l s m c X V v d D t T Z W N 0 a W 9 u M S 9 Q c m 9 t b 3 R p b 2 5 z L 0 F k Z G V k I E N 1 c 3 R v b S 5 7 e X l 5 e W 1 t L D B 9 J n F 1 b 3 Q 7 L C Z x d W 9 0 O 1 N l Y 3 R p b 2 4 x L 1 B y b 2 1 v d G l v b n M v Q W R k Z W Q g Q 3 V z d G 9 t L n t D b 2 5 0 c m 9 s I F d v b W V u L D F 9 J n F 1 b 3 Q 7 L C Z x d W 9 0 O 1 N l Y 3 R p b 2 4 x L 1 B y b 2 1 v d G l v b n M v Q W R k Z W Q g Q 3 V z d G 9 t L n t D b 2 5 0 c m 9 s I E J B T U U s M n 0 m c X V v d D s s J n F 1 b 3 Q 7 U 2 V j d G l v b j E v U H J v b W 9 0 a W 9 u c y 9 B Z G R l Z C B D d X N 0 b 2 0 u e 0 N v b n R y b 2 w g R G l z Y W J s Z W Q s M 3 0 m c X V v d D s s J n F 1 b 3 Q 7 U 2 V j d G l v b j E v U H J v b W 9 0 a W 9 u c y 9 B Z G R l Z C B D d X N 0 b 2 0 u e 0 N v b n R y b 2 w g V G 9 0 Y W w s N H 0 m c X V v d D s s J n F 1 b 3 Q 7 U 2 V j d G l v b j E v U H J v b W 9 0 a W 9 u c y 9 B Z G R l Z C B D d X N 0 b 2 0 u e 0 9 w Z X J h d G l v b m F s I F d v b W V u L D V 9 J n F 1 b 3 Q 7 L C Z x d W 9 0 O 1 N l Y 3 R p b 2 4 x L 1 B y b 2 1 v d G l v b n M v Q W R k Z W Q g Q 3 V z d G 9 t L n t P c G V y Y X R p b 2 5 h b C B C Q U 1 F L D Z 9 J n F 1 b 3 Q 7 L C Z x d W 9 0 O 1 N l Y 3 R p b 2 4 x L 1 B y b 2 1 v d G l v b n M v Q W R k Z W Q g Q 3 V z d G 9 t L n t P c G V y Y X R p b 2 5 h b C B E a X N h Y m x l Z C w 3 f S Z x d W 9 0 O y w m c X V v d D t T Z W N 0 a W 9 u M S 9 Q c m 9 t b 3 R p b 2 5 z L 0 F k Z G V k I E N 1 c 3 R v b S 5 7 T 3 B l c m F 0 a W 9 u Y W w g V G 9 0 Y W w s O H 0 m c X V v d D s s J n F 1 b 3 Q 7 U 2 V j d G l v b j E v U H J v b W 9 0 a W 9 u c y 9 B Z G R l Z C B D d X N 0 b 2 0 u e 0 Z S U y B X b 2 1 l b i w 5 f S Z x d W 9 0 O y w m c X V v d D t T Z W N 0 a W 9 u M S 9 Q c m 9 t b 3 R p b 2 5 z L 0 F k Z G V k I E N 1 c 3 R v b S 5 7 R l J T I E J B T U U s M T B 9 J n F 1 b 3 Q 7 L C Z x d W 9 0 O 1 N l Y 3 R p b 2 4 x L 1 B y b 2 1 v d G l v b n M v Q W R k Z W Q g Q 3 V z d G 9 t L n t G U l M g R G l z Y W J s Z W Q s M T F 9 J n F 1 b 3 Q 7 L C Z x d W 9 0 O 1 N l Y 3 R p b 2 4 x L 1 B y b 2 1 v d G l v b n M v Q W R k Z W Q g Q 3 V z d G 9 t L n t G U l M g V G 9 0 Y W w s M T J 9 J n F 1 b 3 Q 7 X S w m c X V v d D t D b 2 x 1 b W 5 D b 3 V u d C Z x d W 9 0 O z o x M y w m c X V v d D t L Z X l D b 2 x 1 b W 5 O Y W 1 l c y Z x d W 9 0 O z p b X S w m c X V v d D t D b 2 x 1 b W 5 J Z G V u d G l 0 a W V z J n F 1 b 3 Q 7 O l s m c X V v d D t T Z W N 0 a W 9 u M S 9 Q c m 9 t b 3 R p b 2 5 z L 0 F k Z G V k I E N 1 c 3 R v b S 5 7 e X l 5 e W 1 t L D B 9 J n F 1 b 3 Q 7 L C Z x d W 9 0 O 1 N l Y 3 R p b 2 4 x L 1 B y b 2 1 v d G l v b n M v Q W R k Z W Q g Q 3 V z d G 9 t L n t D b 2 5 0 c m 9 s I F d v b W V u L D F 9 J n F 1 b 3 Q 7 L C Z x d W 9 0 O 1 N l Y 3 R p b 2 4 x L 1 B y b 2 1 v d G l v b n M v Q W R k Z W Q g Q 3 V z d G 9 t L n t D b 2 5 0 c m 9 s I E J B T U U s M n 0 m c X V v d D s s J n F 1 b 3 Q 7 U 2 V j d G l v b j E v U H J v b W 9 0 a W 9 u c y 9 B Z G R l Z C B D d X N 0 b 2 0 u e 0 N v b n R y b 2 w g R G l z Y W J s Z W Q s M 3 0 m c X V v d D s s J n F 1 b 3 Q 7 U 2 V j d G l v b j E v U H J v b W 9 0 a W 9 u c y 9 B Z G R l Z C B D d X N 0 b 2 0 u e 0 N v b n R y b 2 w g V G 9 0 Y W w s N H 0 m c X V v d D s s J n F 1 b 3 Q 7 U 2 V j d G l v b j E v U H J v b W 9 0 a W 9 u c y 9 B Z G R l Z C B D d X N 0 b 2 0 u e 0 9 w Z X J h d G l v b m F s I F d v b W V u L D V 9 J n F 1 b 3 Q 7 L C Z x d W 9 0 O 1 N l Y 3 R p b 2 4 x L 1 B y b 2 1 v d G l v b n M v Q W R k Z W Q g Q 3 V z d G 9 t L n t P c G V y Y X R p b 2 5 h b C B C Q U 1 F L D Z 9 J n F 1 b 3 Q 7 L C Z x d W 9 0 O 1 N l Y 3 R p b 2 4 x L 1 B y b 2 1 v d G l v b n M v Q W R k Z W Q g Q 3 V z d G 9 t L n t P c G V y Y X R p b 2 5 h b C B E a X N h Y m x l Z C w 3 f S Z x d W 9 0 O y w m c X V v d D t T Z W N 0 a W 9 u M S 9 Q c m 9 t b 3 R p b 2 5 z L 0 F k Z G V k I E N 1 c 3 R v b S 5 7 T 3 B l c m F 0 a W 9 u Y W w g V G 9 0 Y W w s O H 0 m c X V v d D s s J n F 1 b 3 Q 7 U 2 V j d G l v b j E v U H J v b W 9 0 a W 9 u c y 9 B Z G R l Z C B D d X N 0 b 2 0 u e 0 Z S U y B X b 2 1 l b i w 5 f S Z x d W 9 0 O y w m c X V v d D t T Z W N 0 a W 9 u M S 9 Q c m 9 t b 3 R p b 2 5 z L 0 F k Z G V k I E N 1 c 3 R v b S 5 7 R l J T I E J B T U U s M T B 9 J n F 1 b 3 Q 7 L C Z x d W 9 0 O 1 N l Y 3 R p b 2 4 x L 1 B y b 2 1 v d G l v b n M v Q W R k Z W Q g Q 3 V z d G 9 t L n t G U l M g R G l z Y W J s Z W Q s M T F 9 J n F 1 b 3 Q 7 L C Z x d W 9 0 O 1 N l Y 3 R p b 2 4 x L 1 B y b 2 1 v d G l v b n M v Q W R k Z W Q g Q 3 V z d G 9 t L n t G U l M g V G 9 0 Y W w s M T J 9 J n F 1 b 3 Q 7 X S w m c X V v d D t S Z W x h d G l v b n N o a X B J b m Z v J n F 1 b 3 Q 7 O l t d f S I g L z 4 8 L 1 N 0 Y W J s Z U V u d H J p Z X M + P C 9 J d G V t P j x J d G V t P j x J d G V t T G 9 j Y X R p b 2 4 + P E l 0 Z W 1 U e X B l P k Z v c m 1 1 b G E 8 L 0 l 0 Z W 1 U e X B l P j x J d G V t U G F 0 a D 5 T Z W N 0 a W 9 u M S 9 D N S 0 w N S U y M E 1 h b m F n Z X J z V H J h a W 5 p b m c 8 L 0 l 0 Z W 1 Q Y X R o P j w v S X R l b U x v Y 2 F 0 a W 9 u P j x T d G F i b G V F b n R y a W V z P j x F b n R y e S B U e X B l P S J O Y X Z p Z 2 F 0 a W 9 u U 3 R l c E 5 h b W U i I F Z h b H V l P S J z T m F 2 a W d h d G l v b i I g L z 4 8 R W 5 0 c n k g V H l w Z T 0 i R m l s b E V u Y W J s Z W Q i I F Z h b H V l P S J s M C I g L z 4 8 R W 5 0 c n k g V H l w Z T 0 i R m l s b G V k Q 2 9 t c G x l d G V S Z X N 1 b H R U b 1 d v c m t z a G V l d C I g V m F s d W U 9 I m w x I i A v P j x F b n R y e S B U e X B l P S J G a W x s V G 9 E Y X R h T W 9 k Z W x F b m F i b G V k I i B W Y W x 1 Z T 0 i b D A i I C 8 + P E V u d H J 5 I F R 5 c G U 9 I k l z U H J p d m F 0 Z S I g V m F s d W U 9 I m w w I i A v P j x F b n R y e S B U e X B l P S J R d W V y e U l E I i B W Y W x 1 Z T 0 i c z E 5 M W R m N W E w L W Y 1 N z E t N D E 2 O C 1 i N z Y 2 L W Q 1 M D A z M W Q w M 2 Q 0 M i I g L z 4 8 R W 5 0 c n k g V H l w Z T 0 i R m l s b E x h c 3 R V c G R h d G V k I i B W Y W x 1 Z T 0 i Z D I w M j U t M D g t M T V U M D g 6 N D k 6 N D A u M T U 0 O D c 3 N F o i I C 8 + P E V u d H J 5 I F R 5 c G U 9 I k 5 h b W V V c G R h d G V k Q W Z 0 Z X J G a W x s I i B W Y W x 1 Z T 0 i b D A i I C 8 + P E V u d H J 5 I F R 5 c G U 9 I k J 1 Z m Z l c k 5 l e H R S Z W Z y Z X N o I i B W Y W x 1 Z T 0 i b D E i I C 8 + P E V u d H J 5 I F R 5 c G U 9 I k Z p b G x P Y m p l Y 3 R U e X B l I i B W Y W x 1 Z T 0 i c 0 N v b m 5 l Y 3 R p b 2 5 P b m x 5 I i A v P j x F b n R y e S B U e X B l P S J S Z X N 1 b H R U e X B l I i B W Y W x 1 Z T 0 i c 1 R h Y m x l I i A v P j x F b n R y e S B U e X B l P S J G a W x s R X J y b 3 J D b 3 V u d C I g V m F s d W U 9 I m w w I i A v P j x F b n R y e S B U e X B l P S J G a W x s Q 2 9 s d W 1 u V H l w Z X M i I F Z h b H V l P S J z Q W d J P S I g L z 4 8 R W 5 0 c n k g V H l w Z T 0 i R m l s b E V y c m 9 y Q 2 9 k Z S I g V m F s d W U 9 I n N V b m t u b 3 d u I i A v P j x F b n R y e S B U e X B l P S J G a W x s Q 2 9 s d W 1 u T m F t Z X M i I F Z h b H V l P S J z W y Z x d W 9 0 O 0 5 v T 2 Z N Y W 5 h Z 2 V y c y Z x d W 9 0 O y w m c X V v d D t O b 0 9 m T W F u Y W d l c n N U c m F p b m V k J n F 1 b 3 Q 7 X S I g L z 4 8 R W 5 0 c n k g V H l w Z T 0 i R m l s b E N v d W 5 0 I i B W Y W x 1 Z T 0 i b D E i I C 8 + P E V u d H J 5 I F R 5 c G U 9 I k Z p b G x T d G F 0 d X M i I F Z h b H V l P S J z Q 2 9 t c G x l d G U 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Q z U t M D U g T W F u Y W d l c n N U c m F p b m l u Z y 9 B d X R v U m V t b 3 Z l Z E N v b H V t b n M x L n t O b 0 9 m T W F u Y W d l c n M s M H 0 m c X V v d D s s J n F 1 b 3 Q 7 U 2 V j d G l v b j E v Q z U t M D U g T W F u Y W d l c n N U c m F p b m l u Z y 9 B d X R v U m V t b 3 Z l Z E N v b H V t b n M x L n t O b 0 9 m T W F u Y W d l c n N U c m F p b m V k L D F 9 J n F 1 b 3 Q 7 X S w m c X V v d D t D b 2 x 1 b W 5 D b 3 V u d C Z x d W 9 0 O z o y L C Z x d W 9 0 O 0 t l e U N v b H V t b k 5 h b W V z J n F 1 b 3 Q 7 O l t d L C Z x d W 9 0 O 0 N v b H V t b k l k Z W 5 0 a X R p Z X M m c X V v d D s 6 W y Z x d W 9 0 O 1 N l Y 3 R p b 2 4 x L 0 M 1 L T A 1 I E 1 h b m F n Z X J z V H J h a W 5 p b m c v Q X V 0 b 1 J l b W 9 2 Z W R D b 2 x 1 b W 5 z M S 5 7 T m 9 P Z k 1 h b m F n Z X J z L D B 9 J n F 1 b 3 Q 7 L C Z x d W 9 0 O 1 N l Y 3 R p b 2 4 x L 0 M 1 L T A 1 I E 1 h b m F n Z X J z V H J h a W 5 p b m c v Q X V 0 b 1 J l b W 9 2 Z W R D b 2 x 1 b W 5 z M S 5 7 T m 9 P Z k 1 h b m F n Z X J z V H J h a W 5 l Z C w x f S Z x d W 9 0 O 1 0 s J n F 1 b 3 Q 7 U m V s Y X R p b 2 5 z a G l w S W 5 m b y Z x d W 9 0 O z p b X X 0 i I C 8 + P C 9 T d G F i b G V F b n R y a W V z P j w v S X R l b T 4 8 S X R l b T 4 8 S X R l b U x v Y 2 F 0 a W 9 u P j x J d G V t V H l w Z T 5 G b 3 J t d W x h P C 9 J d G V t V H l w Z T 4 8 S X R l b V B h d G g + U 2 V j d G l v b j E v U X V l c n k x L 1 N v d X J j Z T w v S X R l b V B h d G g + P C 9 J d G V t T G 9 j Y X R p b 2 4 + P F N 0 Y W J s Z U V u d H J p Z X M g L z 4 8 L 0 l 0 Z W 0 + P E l 0 Z W 0 + P E l 0 Z W 1 M b 2 N h d G l v b j 4 8 S X R l b V R 5 c G U + R m 9 y b X V s Y T w v S X R l b V R 5 c G U + P E l 0 Z W 1 Q Y X R o P l N l Y 3 R p b 2 4 x L 1 Z v b H V u d G F y e U x l Y X Z l c n M v U 2 9 1 c m N l P C 9 J d G V t U G F 0 a D 4 8 L 0 l 0 Z W 1 M b 2 N h d G l v b j 4 8 U 3 R h Y m x l R W 5 0 c m l l c y A v P j w v S X R l b T 4 8 S X R l b T 4 8 S X R l b U x v Y 2 F 0 a W 9 u P j x J d G V t V H l w Z T 5 G b 3 J t d W x h P C 9 J d G V t V H l w Z T 4 8 S X R l b V B h d G g + U 2 V j d G l v b j E v V m 9 s d W 5 0 Y X J 5 T G V h d m V y c y 9 V b n B p d m 9 0 Z W Q l M j B D b 2 x 1 b W 5 z P C 9 J d G V t U G F 0 a D 4 8 L 0 l 0 Z W 1 M b 2 N h d G l v b j 4 8 U 3 R h Y m x l R W 5 0 c m l l c y A v P j w v S X R l b T 4 8 S X R l b T 4 8 S X R l b U x v Y 2 F 0 a W 9 u P j x J d G V t V H l w Z T 5 G b 3 J t d W x h P C 9 J d G V t V H l w Z T 4 8 S X R l b V B h d G g + U 2 V j d G l v b j E v V m 9 s d W 5 0 Y X J 5 T G V h d m V y c y 9 J b n N l c n R l Z C U y M E 1 l c m d l Z C U y M E N v b H V t b j w v S X R l b V B h d G g + P C 9 J d G V t T G 9 j Y X R p b 2 4 + P F N 0 Y W J s Z U V u d H J p Z X M g L z 4 8 L 0 l 0 Z W 0 + P E l 0 Z W 0 + P E l 0 Z W 1 M b 2 N h d G l v b j 4 8 S X R l b V R 5 c G U + R m 9 y b X V s Y T w v S X R l b V R 5 c G U + P E l 0 Z W 1 Q Y X R o P l N l Y 3 R p b 2 4 x L 1 Z v b H V u d G F y e U x l Y X Z l c n M v U m V t b 3 Z l Z C U y M E N v b H V t b n M 8 L 0 l 0 Z W 1 Q Y X R o P j w v S X R l b U x v Y 2 F 0 a W 9 u P j x T d G F i b G V F b n R y a W V z I C 8 + P C 9 J d G V t P j x J d G V t P j x J d G V t T G 9 j Y X R p b 2 4 + P E l 0 Z W 1 U e X B l P k Z v c m 1 1 b G E 8 L 0 l 0 Z W 1 U e X B l P j x J d G V t U G F 0 a D 5 T Z W N 0 a W 9 u M S 9 W b 2 x 1 b n R h c n l M Z W F 2 Z X J z L 1 B p d m 9 0 Z W Q l M j B D b 2 x 1 b W 4 8 L 0 l 0 Z W 1 Q Y X R o P j w v S X R l b U x v Y 2 F 0 a W 9 u P j x T d G F i b G V F b n R y a W V z I C 8 + P C 9 J d G V t P j x J d G V t P j x J d G V t T G 9 j Y X R p b 2 4 + P E l 0 Z W 1 U e X B l P k Z v c m 1 1 b G E 8 L 0 l 0 Z W 1 U e X B l P j x J d G V t U G F 0 a D 5 T Z W N 0 a W 9 u M S 9 U b 3 A l M j B F Y X J u Z X J z L 1 N v d X J j Z T w v S X R l b V B h d G g + P C 9 J d G V t T G 9 j Y X R p b 2 4 + P F N 0 Y W J s Z U V u d H J p Z X M g L z 4 8 L 0 l 0 Z W 0 + P E l 0 Z W 0 + P E l 0 Z W 1 M b 2 N h d G l v b j 4 8 S X R l b V R 5 c G U + R m 9 y b X V s Y T w v S X R l b V R 5 c G U + P E l 0 Z W 1 Q Y X R o P l N l Y 3 R p b 2 4 x L 1 R v c C U y M E V h c m 5 l c n M v U m V v c m R l c m V k J T I w Q 2 9 s d W 1 u c z w v S X R l b V B h d G g + P C 9 J d G V t T G 9 j Y X R p b 2 4 + P F N 0 Y W J s Z U V u d H J p Z X M g L z 4 8 L 0 l 0 Z W 0 + P E l 0 Z W 0 + P E l 0 Z W 1 M b 2 N h d G l v b j 4 8 S X R l b V R 5 c G U + R m 9 y b X V s Y T w v S X R l b V R 5 c G U + P E l 0 Z W 1 Q Y X R o P l N l Y 3 R p b 2 4 x L 1 R v c C U y M E V h c m 5 l c n M v V W 5 w a X Z v d G V k J T I w Q 2 9 s d W 1 u c z w v S X R l b V B h d G g + P C 9 J d G V t T G 9 j Y X R p b 2 4 + P F N 0 Y W J s Z U V u d H J p Z X M g L z 4 8 L 0 l 0 Z W 0 + P E l 0 Z W 0 + P E l 0 Z W 1 M b 2 N h d G l v b j 4 8 S X R l b V R 5 c G U + R m 9 y b X V s Y T w v S X R l b V R 5 c G U + P E l 0 Z W 1 Q Y X R o P l N l Y 3 R p b 2 4 x L 1 R v c C U y M E V h c m 5 l c n M v T W V y Z 2 V k J T I w Q 2 9 s d W 1 u c z w v S X R l b V B h d G g + P C 9 J d G V t T G 9 j Y X R p b 2 4 + P F N 0 Y W J s Z U V u d H J p Z X M g L z 4 8 L 0 l 0 Z W 0 + P E l 0 Z W 0 + P E l 0 Z W 1 M b 2 N h d G l v b j 4 8 S X R l b V R 5 c G U + R m 9 y b X V s Y T w v S X R l b V R 5 c G U + P E l 0 Z W 1 Q Y X R o P l N l Y 3 R p b 2 4 x L 1 R v c C U y M E V h c m 5 l c n M v U G l 2 b 3 R l Z C U y M E N v b H V t b j w v S X R l b V B h d G g + P C 9 J d G V t T G 9 j Y X R p b 2 4 + P F N 0 Y W J s Z U V u d H J p Z X M g L z 4 8 L 0 l 0 Z W 0 + P E l 0 Z W 0 + P E l 0 Z W 1 M b 2 N h d G l v b j 4 8 S X R l b V R 5 c G U + R m 9 y b X V s Y T w v S X R l b V R 5 c G U + P E l 0 Z W 1 Q Y X R o P l N l Y 3 R p b 2 4 x L 1 N 0 Y X R p b 2 4 l M j B B Y 3 R p d m l 0 e S U y M E l u Z G l j Y X R v c n M v U 2 9 1 c m N l P C 9 J d G V t U G F 0 a D 4 8 L 0 l 0 Z W 1 M b 2 N h d G l v b j 4 8 U 3 R h Y m x l R W 5 0 c m l l c y A v P j w v S X R l b T 4 8 S X R l b T 4 8 S X R l b U x v Y 2 F 0 a W 9 u P j x J d G V t V H l w Z T 5 G b 3 J t d W x h P C 9 J d G V t V H l w Z T 4 8 S X R l b V B h d G g + U 2 V j d G l v b j E v U H J v b W 9 0 a W 9 u c y 9 T b 3 V y Y 2 U 8 L 0 l 0 Z W 1 Q Y X R o P j w v S X R l b U x v Y 2 F 0 a W 9 u P j x T d G F i b G V F b n R y a W V z I C 8 + P C 9 J d G V t P j x J d G V t P j x J d G V t T G 9 j Y X R p b 2 4 + P E l 0 Z W 1 U e X B l P k Z v c m 1 1 b G E 8 L 0 l 0 Z W 1 U e X B l P j x J d G V t U G F 0 a D 5 T Z W N 0 a W 9 u M S 9 Q c m 9 t b 3 R p b 2 5 z L 1 V u c G l 2 b 3 R l Z C U y M E N v b H V t b n M 8 L 0 l 0 Z W 1 Q Y X R o P j w v S X R l b U x v Y 2 F 0 a W 9 u P j x T d G F i b G V F b n R y a W V z I C 8 + P C 9 J d G V t P j x J d G V t P j x J d G V t T G 9 j Y X R p b 2 4 + P E l 0 Z W 1 U e X B l P k Z v c m 1 1 b G E 8 L 0 l 0 Z W 1 U e X B l P j x J d G V t U G F 0 a D 5 T Z W N 0 a W 9 u M S 9 Q c m 9 t b 3 R p b 2 5 z L 0 l u c 2 V y d G V k J T I w T W V y Z 2 V k J T I w Q 2 9 s d W 1 u P C 9 J d G V t U G F 0 a D 4 8 L 0 l 0 Z W 1 M b 2 N h d G l v b j 4 8 U 3 R h Y m x l R W 5 0 c m l l c y A v P j w v S X R l b T 4 8 S X R l b T 4 8 S X R l b U x v Y 2 F 0 a W 9 u P j x J d G V t V H l w Z T 5 G b 3 J t d W x h P C 9 J d G V t V H l w Z T 4 8 S X R l b V B h d G g + U 2 V j d G l v b j E v U H J v b W 9 0 a W 9 u c y 9 S Z W 1 v d m V k J T I w Q 2 9 s d W 1 u c z w v S X R l b V B h d G g + P C 9 J d G V t T G 9 j Y X R p b 2 4 + P F N 0 Y W J s Z U V u d H J p Z X M g L z 4 8 L 0 l 0 Z W 0 + P E l 0 Z W 0 + P E l 0 Z W 1 M b 2 N h d G l v b j 4 8 S X R l b V R 5 c G U + R m 9 y b X V s Y T w v S X R l b V R 5 c G U + P E l 0 Z W 1 Q Y X R o P l N l Y 3 R p b 2 4 x L 1 B y b 2 1 v d G l v b n M v Q W R k Z W Q l M j B D d X N 0 b 2 0 8 L 0 l 0 Z W 1 Q Y X R o P j w v S X R l b U x v Y 2 F 0 a W 9 u P j x T d G F i b G V F b n R y a W V z I C 8 + P C 9 J d G V t P j x J d G V t P j x J d G V t T G 9 j Y X R p b 2 4 + P E l 0 Z W 1 U e X B l P k Z v c m 1 1 b G E 8 L 0 l 0 Z W 1 U e X B l P j x J d G V t U G F 0 a D 5 T Z W N 0 a W 9 u M S 9 D N S 0 w N S U y M E 1 h b m F n Z X J z V H J h a W 5 p b m c v U 2 9 1 c m N l 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A w x P 7 + e i E 4 S q 1 y e g 8 r 0 L T G A A A A A A I A A A A A A A N m A A D A A A A A E A A A A M x u C o E 1 h n F L L J 5 7 k X o A 3 6 o A A A A A B I A A A K A A A A A Q A A A A J G S L A Z P E c p d v h u O W r d y 4 f V A A A A B L 7 6 D b U 4 K f T v s y 1 c G h G g S y y H q H f h Z H b P c I v d T 5 q j X U r r s 3 C A a w o C 5 q J T a L b Z S n k B f C y H O n Q k I l 7 g j M V w t C P U i q u p + P j i 7 l 9 I Z 9 P r p 3 V O Z 1 a R Q A A A C a H c V d Q g B p X l 6 h c r + x w S L Z l G 4 K u 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UserInfo>
        <DisplayName>Andy Jones (HR)</DisplayName>
        <AccountId>120</AccountId>
        <AccountType/>
      </UserInfo>
    </SharedWithUsers>
    <TaxCatchAll xmlns="86b29a20-5fbc-440e-b21d-1d2bfddd4778" xsi:nil="true"/>
    <lcf76f155ced4ddcb4097134ff3c332f xmlns="7b87b0fb-07a0-4535-902e-c6817f468927">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96C626-5863-466B-AAA9-050189812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87b0fb-07a0-4535-902e-c6817f468927"/>
    <ds:schemaRef ds:uri="86b29a20-5fbc-440e-b21d-1d2bfddd4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28D67F-1F35-45BB-B208-C599FC07F99A}">
  <ds:schemaRefs>
    <ds:schemaRef ds:uri="http://schemas.microsoft.com/DataMashup"/>
  </ds:schemaRefs>
</ds:datastoreItem>
</file>

<file path=customXml/itemProps3.xml><?xml version="1.0" encoding="utf-8"?>
<ds:datastoreItem xmlns:ds="http://schemas.openxmlformats.org/officeDocument/2006/customXml" ds:itemID="{5BC17F54-85A8-4FE5-B6A7-941323F47384}">
  <ds:schemaRefs>
    <ds:schemaRef ds:uri="http://www.w3.org/XML/1998/namespace"/>
    <ds:schemaRef ds:uri="http://schemas.microsoft.com/office/infopath/2007/PartnerControls"/>
    <ds:schemaRef ds:uri="http://purl.org/dc/dcmitype/"/>
    <ds:schemaRef ds:uri="http://schemas.microsoft.com/office/2006/documentManagement/types"/>
    <ds:schemaRef ds:uri="http://purl.org/dc/elements/1.1/"/>
    <ds:schemaRef ds:uri="http://purl.org/dc/terms/"/>
    <ds:schemaRef ds:uri="7b87b0fb-07a0-4535-902e-c6817f468927"/>
    <ds:schemaRef ds:uri="http://schemas.openxmlformats.org/package/2006/metadata/core-properties"/>
    <ds:schemaRef ds:uri="86b29a20-5fbc-440e-b21d-1d2bfddd4778"/>
    <ds:schemaRef ds:uri="http://schemas.microsoft.com/office/2006/metadata/properties"/>
  </ds:schemaRefs>
</ds:datastoreItem>
</file>

<file path=customXml/itemProps4.xml><?xml version="1.0" encoding="utf-8"?>
<ds:datastoreItem xmlns:ds="http://schemas.openxmlformats.org/officeDocument/2006/customXml" ds:itemID="{573855F0-8C38-4E63-8B01-9A680867D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Training - GT</vt:lpstr>
      <vt:lpstr>Training - CT</vt:lpstr>
      <vt:lpstr>Cover</vt:lpstr>
      <vt:lpstr>Report Catalogue</vt:lpstr>
      <vt:lpstr>C1-01</vt:lpstr>
      <vt:lpstr>C2-01</vt:lpstr>
      <vt:lpstr>C1-02, C1-03, C1-04, C1-05</vt:lpstr>
      <vt:lpstr>C3-01, C3-02, C3-03, C3-04</vt:lpstr>
      <vt:lpstr>C3-05</vt:lpstr>
      <vt:lpstr>C3-06</vt:lpstr>
      <vt:lpstr>C4-01, C4-02</vt:lpstr>
      <vt:lpstr>C4-03</vt:lpstr>
      <vt:lpstr>C4-04</vt:lpstr>
      <vt:lpstr>C5-01</vt:lpstr>
      <vt:lpstr>C5-02A, C5-02B, C5-02C</vt:lpstr>
      <vt:lpstr>C5-03</vt:lpstr>
      <vt:lpstr>C5-04</vt:lpstr>
      <vt:lpstr>C5-05</vt:lpstr>
      <vt:lpstr>C6-01</vt:lpstr>
      <vt:lpstr>C6-02</vt:lpstr>
      <vt:lpstr>C7-01, C7-02, C7-04</vt:lpstr>
      <vt:lpstr>C7-03, C7-05, C7-06</vt:lpstr>
      <vt:lpstr>C7-07</vt:lpstr>
      <vt:lpstr>Workforce Data</vt:lpstr>
      <vt:lpstr>Top Earners</vt:lpstr>
      <vt:lpstr>Promotions</vt:lpstr>
      <vt:lpstr>Voluntary Leavers</vt:lpstr>
      <vt:lpstr>Prev&amp;Prot_Day</vt:lpstr>
      <vt:lpstr>Prev&amp;Prot_Night</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Gary Kinsman</cp:lastModifiedBy>
  <cp:revision/>
  <dcterms:created xsi:type="dcterms:W3CDTF">2022-01-06T11:34:51Z</dcterms:created>
  <dcterms:modified xsi:type="dcterms:W3CDTF">2025-08-29T10:48:15Z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0x010100CCAA2B622BF2AB49BB24DED40C482FEE</vt:lpwstr>
  </property>
  <property fmtid="{D5CDD505-2E9C-101B-9397-08002B2CF9AE}" pid="3" name="Business Topic">
    <vt:lpwstr/>
  </property>
  <property fmtid="{D5CDD505-2E9C-101B-9397-08002B2CF9AE}" pid="4" name="MediaServiceImageTags">
    <vt:lpwstr/>
  </property>
</Properties>
</file>